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/>
  </bookViews>
  <sheets>
    <sheet name="Indice" sheetId="1" r:id="rId1"/>
    <sheet name="Suscriptores internet " sheetId="2" r:id="rId2"/>
    <sheet name="Penetración internet.Dep" sheetId="4" r:id="rId3"/>
    <sheet name="Penetración internet.Ciu" sheetId="50" r:id="rId4"/>
    <sheet name="Internet por proveedor" sheetId="40" r:id="rId5"/>
    <sheet name="Internet por tecnología" sheetId="17" r:id="rId6"/>
    <sheet name="Internet por segmento" sheetId="35" r:id="rId7"/>
    <sheet name="Suscriptores lineas TPBC" sheetId="28" r:id="rId8"/>
    <sheet name="Lineas TPBC por proveedor" sheetId="36" r:id="rId9"/>
    <sheet name="Lineas TPBC por estrato" sheetId="20" r:id="rId10"/>
    <sheet name="Histórico suscriptores internet" sheetId="43" r:id="rId11"/>
    <sheet name="Histórico penetración internet" sheetId="47" r:id="rId12"/>
    <sheet name="Histórico líneas TPBC" sheetId="49" r:id="rId13"/>
    <sheet name="Histórico penetración TPBC" sheetId="10" r:id="rId14"/>
    <sheet name="Fechas" sheetId="51" state="hidden" r:id="rId15"/>
  </sheets>
  <definedNames>
    <definedName name="_xlnm._FilterDatabase" localSheetId="13" hidden="1">'Histórico penetración TPBC'!#REF!</definedName>
    <definedName name="_xlnm._FilterDatabase" localSheetId="4" hidden="1">'Internet por proveedor'!$B$14:$I$35</definedName>
    <definedName name="_xlnm._FilterDatabase" localSheetId="3" hidden="1">'Penetración internet.Ciu'!$B$15:$G$44</definedName>
    <definedName name="_xlnm._FilterDatabase" localSheetId="2" hidden="1">'Penetración internet.Dep'!$B$13:$G$44</definedName>
    <definedName name="_xlnm._FilterDatabase" localSheetId="1" hidden="1">'Suscriptores internet '!$B$14:$I$47</definedName>
    <definedName name="_xlnm.Print_Area" localSheetId="12">'Histórico líneas TPBC'!$A$1:$K$38</definedName>
    <definedName name="_xlnm.Print_Area" localSheetId="11">'Histórico penetración internet'!$A$1:$K$37</definedName>
    <definedName name="_xlnm.Print_Area" localSheetId="13">'Histórico penetración TPBC'!$A$1:$K$38</definedName>
    <definedName name="_xlnm.Print_Area" localSheetId="10">'Histórico suscriptores internet'!$A$1:$K$41</definedName>
    <definedName name="_xlnm.Print_Area" localSheetId="0">Indice!$A$1:$S$28</definedName>
    <definedName name="_xlnm.Print_Area" localSheetId="4">'Internet por proveedor'!$A$1:$J$55</definedName>
    <definedName name="_xlnm.Print_Area" localSheetId="6">'Internet por segmento'!$A$1:$J$44</definedName>
    <definedName name="_xlnm.Print_Area" localSheetId="5">'Internet por tecnología'!$A$1:$J$44</definedName>
    <definedName name="_xlnm.Print_Area" localSheetId="9">'Lineas TPBC por estrato'!$A$1:$J$43</definedName>
    <definedName name="_xlnm.Print_Area" localSheetId="8">'Lineas TPBC por proveedor'!$A$1:$J$42</definedName>
    <definedName name="_xlnm.Print_Area" localSheetId="3">'Penetración internet.Ciu'!$A$1:$H$63</definedName>
    <definedName name="_xlnm.Print_Area" localSheetId="2">'Penetración internet.Dep'!$A$1:$H$63</definedName>
    <definedName name="_xlnm.Print_Area" localSheetId="1">'Suscriptores internet '!$A$1:$J$71</definedName>
    <definedName name="_xlnm.Print_Area" localSheetId="7">'Suscriptores lineas TPBC'!$A$1:$J$65</definedName>
    <definedName name="Historico_penetración_lineas_TPBC">Indice!$K$19</definedName>
    <definedName name="Internet_por_tecnología">Indice!$C$20</definedName>
  </definedNames>
  <calcPr calcId="171027"/>
</workbook>
</file>

<file path=xl/calcChain.xml><?xml version="1.0" encoding="utf-8"?>
<calcChain xmlns="http://schemas.openxmlformats.org/spreadsheetml/2006/main">
  <c r="Q26" i="10" l="1"/>
  <c r="Q27" i="10"/>
  <c r="Q28" i="10"/>
  <c r="Q29" i="10"/>
  <c r="Q30" i="10"/>
  <c r="Q31" i="10"/>
  <c r="Q32" i="10"/>
  <c r="Q33" i="10"/>
  <c r="Q34" i="10"/>
  <c r="Q35" i="10"/>
  <c r="Q36" i="10"/>
  <c r="Q37" i="10"/>
  <c r="Q38" i="10"/>
  <c r="Q39" i="10"/>
  <c r="Q40" i="10"/>
  <c r="Q41" i="10"/>
  <c r="Q42" i="10"/>
  <c r="Q43" i="10"/>
  <c r="Q44" i="10"/>
  <c r="Q45" i="10"/>
  <c r="Q46" i="10"/>
  <c r="Q47" i="10"/>
  <c r="Q48" i="10"/>
  <c r="Q25" i="10"/>
  <c r="Q15" i="49"/>
  <c r="Q16" i="49"/>
  <c r="Q17" i="49"/>
  <c r="Q18" i="49"/>
  <c r="Q19" i="49"/>
  <c r="Q20" i="49"/>
  <c r="Q21" i="49"/>
  <c r="Q22" i="49"/>
  <c r="Q23" i="49"/>
  <c r="Q24" i="49"/>
  <c r="Q25" i="49"/>
  <c r="Q26" i="49"/>
  <c r="Q27" i="49"/>
  <c r="Q28" i="49"/>
  <c r="Q29" i="49"/>
  <c r="Q30" i="49"/>
  <c r="Q31" i="49"/>
  <c r="Q32" i="49"/>
  <c r="Q33" i="49"/>
  <c r="Q34" i="49"/>
  <c r="Q35" i="49"/>
  <c r="Q36" i="49"/>
  <c r="Q14" i="49"/>
  <c r="Q15" i="47"/>
  <c r="Q16" i="47"/>
  <c r="Q17" i="47"/>
  <c r="Q18" i="47"/>
  <c r="Q19" i="47"/>
  <c r="Q20" i="47"/>
  <c r="Q21" i="47"/>
  <c r="Q22" i="47"/>
  <c r="Q23" i="47"/>
  <c r="Q24" i="47"/>
  <c r="Q25" i="47"/>
  <c r="Q26" i="47"/>
  <c r="Q27" i="47"/>
  <c r="Q28" i="47"/>
  <c r="Q29" i="47"/>
  <c r="Q30" i="47"/>
  <c r="Q31" i="47"/>
  <c r="Q32" i="47"/>
  <c r="Q33" i="47"/>
  <c r="Q14" i="47"/>
  <c r="L15" i="40"/>
  <c r="P15" i="40" s="1"/>
  <c r="M15" i="40"/>
  <c r="N15" i="40"/>
  <c r="R15" i="40" s="1"/>
  <c r="O15" i="40"/>
  <c r="Q15" i="40"/>
  <c r="S15" i="40"/>
  <c r="L16" i="40"/>
  <c r="M16" i="40"/>
  <c r="Q16" i="40" s="1"/>
  <c r="N16" i="40"/>
  <c r="R16" i="40" s="1"/>
  <c r="O16" i="40"/>
  <c r="S16" i="40" s="1"/>
  <c r="P16" i="40"/>
  <c r="L17" i="40"/>
  <c r="P17" i="40" s="1"/>
  <c r="M17" i="40"/>
  <c r="Q17" i="40" s="1"/>
  <c r="N17" i="40"/>
  <c r="O17" i="40"/>
  <c r="R17" i="40"/>
  <c r="S17" i="40"/>
  <c r="L18" i="40"/>
  <c r="M18" i="40"/>
  <c r="Q18" i="40" s="1"/>
  <c r="N18" i="40"/>
  <c r="R18" i="40" s="1"/>
  <c r="O18" i="40"/>
  <c r="S18" i="40" s="1"/>
  <c r="P18" i="40"/>
  <c r="L19" i="40"/>
  <c r="M19" i="40"/>
  <c r="Q19" i="40" s="1"/>
  <c r="N19" i="40"/>
  <c r="R19" i="40" s="1"/>
  <c r="O19" i="40"/>
  <c r="S19" i="40" s="1"/>
  <c r="P19" i="40"/>
  <c r="L20" i="40"/>
  <c r="M20" i="40"/>
  <c r="Q20" i="40" s="1"/>
  <c r="N20" i="40"/>
  <c r="R20" i="40" s="1"/>
  <c r="O20" i="40"/>
  <c r="S20" i="40" s="1"/>
  <c r="P20" i="40"/>
  <c r="L21" i="40"/>
  <c r="P21" i="40" s="1"/>
  <c r="M21" i="40"/>
  <c r="N21" i="40"/>
  <c r="O21" i="40"/>
  <c r="Q21" i="40"/>
  <c r="R21" i="40"/>
  <c r="S21" i="40"/>
  <c r="L22" i="40"/>
  <c r="M22" i="40"/>
  <c r="Q22" i="40" s="1"/>
  <c r="N22" i="40"/>
  <c r="R22" i="40" s="1"/>
  <c r="O22" i="40"/>
  <c r="S22" i="40" s="1"/>
  <c r="P22" i="40"/>
  <c r="L23" i="40"/>
  <c r="P23" i="40" s="1"/>
  <c r="M23" i="40"/>
  <c r="Q23" i="40" s="1"/>
  <c r="N23" i="40"/>
  <c r="R23" i="40" s="1"/>
  <c r="O23" i="40"/>
  <c r="S23" i="40" s="1"/>
  <c r="L24" i="40"/>
  <c r="M24" i="40"/>
  <c r="N24" i="40"/>
  <c r="R24" i="40" s="1"/>
  <c r="O24" i="40"/>
  <c r="S24" i="40" s="1"/>
  <c r="P24" i="40"/>
  <c r="Q24" i="40"/>
  <c r="L25" i="40"/>
  <c r="P25" i="40" s="1"/>
  <c r="M25" i="40"/>
  <c r="Q25" i="40" s="1"/>
  <c r="N25" i="40"/>
  <c r="R25" i="40" s="1"/>
  <c r="O25" i="40"/>
  <c r="S25" i="40" s="1"/>
  <c r="L26" i="40"/>
  <c r="P26" i="40" s="1"/>
  <c r="M26" i="40"/>
  <c r="Q26" i="40" s="1"/>
  <c r="N26" i="40"/>
  <c r="R26" i="40" s="1"/>
  <c r="O26" i="40"/>
  <c r="S26" i="40"/>
  <c r="L27" i="40"/>
  <c r="P27" i="40" s="1"/>
  <c r="M27" i="40"/>
  <c r="Q27" i="40" s="1"/>
  <c r="N27" i="40"/>
  <c r="R27" i="40" s="1"/>
  <c r="O27" i="40"/>
  <c r="S27" i="40" s="1"/>
  <c r="L28" i="40"/>
  <c r="M28" i="40"/>
  <c r="Q28" i="40" s="1"/>
  <c r="N28" i="40"/>
  <c r="O28" i="40"/>
  <c r="S28" i="40" s="1"/>
  <c r="P28" i="40"/>
  <c r="R28" i="40"/>
  <c r="L29" i="40"/>
  <c r="P29" i="40" s="1"/>
  <c r="M29" i="40"/>
  <c r="N29" i="40"/>
  <c r="R29" i="40" s="1"/>
  <c r="O29" i="40"/>
  <c r="S29" i="40" s="1"/>
  <c r="Q29" i="40"/>
  <c r="L30" i="40"/>
  <c r="P30" i="40" s="1"/>
  <c r="M30" i="40"/>
  <c r="N30" i="40"/>
  <c r="R30" i="40" s="1"/>
  <c r="O30" i="40"/>
  <c r="S30" i="40" s="1"/>
  <c r="Q30" i="40"/>
  <c r="L31" i="40"/>
  <c r="P31" i="40" s="1"/>
  <c r="M31" i="40"/>
  <c r="N31" i="40"/>
  <c r="R31" i="40" s="1"/>
  <c r="O31" i="40"/>
  <c r="S31" i="40" s="1"/>
  <c r="Q31" i="40"/>
  <c r="L32" i="40"/>
  <c r="M32" i="40"/>
  <c r="N32" i="40"/>
  <c r="O32" i="40"/>
  <c r="P32" i="40"/>
  <c r="Q32" i="40"/>
  <c r="R32" i="40"/>
  <c r="S32" i="40"/>
  <c r="L33" i="40"/>
  <c r="P33" i="40" s="1"/>
  <c r="M33" i="40"/>
  <c r="Q33" i="40" s="1"/>
  <c r="N33" i="40"/>
  <c r="R33" i="40" s="1"/>
  <c r="O33" i="40"/>
  <c r="S33" i="40" s="1"/>
  <c r="L34" i="40"/>
  <c r="P34" i="40" s="1"/>
  <c r="M34" i="40"/>
  <c r="Q34" i="40" s="1"/>
  <c r="N34" i="40"/>
  <c r="R34" i="40" s="1"/>
  <c r="O34" i="40"/>
  <c r="S34" i="40" s="1"/>
  <c r="L35" i="40"/>
  <c r="P35" i="40" s="1"/>
  <c r="M35" i="40"/>
  <c r="N35" i="40"/>
  <c r="R35" i="40" s="1"/>
  <c r="O35" i="40"/>
  <c r="S35" i="40" s="1"/>
  <c r="Q35" i="40"/>
  <c r="L36" i="40"/>
  <c r="P36" i="40" s="1"/>
  <c r="M36" i="40"/>
  <c r="Q36" i="40" s="1"/>
  <c r="N36" i="40"/>
  <c r="R36" i="40" s="1"/>
  <c r="O36" i="40"/>
  <c r="S36" i="40" s="1"/>
  <c r="O14" i="40"/>
  <c r="S14" i="40" s="1"/>
  <c r="N14" i="40"/>
  <c r="R14" i="40" s="1"/>
  <c r="M14" i="40"/>
  <c r="Q14" i="40" s="1"/>
  <c r="L14" i="40"/>
  <c r="P14" i="40" s="1"/>
  <c r="O13" i="2"/>
  <c r="S13" i="2" s="1"/>
  <c r="P13" i="2"/>
  <c r="T13" i="2" s="1"/>
  <c r="Q13" i="2"/>
  <c r="R13" i="2"/>
  <c r="U13" i="2"/>
  <c r="V13" i="2"/>
  <c r="O14" i="2"/>
  <c r="S14" i="2" s="1"/>
  <c r="P14" i="2"/>
  <c r="T14" i="2" s="1"/>
  <c r="Q14" i="2"/>
  <c r="U14" i="2" s="1"/>
  <c r="R14" i="2"/>
  <c r="V14" i="2" s="1"/>
  <c r="O15" i="2"/>
  <c r="P15" i="2"/>
  <c r="T15" i="2" s="1"/>
  <c r="Q15" i="2"/>
  <c r="R15" i="2"/>
  <c r="S15" i="2"/>
  <c r="U15" i="2"/>
  <c r="V15" i="2"/>
  <c r="O16" i="2"/>
  <c r="S16" i="2" s="1"/>
  <c r="P16" i="2"/>
  <c r="T16" i="2" s="1"/>
  <c r="Q16" i="2"/>
  <c r="U16" i="2" s="1"/>
  <c r="R16" i="2"/>
  <c r="V16" i="2" s="1"/>
  <c r="O17" i="2"/>
  <c r="P17" i="2"/>
  <c r="T17" i="2" s="1"/>
  <c r="Q17" i="2"/>
  <c r="R17" i="2"/>
  <c r="S17" i="2"/>
  <c r="U17" i="2"/>
  <c r="V17" i="2"/>
  <c r="O18" i="2"/>
  <c r="S18" i="2" s="1"/>
  <c r="P18" i="2"/>
  <c r="T18" i="2" s="1"/>
  <c r="Q18" i="2"/>
  <c r="U18" i="2" s="1"/>
  <c r="R18" i="2"/>
  <c r="V18" i="2" s="1"/>
  <c r="O19" i="2"/>
  <c r="S19" i="2" s="1"/>
  <c r="P19" i="2"/>
  <c r="Q19" i="2"/>
  <c r="U19" i="2" s="1"/>
  <c r="R19" i="2"/>
  <c r="T19" i="2"/>
  <c r="V19" i="2"/>
  <c r="O20" i="2"/>
  <c r="S20" i="2" s="1"/>
  <c r="P20" i="2"/>
  <c r="T20" i="2" s="1"/>
  <c r="Q20" i="2"/>
  <c r="U20" i="2" s="1"/>
  <c r="R20" i="2"/>
  <c r="V20" i="2" s="1"/>
  <c r="O21" i="2"/>
  <c r="S21" i="2" s="1"/>
  <c r="P21" i="2"/>
  <c r="Q21" i="2"/>
  <c r="R21" i="2"/>
  <c r="V21" i="2" s="1"/>
  <c r="T21" i="2"/>
  <c r="U21" i="2"/>
  <c r="O22" i="2"/>
  <c r="P22" i="2"/>
  <c r="T22" i="2" s="1"/>
  <c r="Q22" i="2"/>
  <c r="U22" i="2" s="1"/>
  <c r="R22" i="2"/>
  <c r="V22" i="2" s="1"/>
  <c r="S22" i="2"/>
  <c r="O23" i="2"/>
  <c r="P23" i="2"/>
  <c r="Q23" i="2"/>
  <c r="R23" i="2"/>
  <c r="V23" i="2" s="1"/>
  <c r="S23" i="2"/>
  <c r="T23" i="2"/>
  <c r="U23" i="2"/>
  <c r="O24" i="2"/>
  <c r="P24" i="2"/>
  <c r="T24" i="2" s="1"/>
  <c r="Q24" i="2"/>
  <c r="U24" i="2" s="1"/>
  <c r="R24" i="2"/>
  <c r="V24" i="2" s="1"/>
  <c r="S24" i="2"/>
  <c r="O25" i="2"/>
  <c r="P25" i="2"/>
  <c r="Q25" i="2"/>
  <c r="R25" i="2"/>
  <c r="V25" i="2" s="1"/>
  <c r="S25" i="2"/>
  <c r="T25" i="2"/>
  <c r="U25" i="2"/>
  <c r="O26" i="2"/>
  <c r="P26" i="2"/>
  <c r="T26" i="2" s="1"/>
  <c r="Q26" i="2"/>
  <c r="U26" i="2" s="1"/>
  <c r="R26" i="2"/>
  <c r="V26" i="2" s="1"/>
  <c r="S26" i="2"/>
  <c r="O27" i="2"/>
  <c r="S27" i="2" s="1"/>
  <c r="P27" i="2"/>
  <c r="Q27" i="2"/>
  <c r="R27" i="2"/>
  <c r="T27" i="2"/>
  <c r="U27" i="2"/>
  <c r="V27" i="2"/>
  <c r="O28" i="2"/>
  <c r="S28" i="2" s="1"/>
  <c r="P28" i="2"/>
  <c r="T28" i="2" s="1"/>
  <c r="Q28" i="2"/>
  <c r="R28" i="2"/>
  <c r="V28" i="2" s="1"/>
  <c r="U28" i="2"/>
  <c r="O29" i="2"/>
  <c r="S29" i="2" s="1"/>
  <c r="P29" i="2"/>
  <c r="Q29" i="2"/>
  <c r="R29" i="2"/>
  <c r="T29" i="2"/>
  <c r="U29" i="2"/>
  <c r="V29" i="2"/>
  <c r="O30" i="2"/>
  <c r="P30" i="2"/>
  <c r="Q30" i="2"/>
  <c r="R30" i="2"/>
  <c r="V30" i="2" s="1"/>
  <c r="S30" i="2"/>
  <c r="T30" i="2"/>
  <c r="U30" i="2"/>
  <c r="O31" i="2"/>
  <c r="S31" i="2" s="1"/>
  <c r="P31" i="2"/>
  <c r="Q31" i="2"/>
  <c r="R31" i="2"/>
  <c r="T31" i="2"/>
  <c r="U31" i="2"/>
  <c r="V31" i="2"/>
  <c r="O32" i="2"/>
  <c r="P32" i="2"/>
  <c r="Q32" i="2"/>
  <c r="R32" i="2"/>
  <c r="V32" i="2" s="1"/>
  <c r="S32" i="2"/>
  <c r="T32" i="2"/>
  <c r="U32" i="2"/>
  <c r="O33" i="2"/>
  <c r="S33" i="2" s="1"/>
  <c r="P33" i="2"/>
  <c r="Q33" i="2"/>
  <c r="R33" i="2"/>
  <c r="T33" i="2"/>
  <c r="U33" i="2"/>
  <c r="V33" i="2"/>
  <c r="O34" i="2"/>
  <c r="S34" i="2" s="1"/>
  <c r="P34" i="2"/>
  <c r="Q34" i="2"/>
  <c r="U34" i="2" s="1"/>
  <c r="R34" i="2"/>
  <c r="V34" i="2" s="1"/>
  <c r="T34" i="2"/>
  <c r="O35" i="2"/>
  <c r="S35" i="2" s="1"/>
  <c r="P35" i="2"/>
  <c r="T35" i="2" s="1"/>
  <c r="Q35" i="2"/>
  <c r="U35" i="2" s="1"/>
  <c r="R35" i="2"/>
  <c r="V35" i="2"/>
  <c r="O36" i="2"/>
  <c r="P36" i="2"/>
  <c r="Q36" i="2"/>
  <c r="R36" i="2"/>
  <c r="S36" i="2"/>
  <c r="T36" i="2"/>
  <c r="U36" i="2"/>
  <c r="V36" i="2"/>
  <c r="O37" i="2"/>
  <c r="S37" i="2" s="1"/>
  <c r="P37" i="2"/>
  <c r="Q37" i="2"/>
  <c r="U37" i="2" s="1"/>
  <c r="R37" i="2"/>
  <c r="T37" i="2"/>
  <c r="V37" i="2"/>
  <c r="O38" i="2"/>
  <c r="P38" i="2"/>
  <c r="Q38" i="2"/>
  <c r="R38" i="2"/>
  <c r="S38" i="2"/>
  <c r="T38" i="2"/>
  <c r="U38" i="2"/>
  <c r="V38" i="2"/>
  <c r="O39" i="2"/>
  <c r="S39" i="2" s="1"/>
  <c r="P39" i="2"/>
  <c r="Q39" i="2"/>
  <c r="U39" i="2" s="1"/>
  <c r="R39" i="2"/>
  <c r="V39" i="2" s="1"/>
  <c r="T39" i="2"/>
  <c r="O40" i="2"/>
  <c r="P40" i="2"/>
  <c r="T40" i="2" s="1"/>
  <c r="Q40" i="2"/>
  <c r="R40" i="2"/>
  <c r="S40" i="2"/>
  <c r="U40" i="2"/>
  <c r="V40" i="2"/>
  <c r="O41" i="2"/>
  <c r="S41" i="2" s="1"/>
  <c r="P41" i="2"/>
  <c r="T41" i="2" s="1"/>
  <c r="Q41" i="2"/>
  <c r="U41" i="2" s="1"/>
  <c r="R41" i="2"/>
  <c r="V41" i="2"/>
  <c r="O42" i="2"/>
  <c r="P42" i="2"/>
  <c r="Q42" i="2"/>
  <c r="U42" i="2" s="1"/>
  <c r="R42" i="2"/>
  <c r="V42" i="2" s="1"/>
  <c r="S42" i="2"/>
  <c r="T42" i="2"/>
  <c r="O43" i="2"/>
  <c r="P43" i="2"/>
  <c r="T43" i="2" s="1"/>
  <c r="Q43" i="2"/>
  <c r="U43" i="2" s="1"/>
  <c r="R43" i="2"/>
  <c r="V43" i="2" s="1"/>
  <c r="S43" i="2"/>
  <c r="O44" i="2"/>
  <c r="P44" i="2"/>
  <c r="Q44" i="2"/>
  <c r="U44" i="2" s="1"/>
  <c r="R44" i="2"/>
  <c r="S44" i="2"/>
  <c r="T44" i="2"/>
  <c r="V44" i="2"/>
  <c r="O45" i="2"/>
  <c r="P45" i="2"/>
  <c r="Q45" i="2"/>
  <c r="U45" i="2" s="1"/>
  <c r="R45" i="2"/>
  <c r="S45" i="2"/>
  <c r="T45" i="2"/>
  <c r="V45" i="2"/>
  <c r="U12" i="2"/>
  <c r="R12" i="2"/>
  <c r="V12" i="2" s="1"/>
  <c r="Q12" i="2"/>
  <c r="P12" i="2"/>
  <c r="T12" i="2" s="1"/>
  <c r="O12" i="2"/>
  <c r="S12" i="2" s="1"/>
</calcChain>
</file>

<file path=xl/sharedStrings.xml><?xml version="1.0" encoding="utf-8"?>
<sst xmlns="http://schemas.openxmlformats.org/spreadsheetml/2006/main" count="629" uniqueCount="231">
  <si>
    <t xml:space="preserve"> </t>
  </si>
  <si>
    <t>Índice de cuadros y gráficas</t>
  </si>
  <si>
    <t>Colombia</t>
  </si>
  <si>
    <t>Bogotá D.C.</t>
  </si>
  <si>
    <t>I</t>
  </si>
  <si>
    <t>II</t>
  </si>
  <si>
    <t>III</t>
  </si>
  <si>
    <t>IV</t>
  </si>
  <si>
    <t>Fuente: Ministerio de las TIC</t>
  </si>
  <si>
    <t>Trimestre</t>
  </si>
  <si>
    <t>Total Bogotá</t>
  </si>
  <si>
    <t>TOTAL NACIONAL</t>
  </si>
  <si>
    <t>Suscriptores a internet dedicado en Bogotá por proveedor de servicio</t>
  </si>
  <si>
    <t>Suscriptores a internet dedicado en Bogotá por segmento</t>
  </si>
  <si>
    <t>+</t>
  </si>
  <si>
    <t>Amazonas</t>
  </si>
  <si>
    <t>Antioquia</t>
  </si>
  <si>
    <t>Arauca</t>
  </si>
  <si>
    <t>Caldas</t>
  </si>
  <si>
    <t>Casanare</t>
  </si>
  <si>
    <t>Cauca</t>
  </si>
  <si>
    <t>Cesar</t>
  </si>
  <si>
    <t>Cundinamarca</t>
  </si>
  <si>
    <t>Guaviare</t>
  </si>
  <si>
    <t>Huila</t>
  </si>
  <si>
    <t>Magdalena</t>
  </si>
  <si>
    <t>Meta</t>
  </si>
  <si>
    <t>Nariño</t>
  </si>
  <si>
    <t>Putumayo</t>
  </si>
  <si>
    <t>Risaralda</t>
  </si>
  <si>
    <t>Santander</t>
  </si>
  <si>
    <t>Sucre</t>
  </si>
  <si>
    <t>Tolima</t>
  </si>
  <si>
    <t>Vichada</t>
  </si>
  <si>
    <t>Suscriptores a internet dedicado según departamento y Bogotá</t>
  </si>
  <si>
    <t>La guajira</t>
  </si>
  <si>
    <t>Atlántico</t>
  </si>
  <si>
    <t>Quindío</t>
  </si>
  <si>
    <t>Norte de Santander</t>
  </si>
  <si>
    <t>Bolívar</t>
  </si>
  <si>
    <t>Córdoba</t>
  </si>
  <si>
    <t>San Andrés</t>
  </si>
  <si>
    <t>Vaupés</t>
  </si>
  <si>
    <t>Guainía</t>
  </si>
  <si>
    <t xml:space="preserve">Índice de penetración internet dedicado según departamento y Bogotá </t>
  </si>
  <si>
    <t>Líneas de telefonía pública básica conmutadas en servicio según departamento y Bogotá</t>
  </si>
  <si>
    <t>Cable</t>
  </si>
  <si>
    <t>Satelital</t>
  </si>
  <si>
    <t>Une epm telecomunicaciones s.a.</t>
  </si>
  <si>
    <t xml:space="preserve">Colombia telecomunicaciones s.a. </t>
  </si>
  <si>
    <t xml:space="preserve">Telmex telecomunicaciones s.a. </t>
  </si>
  <si>
    <t>Corporativo</t>
  </si>
  <si>
    <t>Estrato 1</t>
  </si>
  <si>
    <t>Estrato 2</t>
  </si>
  <si>
    <t>Estrato 3</t>
  </si>
  <si>
    <t>Estrato 4</t>
  </si>
  <si>
    <t>Estrato 5</t>
  </si>
  <si>
    <t>Estrato 6</t>
  </si>
  <si>
    <t>Uso interno del operador</t>
  </si>
  <si>
    <t>Resumen</t>
  </si>
  <si>
    <t>Historico</t>
  </si>
  <si>
    <t>Fuente:  Ministerio de las TIC</t>
  </si>
  <si>
    <t>Nota: índice de penetración: Número de suscriptores o abonados / Población</t>
  </si>
  <si>
    <t>% Cambio</t>
  </si>
  <si>
    <t>Total</t>
  </si>
  <si>
    <t>Es un acceso a Internet donde el ancho de banda no se comparte con otros usuarios</t>
  </si>
  <si>
    <t>Miles de personas</t>
  </si>
  <si>
    <t>Bogotá</t>
  </si>
  <si>
    <t>Líneas de telefonía pública básica conmutadas en servicio. Bogotá</t>
  </si>
  <si>
    <t>iii</t>
  </si>
  <si>
    <t>ii</t>
  </si>
  <si>
    <t>i</t>
  </si>
  <si>
    <t>Boyacá</t>
  </si>
  <si>
    <t>Fibra óptica</t>
  </si>
  <si>
    <t>Nota: Telefonía Pública es el servicio de telecomunicaciones cuyo objeto es la transmisión de voz a través de la Red Telefónica Pública  - con acceso generalizado al público</t>
  </si>
  <si>
    <t>Nota: Telefonía Pública es el servicio de telecomunicaciones cuyo objeto es la transmisión de voz a través de la Red Telefónica Pública Conmutada</t>
  </si>
  <si>
    <t>Suscriptores a internet dedicado</t>
  </si>
  <si>
    <t>Internet por proveedor</t>
  </si>
  <si>
    <t>Internet por segmento</t>
  </si>
  <si>
    <t>p.p.: Puntos porcentuales</t>
  </si>
  <si>
    <t>Porcentaje (%)</t>
  </si>
  <si>
    <t xml:space="preserve">Índice de penetración internet dedicado. Colombia y Bogotá </t>
  </si>
  <si>
    <t xml:space="preserve">* Corporativo: centro colectivo. </t>
  </si>
  <si>
    <t>Líneas de telefonía pública básica conmutadas en servicio.  Bogotá y Colombia</t>
  </si>
  <si>
    <t>Histórico suscriptores a internet dedicado en Bogotá</t>
  </si>
  <si>
    <t>Histórico penetración internet dedicado Bogotá</t>
  </si>
  <si>
    <t>Promedio móvil penetración internet dedicado Bogotá</t>
  </si>
  <si>
    <t>Suscriptores a internet dedicado en Bogotá según proveedor de servicio</t>
  </si>
  <si>
    <t xml:space="preserve">Suscriptores a internet dedicado en Bogotá según tipo de tecnología </t>
  </si>
  <si>
    <t>Suscriptores a internet dedicado en Bogotá según segmento</t>
  </si>
  <si>
    <t>Suscriptores a telefonía pública básica en Bogotá según proveedor</t>
  </si>
  <si>
    <t>Suscriptores a telefonía pública básica en Bogotá por proveedor</t>
  </si>
  <si>
    <t>Suscriptores a telefonía pública básica en Bogotá por estrato y segmento</t>
  </si>
  <si>
    <t>Penetración telefonía pública básica en servicio. Colombia</t>
  </si>
  <si>
    <t xml:space="preserve">Índice de penetración internet dedicado según ciudades capitales </t>
  </si>
  <si>
    <t>Leticia</t>
  </si>
  <si>
    <t>Medellín</t>
  </si>
  <si>
    <t>Barranquilla</t>
  </si>
  <si>
    <t>Cartagena</t>
  </si>
  <si>
    <t>Tunja</t>
  </si>
  <si>
    <t>Manizales</t>
  </si>
  <si>
    <t>Florencia</t>
  </si>
  <si>
    <t>Yopal</t>
  </si>
  <si>
    <t>Popayán</t>
  </si>
  <si>
    <t>Valledupar</t>
  </si>
  <si>
    <t>Quibdó</t>
  </si>
  <si>
    <t>Montería</t>
  </si>
  <si>
    <t>Inírida</t>
  </si>
  <si>
    <t>San José del Guaviare</t>
  </si>
  <si>
    <t>Neiva</t>
  </si>
  <si>
    <t>Riohacha</t>
  </si>
  <si>
    <t>Villavicencio</t>
  </si>
  <si>
    <t>Pasto</t>
  </si>
  <si>
    <t>Cúcuta</t>
  </si>
  <si>
    <t>Mocoa</t>
  </si>
  <si>
    <t>Armenia</t>
  </si>
  <si>
    <t>Pereira</t>
  </si>
  <si>
    <t>Bucaramanga</t>
  </si>
  <si>
    <t>Sincelejo</t>
  </si>
  <si>
    <t>Ibagué</t>
  </si>
  <si>
    <t>Cali</t>
  </si>
  <si>
    <t>Mitú</t>
  </si>
  <si>
    <t>Puerto Carreño</t>
  </si>
  <si>
    <t>Índice de penetración internet dedicado. Ciudades capitales</t>
  </si>
  <si>
    <t>Penetración internet dedicado por ciudades capitales</t>
  </si>
  <si>
    <t>Penetración internet dedicado por departamento</t>
  </si>
  <si>
    <t>Medellin</t>
  </si>
  <si>
    <t>Chocó</t>
  </si>
  <si>
    <t>ETB</t>
  </si>
  <si>
    <t>xDSL</t>
  </si>
  <si>
    <t>WIFI</t>
  </si>
  <si>
    <t xml:space="preserve">UNE EPM </t>
  </si>
  <si>
    <t>Clear channel</t>
  </si>
  <si>
    <t>Wimax</t>
  </si>
  <si>
    <t>Ifx networks colombia ltda</t>
  </si>
  <si>
    <t>Axesat s.a.</t>
  </si>
  <si>
    <t>Level 3 colombia s.a.</t>
  </si>
  <si>
    <t>Media commerce partners s.a</t>
  </si>
  <si>
    <t>Bt latam Colombia s a.</t>
  </si>
  <si>
    <t>Mercanet</t>
  </si>
  <si>
    <t>Itelkom s.a.s.</t>
  </si>
  <si>
    <t>Skynet de Colombia s.a.</t>
  </si>
  <si>
    <t>Consultores en tecnologias de informacion sas</t>
  </si>
  <si>
    <t>Hv television sas</t>
  </si>
  <si>
    <t xml:space="preserve">Directv </t>
  </si>
  <si>
    <t>Columbus networks de Colombia ltda</t>
  </si>
  <si>
    <t>Flywan s.a.</t>
  </si>
  <si>
    <t>Diveo de Colombia s.a.s.</t>
  </si>
  <si>
    <t>Tv cable San Gil ltda</t>
  </si>
  <si>
    <t>Avantel s.a.s.</t>
  </si>
  <si>
    <t>Radio microondas</t>
  </si>
  <si>
    <t>Otras tecnologias</t>
  </si>
  <si>
    <t>Caqueta</t>
  </si>
  <si>
    <t>Avantel S.A.S.</t>
  </si>
  <si>
    <t>Bogotá, D.C.</t>
  </si>
  <si>
    <t>Santa Marta</t>
  </si>
  <si>
    <t>Fuente: Ministerio de Tecnologías de la Información y las Comunicaciones (MINTIC)</t>
  </si>
  <si>
    <t xml:space="preserve">Nota. Internet dedicado: acceso a Internet a través de una línea, la cual es conectada directamente desde los nodos del proveedor hasta el cliente. </t>
  </si>
  <si>
    <t>Nota. Índice de penetración: Número de suscriptores o abonados / Población</t>
  </si>
  <si>
    <t xml:space="preserve">Nota. Internet dedicado: acceso a Internet a través de una línea dedicada, la cual es conectada directamente desde los nodos del proveedor hasta el cliente. </t>
  </si>
  <si>
    <t>Suscriptores a internet dedicado en Bogotá según tipo de tecnología</t>
  </si>
  <si>
    <t>Otras inalámbricas</t>
  </si>
  <si>
    <t>Nota 1. Tecnología usada para el acceso a Internet:Alámbricas:Fibra Óptica, Clear Channel, xDSL, Cable. Inalámbricas:Micro-ondas, Satelital, WiMAX, Wifi</t>
  </si>
  <si>
    <t>Nota 2. Internet dedicado: acceso a Internet a través de una línea, la cual es conectada directamente desde los nodos del proveedor hasta el cliente.</t>
  </si>
  <si>
    <t>Suscriptores a telefonía pública básica conmutada en Bogotá</t>
  </si>
  <si>
    <t>Promedio móvil suscriptores internet dedicado en Bogotá</t>
  </si>
  <si>
    <t>Promedio móvil líneas de telefonía pública en Bogotá</t>
  </si>
  <si>
    <t>Nota. Telefonía Pública es el servicio de telecomunicaciones cuyo objeto es la transmisión de voz a través de la Red Telefónica Pública</t>
  </si>
  <si>
    <t>Promedio móvil penetración  telefonía pública básica en Colombia</t>
  </si>
  <si>
    <t>Internet por tecnología</t>
  </si>
  <si>
    <t>Suscriptores líneas TPBC</t>
  </si>
  <si>
    <t>Suscriptores líneas TPBC por proveedor</t>
  </si>
  <si>
    <t>Suscriptores líneas TPBC por estrato</t>
  </si>
  <si>
    <t>Histórico suscriptores internet dedicado</t>
  </si>
  <si>
    <t>Histórico penetración internet dedicado</t>
  </si>
  <si>
    <t>Histórico penetración líneas TPBC</t>
  </si>
  <si>
    <t>Histórico líneas TPBC</t>
  </si>
  <si>
    <t>Valle del Cauca</t>
  </si>
  <si>
    <t>Trimestre de referencia:</t>
  </si>
  <si>
    <t>Año de referencia:</t>
  </si>
  <si>
    <t>Mes actual (trimestre de referencia):</t>
  </si>
  <si>
    <t>Mes pasado (trimestre anterior de referencia):</t>
  </si>
  <si>
    <t>Año de referencia (trimestre anterior de referencia)</t>
  </si>
  <si>
    <t>Azteca comunicaciones Colombia s a s</t>
  </si>
  <si>
    <t>Fuente: MinTIC</t>
  </si>
  <si>
    <t>La Guajira</t>
  </si>
  <si>
    <t>Espacios y Redes E.U.</t>
  </si>
  <si>
    <t>GILAT COLOMBIA S A ESP</t>
  </si>
  <si>
    <t>Los démas</t>
  </si>
  <si>
    <t>Telmex</t>
  </si>
  <si>
    <t>Colombia Telecomunicaciones S.A.</t>
  </si>
  <si>
    <t>Los demas*</t>
  </si>
  <si>
    <t>Sin estratificar</t>
  </si>
  <si>
    <t>Septiembre</t>
  </si>
  <si>
    <t>S3 WIRELESS COLOMBIA S.A.</t>
  </si>
  <si>
    <t>0</t>
  </si>
  <si>
    <t>Diciembre</t>
  </si>
  <si>
    <t>Nota 3. Los demas incluye: Fiber to the building o fiber to the basement (FTTB),Fiber to the cabinet (FTTC),Fiber to the home (FTTH),Fiber to the node (FTTN),Fiber to the premises,Fiber to the x (FTTx) y Hybrid Fiber Coaxial (HFC)</t>
  </si>
  <si>
    <t>p.p   '17/'16</t>
  </si>
  <si>
    <t>'17 como % de '16</t>
  </si>
  <si>
    <t>p.p   '16/'15</t>
  </si>
  <si>
    <t>Año corrido a Diciembre</t>
  </si>
  <si>
    <t>Porcentaje (%), 2013/IV - 2017/IV</t>
  </si>
  <si>
    <t>% Cambio   '17/'16</t>
  </si>
  <si>
    <t>% Cambio   '16/'15</t>
  </si>
  <si>
    <t>Miles de personas. 2013 - IV / 2017 - IV</t>
  </si>
  <si>
    <t>Miles de personas, 2013 - IV / 2017 - IV</t>
  </si>
  <si>
    <t xml:space="preserve">Diciembre </t>
  </si>
  <si>
    <t>% Cambio
´17/´16</t>
  </si>
  <si>
    <t>% del total
´17</t>
  </si>
  <si>
    <t xml:space="preserve">Septiembre </t>
  </si>
  <si>
    <t>% Cambio Dic-17/'Sep -17</t>
  </si>
  <si>
    <t>% del total Sep-17</t>
  </si>
  <si>
    <t>Miles de personas,  2013 IV/2017 IV</t>
  </si>
  <si>
    <t>p.p. '17/'16</t>
  </si>
  <si>
    <t>p.p 'Dic-17/'Sep-17</t>
  </si>
  <si>
    <t>Porcentaje (%), 2013 IV/ 2017 IV</t>
  </si>
  <si>
    <t>Miles de personas, Diciembre 2017</t>
  </si>
  <si>
    <t>Porcentaje (%),  Diciembre 2017</t>
  </si>
  <si>
    <t>Porcentaje (%), Diciembre 2017</t>
  </si>
  <si>
    <t>Distribución porcentual, Diciembre 2017</t>
  </si>
  <si>
    <t>Nota. Segmento:Uso al acceso y al sector de la población al que pertenecen los suscriptores (6 estratos según clasificación 
socioeconómica)</t>
  </si>
  <si>
    <t xml:space="preserve">Nota: Telefonía Pública Básica es el servicio de telecomunicaciones cuyo objeto es la transmisión conmutada de voz 
a través de la Red Telefónica Pública </t>
  </si>
  <si>
    <t>Distribución porcentual,  Diciembre 2017</t>
  </si>
  <si>
    <t>Sistmas satelitales S.A.</t>
  </si>
  <si>
    <t>Movistar</t>
  </si>
  <si>
    <t>UNE EPM</t>
  </si>
  <si>
    <t>Año corrido 
a Diciembre</t>
  </si>
  <si>
    <t xml:space="preserve">Nota. Internet dedicado: acceso a Internet a través de una línea dedicada, la cual es conectada directamente desde los nodos 
del proveedor hasta el cliente. </t>
  </si>
  <si>
    <t>Nota: Telefonía Pública Básica es el servicio básico de telecomunicaciones cuyo objeto es la transmisión de voz a través 
de la Red Telefónica Pública</t>
  </si>
  <si>
    <t>Fecha de Publicación: 11 de mayo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</si>
</sst>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0.0"/>
    <numFmt numFmtId="167" formatCode="0.000"/>
    <numFmt numFmtId="168" formatCode="_-* #,##0\ _€_-;\-* #,##0\ _€_-;_-* &quot;-&quot;??\ _€_-;_-@_-"/>
    <numFmt numFmtId="169" formatCode="_(* #,##0.0_);_(* \(#,##0.0\);_(* &quot;-&quot;??_);_(@_)"/>
    <numFmt numFmtId="170" formatCode="_(* #,##0_);_(* \(#,##0\);_(* &quot;-&quot;??_);_(@_)"/>
    <numFmt numFmtId="171" formatCode="#,##0.000"/>
    <numFmt numFmtId="172" formatCode="0.0%"/>
    <numFmt numFmtId="173" formatCode="_-* #,##0.0\ _€_-;\-* #,##0.0\ _€_-;_-* &quot;-&quot;??\ _€_-;_-@_-"/>
  </numFmts>
  <fonts count="7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2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u/>
      <sz val="12"/>
      <color indexed="12"/>
      <name val="Calibri"/>
      <family val="2"/>
    </font>
    <font>
      <sz val="8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1"/>
      <name val="Arial"/>
      <family val="2"/>
    </font>
    <font>
      <sz val="11"/>
      <color theme="0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12"/>
      <color rgb="FFFF0000"/>
      <name val="Arial"/>
      <family val="2"/>
    </font>
    <font>
      <b/>
      <sz val="13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/>
      <name val="Arial"/>
      <family val="2"/>
    </font>
    <font>
      <b/>
      <sz val="12"/>
      <color theme="0"/>
      <name val="Arial"/>
      <family val="2"/>
    </font>
    <font>
      <b/>
      <sz val="12"/>
      <color rgb="FFFF0000"/>
      <name val="Arial"/>
      <family val="2"/>
    </font>
    <font>
      <sz val="9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Arial"/>
      <family val="2"/>
    </font>
    <font>
      <b/>
      <sz val="12"/>
      <color rgb="FF004559"/>
      <name val="Arial"/>
      <family val="2"/>
    </font>
    <font>
      <sz val="12"/>
      <color rgb="FF004559"/>
      <name val="Arial"/>
      <family val="2"/>
    </font>
    <font>
      <sz val="10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8"/>
      <color rgb="FF000000"/>
      <name val="Arial"/>
      <family val="2"/>
    </font>
    <font>
      <b/>
      <sz val="12"/>
      <color theme="1"/>
      <name val="Calibri"/>
      <family val="2"/>
    </font>
    <font>
      <sz val="12"/>
      <color rgb="FF000000"/>
      <name val="Calibri"/>
      <family val="2"/>
      <scheme val="minor"/>
    </font>
    <font>
      <sz val="10"/>
      <color theme="1"/>
      <name val="Arial"/>
      <family val="2"/>
    </font>
    <font>
      <sz val="1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FF0000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rgb="FFFF0000"/>
      <name val="Arial"/>
      <family val="2"/>
    </font>
    <font>
      <b/>
      <sz val="12"/>
      <color theme="1"/>
      <name val="Arial"/>
      <family val="2"/>
    </font>
    <font>
      <sz val="8"/>
      <color theme="0"/>
      <name val="Arial"/>
      <family val="2"/>
    </font>
    <font>
      <b/>
      <sz val="11"/>
      <color theme="0"/>
      <name val="Calibri"/>
      <family val="2"/>
    </font>
    <font>
      <b/>
      <sz val="14"/>
      <name val="Calibri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5F5F7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57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4" fillId="4" borderId="0" applyNumberFormat="0" applyBorder="0" applyAlignment="0" applyProtection="0"/>
    <xf numFmtId="0" fontId="15" fillId="16" borderId="1" applyNumberFormat="0" applyAlignment="0" applyProtection="0"/>
    <xf numFmtId="0" fontId="16" fillId="17" borderId="2" applyNumberFormat="0" applyAlignment="0" applyProtection="0"/>
    <xf numFmtId="0" fontId="17" fillId="0" borderId="3" applyNumberFormat="0" applyFill="0" applyAlignment="0" applyProtection="0"/>
    <xf numFmtId="0" fontId="18" fillId="0" borderId="0" applyNumberFormat="0" applyFill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21" borderId="0" applyNumberFormat="0" applyBorder="0" applyAlignment="0" applyProtection="0"/>
    <xf numFmtId="0" fontId="19" fillId="7" borderId="1" applyNumberFormat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20" fillId="3" borderId="0" applyNumberFormat="0" applyBorder="0" applyAlignment="0" applyProtection="0"/>
    <xf numFmtId="164" fontId="28" fillId="0" borderId="0" applyFont="0" applyFill="0" applyBorder="0" applyAlignment="0" applyProtection="0"/>
    <xf numFmtId="0" fontId="5" fillId="22" borderId="0" applyNumberFormat="0" applyBorder="0" applyAlignment="0" applyProtection="0"/>
    <xf numFmtId="0" fontId="3" fillId="0" borderId="0"/>
    <xf numFmtId="0" fontId="3" fillId="0" borderId="0"/>
    <xf numFmtId="0" fontId="28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3" fillId="0" borderId="0"/>
    <xf numFmtId="0" fontId="2" fillId="0" borderId="0"/>
    <xf numFmtId="0" fontId="3" fillId="23" borderId="4" applyNumberFormat="0" applyFont="0" applyAlignment="0" applyProtection="0"/>
    <xf numFmtId="0" fontId="3" fillId="23" borderId="4" applyNumberFormat="0" applyFont="0" applyAlignment="0" applyProtection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1" fillId="16" borderId="5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5" fillId="0" borderId="6" applyNumberFormat="0" applyFill="0" applyAlignment="0" applyProtection="0"/>
    <xf numFmtId="0" fontId="26" fillId="0" borderId="7" applyNumberFormat="0" applyFill="0" applyAlignment="0" applyProtection="0"/>
    <xf numFmtId="0" fontId="18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6" fillId="0" borderId="9" applyNumberFormat="0" applyFill="0" applyAlignment="0" applyProtection="0"/>
  </cellStyleXfs>
  <cellXfs count="539">
    <xf numFmtId="0" fontId="0" fillId="0" borderId="0" xfId="0"/>
    <xf numFmtId="0" fontId="0" fillId="25" borderId="0" xfId="0" applyFill="1"/>
    <xf numFmtId="0" fontId="34" fillId="25" borderId="0" xfId="43" applyFont="1" applyFill="1" applyBorder="1" applyAlignment="1">
      <alignment horizontal="left"/>
    </xf>
    <xf numFmtId="0" fontId="34" fillId="25" borderId="0" xfId="43" applyFont="1" applyFill="1" applyBorder="1" applyAlignment="1"/>
    <xf numFmtId="0" fontId="35" fillId="25" borderId="11" xfId="42" applyFont="1" applyFill="1" applyBorder="1"/>
    <xf numFmtId="0" fontId="34" fillId="25" borderId="12" xfId="42" applyFont="1" applyFill="1" applyBorder="1" applyAlignment="1">
      <alignment horizontal="center"/>
    </xf>
    <xf numFmtId="0" fontId="35" fillId="25" borderId="0" xfId="42" applyFont="1" applyFill="1" applyBorder="1"/>
    <xf numFmtId="0" fontId="35" fillId="25" borderId="13" xfId="42" applyFont="1" applyFill="1" applyBorder="1"/>
    <xf numFmtId="0" fontId="34" fillId="25" borderId="0" xfId="42" applyFont="1" applyFill="1" applyBorder="1" applyAlignment="1">
      <alignment horizontal="center"/>
    </xf>
    <xf numFmtId="0" fontId="34" fillId="25" borderId="14" xfId="42" applyFont="1" applyFill="1" applyBorder="1" applyAlignment="1">
      <alignment horizontal="center"/>
    </xf>
    <xf numFmtId="0" fontId="36" fillId="25" borderId="0" xfId="42" applyFont="1" applyFill="1"/>
    <xf numFmtId="0" fontId="37" fillId="25" borderId="0" xfId="31" applyFont="1" applyFill="1" applyBorder="1" applyAlignment="1" applyProtection="1">
      <alignment horizontal="left"/>
    </xf>
    <xf numFmtId="0" fontId="35" fillId="25" borderId="15" xfId="42" applyFont="1" applyFill="1" applyBorder="1"/>
    <xf numFmtId="0" fontId="35" fillId="25" borderId="16" xfId="42" applyFont="1" applyFill="1" applyBorder="1"/>
    <xf numFmtId="0" fontId="35" fillId="25" borderId="17" xfId="42" applyFont="1" applyFill="1" applyBorder="1"/>
    <xf numFmtId="0" fontId="4" fillId="25" borderId="0" xfId="31" applyFill="1" applyAlignment="1" applyProtection="1"/>
    <xf numFmtId="0" fontId="33" fillId="25" borderId="0" xfId="0" applyFont="1" applyFill="1" applyBorder="1" applyAlignment="1">
      <alignment horizontal="left"/>
    </xf>
    <xf numFmtId="0" fontId="33" fillId="25" borderId="0" xfId="0" applyFont="1" applyFill="1" applyBorder="1" applyAlignment="1"/>
    <xf numFmtId="0" fontId="38" fillId="25" borderId="0" xfId="0" applyFont="1" applyFill="1"/>
    <xf numFmtId="0" fontId="7" fillId="25" borderId="14" xfId="42" applyFont="1" applyFill="1" applyBorder="1"/>
    <xf numFmtId="0" fontId="39" fillId="25" borderId="0" xfId="0" applyFont="1" applyFill="1"/>
    <xf numFmtId="2" fontId="39" fillId="25" borderId="0" xfId="0" applyNumberFormat="1" applyFont="1" applyFill="1"/>
    <xf numFmtId="0" fontId="7" fillId="25" borderId="13" xfId="42" applyFont="1" applyFill="1" applyBorder="1"/>
    <xf numFmtId="0" fontId="8" fillId="25" borderId="0" xfId="42" applyFont="1" applyFill="1" applyBorder="1" applyAlignment="1">
      <alignment horizontal="center"/>
    </xf>
    <xf numFmtId="0" fontId="7" fillId="25" borderId="0" xfId="42" applyFont="1" applyFill="1" applyBorder="1"/>
    <xf numFmtId="165" fontId="7" fillId="25" borderId="0" xfId="47" applyNumberFormat="1" applyFont="1" applyFill="1" applyBorder="1"/>
    <xf numFmtId="0" fontId="38" fillId="25" borderId="16" xfId="0" applyFont="1" applyFill="1" applyBorder="1"/>
    <xf numFmtId="0" fontId="38" fillId="25" borderId="17" xfId="0" applyFont="1" applyFill="1" applyBorder="1"/>
    <xf numFmtId="0" fontId="8" fillId="25" borderId="13" xfId="42" applyFont="1" applyFill="1" applyBorder="1"/>
    <xf numFmtId="0" fontId="40" fillId="25" borderId="0" xfId="0" applyFont="1" applyFill="1"/>
    <xf numFmtId="0" fontId="41" fillId="25" borderId="0" xfId="0" applyFont="1" applyFill="1"/>
    <xf numFmtId="165" fontId="7" fillId="25" borderId="0" xfId="48" applyNumberFormat="1" applyFont="1" applyFill="1" applyBorder="1"/>
    <xf numFmtId="0" fontId="42" fillId="25" borderId="0" xfId="42" applyFont="1" applyFill="1" applyBorder="1"/>
    <xf numFmtId="0" fontId="42" fillId="25" borderId="17" xfId="42" applyFont="1" applyFill="1" applyBorder="1"/>
    <xf numFmtId="0" fontId="38" fillId="25" borderId="0" xfId="0" applyFont="1" applyFill="1" applyBorder="1"/>
    <xf numFmtId="165" fontId="7" fillId="25" borderId="14" xfId="47" applyNumberFormat="1" applyFont="1" applyFill="1" applyBorder="1"/>
    <xf numFmtId="0" fontId="8" fillId="25" borderId="14" xfId="43" applyFont="1" applyFill="1" applyBorder="1" applyAlignment="1"/>
    <xf numFmtId="165" fontId="7" fillId="25" borderId="14" xfId="48" applyNumberFormat="1" applyFont="1" applyFill="1" applyBorder="1"/>
    <xf numFmtId="0" fontId="38" fillId="25" borderId="14" xfId="0" applyFont="1" applyFill="1" applyBorder="1"/>
    <xf numFmtId="165" fontId="8" fillId="25" borderId="14" xfId="47" applyNumberFormat="1" applyFont="1" applyFill="1" applyBorder="1"/>
    <xf numFmtId="0" fontId="40" fillId="25" borderId="14" xfId="0" applyFont="1" applyFill="1" applyBorder="1"/>
    <xf numFmtId="0" fontId="38" fillId="25" borderId="12" xfId="0" applyFont="1" applyFill="1" applyBorder="1"/>
    <xf numFmtId="0" fontId="9" fillId="25" borderId="0" xfId="0" applyFont="1" applyFill="1"/>
    <xf numFmtId="2" fontId="9" fillId="25" borderId="0" xfId="0" applyNumberFormat="1" applyFont="1" applyFill="1"/>
    <xf numFmtId="0" fontId="10" fillId="25" borderId="0" xfId="0" applyFont="1" applyFill="1"/>
    <xf numFmtId="2" fontId="10" fillId="25" borderId="0" xfId="0" applyNumberFormat="1" applyFont="1" applyFill="1"/>
    <xf numFmtId="0" fontId="4" fillId="25" borderId="0" xfId="31" applyFill="1" applyAlignment="1" applyProtection="1">
      <alignment horizontal="left"/>
    </xf>
    <xf numFmtId="0" fontId="4" fillId="25" borderId="0" xfId="31" applyFill="1" applyBorder="1" applyAlignment="1" applyProtection="1"/>
    <xf numFmtId="0" fontId="43" fillId="25" borderId="0" xfId="43" applyFont="1" applyFill="1" applyBorder="1" applyAlignment="1">
      <alignment horizontal="left"/>
    </xf>
    <xf numFmtId="0" fontId="44" fillId="25" borderId="0" xfId="0" applyFont="1" applyFill="1" applyBorder="1" applyAlignment="1">
      <alignment horizontal="center"/>
    </xf>
    <xf numFmtId="0" fontId="44" fillId="25" borderId="0" xfId="0" applyFont="1" applyFill="1" applyBorder="1" applyAlignment="1"/>
    <xf numFmtId="0" fontId="45" fillId="25" borderId="0" xfId="0" applyFont="1" applyFill="1" applyBorder="1" applyAlignment="1">
      <alignment horizontal="left"/>
    </xf>
    <xf numFmtId="0" fontId="39" fillId="25" borderId="0" xfId="0" applyFont="1" applyFill="1" applyBorder="1"/>
    <xf numFmtId="165" fontId="8" fillId="25" borderId="0" xfId="47" applyNumberFormat="1" applyFont="1" applyFill="1" applyBorder="1" applyAlignment="1"/>
    <xf numFmtId="2" fontId="39" fillId="25" borderId="0" xfId="0" applyNumberFormat="1" applyFont="1" applyFill="1" applyBorder="1"/>
    <xf numFmtId="0" fontId="29" fillId="25" borderId="0" xfId="0" applyFont="1" applyFill="1" applyBorder="1"/>
    <xf numFmtId="3" fontId="39" fillId="25" borderId="0" xfId="0" applyNumberFormat="1" applyFont="1" applyFill="1" applyBorder="1"/>
    <xf numFmtId="168" fontId="29" fillId="25" borderId="0" xfId="33" applyNumberFormat="1" applyFont="1" applyFill="1" applyBorder="1"/>
    <xf numFmtId="1" fontId="39" fillId="25" borderId="0" xfId="0" applyNumberFormat="1" applyFont="1" applyFill="1" applyBorder="1"/>
    <xf numFmtId="0" fontId="9" fillId="25" borderId="0" xfId="0" applyFont="1" applyFill="1" applyBorder="1"/>
    <xf numFmtId="0" fontId="8" fillId="25" borderId="0" xfId="43" applyFont="1" applyFill="1" applyBorder="1" applyAlignment="1"/>
    <xf numFmtId="3" fontId="8" fillId="25" borderId="14" xfId="47" applyNumberFormat="1" applyFont="1" applyFill="1" applyBorder="1" applyAlignment="1"/>
    <xf numFmtId="166" fontId="9" fillId="25" borderId="0" xfId="0" applyNumberFormat="1" applyFont="1" applyFill="1"/>
    <xf numFmtId="165" fontId="8" fillId="25" borderId="14" xfId="47" applyNumberFormat="1" applyFont="1" applyFill="1" applyBorder="1" applyAlignment="1"/>
    <xf numFmtId="3" fontId="9" fillId="25" borderId="0" xfId="47" applyNumberFormat="1" applyFont="1" applyFill="1" applyBorder="1"/>
    <xf numFmtId="0" fontId="8" fillId="25" borderId="0" xfId="43" applyFont="1" applyFill="1" applyBorder="1" applyAlignment="1">
      <alignment horizontal="center"/>
    </xf>
    <xf numFmtId="0" fontId="8" fillId="25" borderId="0" xfId="42" applyFont="1" applyFill="1" applyBorder="1" applyAlignment="1">
      <alignment horizontal="center"/>
    </xf>
    <xf numFmtId="0" fontId="8" fillId="25" borderId="14" xfId="43" applyFont="1" applyFill="1" applyBorder="1" applyAlignment="1">
      <alignment horizontal="center"/>
    </xf>
    <xf numFmtId="0" fontId="8" fillId="25" borderId="14" xfId="42" applyFont="1" applyFill="1" applyBorder="1" applyAlignment="1">
      <alignment horizontal="center"/>
    </xf>
    <xf numFmtId="0" fontId="46" fillId="24" borderId="0" xfId="42" applyFont="1" applyFill="1" applyBorder="1"/>
    <xf numFmtId="0" fontId="34" fillId="24" borderId="0" xfId="42" applyFont="1" applyFill="1" applyBorder="1"/>
    <xf numFmtId="0" fontId="35" fillId="24" borderId="0" xfId="42" applyFont="1" applyFill="1" applyBorder="1"/>
    <xf numFmtId="9" fontId="35" fillId="24" borderId="0" xfId="48" applyFont="1" applyFill="1" applyBorder="1"/>
    <xf numFmtId="9" fontId="47" fillId="24" borderId="0" xfId="48" applyFont="1" applyFill="1" applyBorder="1"/>
    <xf numFmtId="165" fontId="46" fillId="24" borderId="0" xfId="48" applyNumberFormat="1" applyFont="1" applyFill="1" applyBorder="1"/>
    <xf numFmtId="0" fontId="47" fillId="24" borderId="0" xfId="42" applyFont="1" applyFill="1" applyBorder="1"/>
    <xf numFmtId="3" fontId="46" fillId="25" borderId="0" xfId="43" applyNumberFormat="1" applyFont="1" applyFill="1" applyBorder="1"/>
    <xf numFmtId="3" fontId="47" fillId="25" borderId="0" xfId="43" applyNumberFormat="1" applyFont="1" applyFill="1" applyBorder="1"/>
    <xf numFmtId="165" fontId="46" fillId="25" borderId="0" xfId="43" applyNumberFormat="1" applyFont="1" applyFill="1" applyBorder="1"/>
    <xf numFmtId="165" fontId="47" fillId="25" borderId="0" xfId="43" applyNumberFormat="1" applyFont="1" applyFill="1" applyBorder="1"/>
    <xf numFmtId="3" fontId="39" fillId="25" borderId="0" xfId="47" applyNumberFormat="1" applyFont="1" applyFill="1" applyBorder="1"/>
    <xf numFmtId="0" fontId="10" fillId="25" borderId="0" xfId="0" applyFont="1" applyFill="1" applyBorder="1"/>
    <xf numFmtId="0" fontId="40" fillId="25" borderId="14" xfId="0" applyFont="1" applyFill="1" applyBorder="1" applyAlignment="1"/>
    <xf numFmtId="0" fontId="40" fillId="25" borderId="0" xfId="0" applyFont="1" applyFill="1" applyBorder="1"/>
    <xf numFmtId="0" fontId="40" fillId="25" borderId="0" xfId="0" applyFont="1" applyFill="1" applyBorder="1" applyAlignment="1"/>
    <xf numFmtId="1" fontId="9" fillId="25" borderId="0" xfId="0" applyNumberFormat="1" applyFont="1" applyFill="1" applyBorder="1"/>
    <xf numFmtId="166" fontId="7" fillId="25" borderId="0" xfId="42" applyNumberFormat="1" applyFont="1" applyFill="1" applyBorder="1"/>
    <xf numFmtId="2" fontId="7" fillId="25" borderId="0" xfId="42" applyNumberFormat="1" applyFont="1" applyFill="1" applyBorder="1"/>
    <xf numFmtId="0" fontId="48" fillId="25" borderId="13" xfId="42" applyFont="1" applyFill="1" applyBorder="1"/>
    <xf numFmtId="0" fontId="49" fillId="25" borderId="0" xfId="43" applyFont="1" applyFill="1" applyBorder="1" applyAlignment="1"/>
    <xf numFmtId="0" fontId="8" fillId="25" borderId="13" xfId="42" applyFont="1" applyFill="1" applyBorder="1" applyAlignment="1"/>
    <xf numFmtId="3" fontId="9" fillId="25" borderId="0" xfId="0" applyNumberFormat="1" applyFont="1" applyFill="1" applyBorder="1"/>
    <xf numFmtId="165" fontId="34" fillId="24" borderId="0" xfId="43" applyNumberFormat="1" applyFont="1" applyFill="1" applyBorder="1"/>
    <xf numFmtId="0" fontId="50" fillId="25" borderId="0" xfId="43" applyFont="1" applyFill="1" applyBorder="1" applyAlignment="1"/>
    <xf numFmtId="3" fontId="35" fillId="24" borderId="0" xfId="43" applyNumberFormat="1" applyFont="1" applyFill="1" applyBorder="1"/>
    <xf numFmtId="3" fontId="38" fillId="25" borderId="0" xfId="0" applyNumberFormat="1" applyFont="1" applyFill="1" applyBorder="1"/>
    <xf numFmtId="0" fontId="34" fillId="25" borderId="0" xfId="42" applyFont="1" applyFill="1" applyBorder="1"/>
    <xf numFmtId="1" fontId="35" fillId="25" borderId="0" xfId="42" applyNumberFormat="1" applyFont="1" applyFill="1" applyBorder="1"/>
    <xf numFmtId="165" fontId="35" fillId="25" borderId="0" xfId="47" applyNumberFormat="1" applyFont="1" applyFill="1" applyBorder="1"/>
    <xf numFmtId="0" fontId="51" fillId="25" borderId="0" xfId="42" applyFont="1" applyFill="1" applyBorder="1"/>
    <xf numFmtId="0" fontId="52" fillId="25" borderId="0" xfId="0" applyFont="1" applyFill="1" applyBorder="1"/>
    <xf numFmtId="0" fontId="36" fillId="25" borderId="0" xfId="0" applyFont="1" applyFill="1" applyBorder="1"/>
    <xf numFmtId="3" fontId="53" fillId="26" borderId="18" xfId="47" applyNumberFormat="1" applyFont="1" applyFill="1" applyBorder="1"/>
    <xf numFmtId="3" fontId="34" fillId="25" borderId="0" xfId="47" applyNumberFormat="1" applyFont="1" applyFill="1" applyBorder="1"/>
    <xf numFmtId="165" fontId="53" fillId="26" borderId="18" xfId="47" applyNumberFormat="1" applyFont="1" applyFill="1" applyBorder="1"/>
    <xf numFmtId="165" fontId="35" fillId="25" borderId="18" xfId="47" applyNumberFormat="1" applyFont="1" applyFill="1" applyBorder="1"/>
    <xf numFmtId="3" fontId="36" fillId="25" borderId="0" xfId="0" applyNumberFormat="1" applyFont="1" applyFill="1" applyBorder="1"/>
    <xf numFmtId="165" fontId="35" fillId="25" borderId="0" xfId="48" applyNumberFormat="1" applyFont="1" applyFill="1" applyBorder="1"/>
    <xf numFmtId="0" fontId="52" fillId="25" borderId="14" xfId="0" applyFont="1" applyFill="1" applyBorder="1"/>
    <xf numFmtId="0" fontId="54" fillId="25" borderId="0" xfId="42" applyFont="1" applyFill="1" applyBorder="1"/>
    <xf numFmtId="165" fontId="54" fillId="25" borderId="0" xfId="48" applyNumberFormat="1" applyFont="1" applyFill="1" applyBorder="1"/>
    <xf numFmtId="0" fontId="54" fillId="25" borderId="16" xfId="42" applyFont="1" applyFill="1" applyBorder="1" applyAlignment="1">
      <alignment horizontal="left"/>
    </xf>
    <xf numFmtId="0" fontId="35" fillId="25" borderId="16" xfId="42" applyFont="1" applyFill="1" applyBorder="1" applyAlignment="1">
      <alignment horizontal="left"/>
    </xf>
    <xf numFmtId="0" fontId="52" fillId="25" borderId="17" xfId="0" applyFont="1" applyFill="1" applyBorder="1"/>
    <xf numFmtId="0" fontId="36" fillId="25" borderId="16" xfId="0" applyFont="1" applyFill="1" applyBorder="1"/>
    <xf numFmtId="2" fontId="36" fillId="25" borderId="16" xfId="0" applyNumberFormat="1" applyFont="1" applyFill="1" applyBorder="1"/>
    <xf numFmtId="0" fontId="52" fillId="25" borderId="16" xfId="0" applyFont="1" applyFill="1" applyBorder="1"/>
    <xf numFmtId="0" fontId="0" fillId="25" borderId="0" xfId="0" applyFont="1" applyFill="1"/>
    <xf numFmtId="0" fontId="0" fillId="25" borderId="16" xfId="0" applyFont="1" applyFill="1" applyBorder="1"/>
    <xf numFmtId="0" fontId="55" fillId="25" borderId="0" xfId="42" applyFont="1" applyFill="1" applyBorder="1" applyAlignment="1">
      <alignment horizontal="center"/>
    </xf>
    <xf numFmtId="0" fontId="34" fillId="25" borderId="0" xfId="42" applyFont="1" applyFill="1" applyBorder="1" applyAlignment="1">
      <alignment horizontal="left"/>
    </xf>
    <xf numFmtId="0" fontId="34" fillId="25" borderId="13" xfId="42" applyFont="1" applyFill="1" applyBorder="1"/>
    <xf numFmtId="165" fontId="35" fillId="25" borderId="0" xfId="47" applyNumberFormat="1" applyFont="1" applyFill="1" applyBorder="1" applyAlignment="1">
      <alignment wrapText="1"/>
    </xf>
    <xf numFmtId="3" fontId="35" fillId="25" borderId="0" xfId="47" applyNumberFormat="1" applyFont="1" applyFill="1" applyBorder="1"/>
    <xf numFmtId="165" fontId="34" fillId="25" borderId="0" xfId="47" applyNumberFormat="1" applyFont="1" applyFill="1" applyBorder="1"/>
    <xf numFmtId="0" fontId="54" fillId="25" borderId="13" xfId="42" applyFont="1" applyFill="1" applyBorder="1"/>
    <xf numFmtId="0" fontId="35" fillId="25" borderId="0" xfId="47" applyNumberFormat="1" applyFont="1" applyFill="1" applyBorder="1" applyAlignment="1">
      <alignment wrapText="1"/>
    </xf>
    <xf numFmtId="165" fontId="34" fillId="25" borderId="0" xfId="47" applyNumberFormat="1" applyFont="1" applyFill="1" applyBorder="1" applyAlignment="1"/>
    <xf numFmtId="0" fontId="34" fillId="25" borderId="14" xfId="42" applyFont="1" applyFill="1" applyBorder="1" applyAlignment="1">
      <alignment horizontal="left"/>
    </xf>
    <xf numFmtId="165" fontId="35" fillId="25" borderId="14" xfId="47" applyNumberFormat="1" applyFont="1" applyFill="1" applyBorder="1"/>
    <xf numFmtId="0" fontId="0" fillId="25" borderId="0" xfId="0" applyFont="1" applyFill="1" applyBorder="1"/>
    <xf numFmtId="3" fontId="35" fillId="25" borderId="0" xfId="43" applyNumberFormat="1" applyFont="1" applyFill="1" applyBorder="1"/>
    <xf numFmtId="0" fontId="51" fillId="25" borderId="16" xfId="42" applyFont="1" applyFill="1" applyBorder="1"/>
    <xf numFmtId="0" fontId="54" fillId="25" borderId="16" xfId="42" applyFont="1" applyFill="1" applyBorder="1"/>
    <xf numFmtId="0" fontId="56" fillId="25" borderId="16" xfId="42" applyFont="1" applyFill="1" applyBorder="1"/>
    <xf numFmtId="0" fontId="57" fillId="25" borderId="16" xfId="42" applyFont="1" applyFill="1" applyBorder="1"/>
    <xf numFmtId="0" fontId="34" fillId="25" borderId="14" xfId="43" applyFont="1" applyFill="1" applyBorder="1" applyAlignment="1"/>
    <xf numFmtId="0" fontId="34" fillId="25" borderId="0" xfId="43" applyNumberFormat="1" applyFont="1" applyFill="1" applyBorder="1" applyAlignment="1">
      <alignment horizontal="center" vertical="center" wrapText="1"/>
    </xf>
    <xf numFmtId="165" fontId="34" fillId="25" borderId="14" xfId="47" applyNumberFormat="1" applyFont="1" applyFill="1" applyBorder="1"/>
    <xf numFmtId="165" fontId="53" fillId="25" borderId="14" xfId="47" applyNumberFormat="1" applyFont="1" applyFill="1" applyBorder="1"/>
    <xf numFmtId="0" fontId="34" fillId="25" borderId="0" xfId="42" applyFont="1" applyFill="1" applyBorder="1" applyAlignment="1"/>
    <xf numFmtId="165" fontId="35" fillId="25" borderId="14" xfId="48" applyNumberFormat="1" applyFont="1" applyFill="1" applyBorder="1"/>
    <xf numFmtId="0" fontId="57" fillId="25" borderId="17" xfId="42" applyFont="1" applyFill="1" applyBorder="1"/>
    <xf numFmtId="0" fontId="58" fillId="25" borderId="0" xfId="42" applyFont="1" applyFill="1" applyBorder="1" applyAlignment="1"/>
    <xf numFmtId="0" fontId="53" fillId="25" borderId="0" xfId="42" applyFont="1" applyFill="1" applyBorder="1" applyAlignment="1">
      <alignment horizontal="center"/>
    </xf>
    <xf numFmtId="0" fontId="57" fillId="25" borderId="0" xfId="42" applyFont="1" applyFill="1" applyBorder="1"/>
    <xf numFmtId="0" fontId="35" fillId="25" borderId="0" xfId="42" applyFont="1" applyFill="1" applyBorder="1" applyAlignment="1">
      <alignment horizontal="center"/>
    </xf>
    <xf numFmtId="1" fontId="35" fillId="25" borderId="0" xfId="42" applyNumberFormat="1" applyFont="1" applyFill="1" applyBorder="1" applyAlignment="1">
      <alignment wrapText="1"/>
    </xf>
    <xf numFmtId="3" fontId="36" fillId="25" borderId="0" xfId="47" applyNumberFormat="1" applyFont="1" applyFill="1" applyBorder="1"/>
    <xf numFmtId="0" fontId="58" fillId="25" borderId="13" xfId="42" applyFont="1" applyFill="1" applyBorder="1" applyAlignment="1"/>
    <xf numFmtId="3" fontId="34" fillId="25" borderId="0" xfId="47" applyNumberFormat="1" applyFont="1" applyFill="1" applyBorder="1" applyAlignment="1"/>
    <xf numFmtId="0" fontId="57" fillId="25" borderId="0" xfId="42" applyFont="1" applyFill="1" applyBorder="1" applyAlignment="1">
      <alignment horizontal="center"/>
    </xf>
    <xf numFmtId="0" fontId="35" fillId="25" borderId="0" xfId="42" applyNumberFormat="1" applyFont="1" applyFill="1" applyBorder="1" applyAlignment="1">
      <alignment wrapText="1"/>
    </xf>
    <xf numFmtId="165" fontId="53" fillId="25" borderId="0" xfId="47" applyNumberFormat="1" applyFont="1" applyFill="1" applyBorder="1"/>
    <xf numFmtId="0" fontId="34" fillId="25" borderId="0" xfId="42" applyFont="1" applyFill="1" applyBorder="1" applyAlignment="1">
      <alignment wrapText="1"/>
    </xf>
    <xf numFmtId="0" fontId="34" fillId="25" borderId="14" xfId="42" applyFont="1" applyFill="1" applyBorder="1" applyAlignment="1">
      <alignment wrapText="1"/>
    </xf>
    <xf numFmtId="0" fontId="34" fillId="25" borderId="13" xfId="42" applyFont="1" applyFill="1" applyBorder="1" applyAlignment="1">
      <alignment wrapText="1"/>
    </xf>
    <xf numFmtId="0" fontId="34" fillId="25" borderId="13" xfId="42" applyFont="1" applyFill="1" applyBorder="1" applyAlignment="1">
      <alignment horizontal="center" wrapText="1"/>
    </xf>
    <xf numFmtId="0" fontId="34" fillId="25" borderId="14" xfId="42" applyFont="1" applyFill="1" applyBorder="1" applyAlignment="1">
      <alignment horizontal="center" wrapText="1"/>
    </xf>
    <xf numFmtId="3" fontId="52" fillId="25" borderId="0" xfId="0" applyNumberFormat="1" applyFont="1" applyFill="1" applyBorder="1"/>
    <xf numFmtId="173" fontId="35" fillId="0" borderId="18" xfId="33" applyNumberFormat="1" applyFont="1" applyBorder="1" applyAlignment="1">
      <alignment horizontal="center" vertical="center"/>
    </xf>
    <xf numFmtId="165" fontId="35" fillId="24" borderId="18" xfId="43" applyNumberFormat="1" applyFont="1" applyFill="1" applyBorder="1" applyAlignment="1"/>
    <xf numFmtId="165" fontId="34" fillId="24" borderId="13" xfId="43" applyNumberFormat="1" applyFont="1" applyFill="1" applyBorder="1" applyAlignment="1"/>
    <xf numFmtId="3" fontId="47" fillId="24" borderId="0" xfId="43" applyNumberFormat="1" applyFont="1" applyFill="1" applyBorder="1" applyAlignment="1"/>
    <xf numFmtId="165" fontId="47" fillId="24" borderId="0" xfId="43" applyNumberFormat="1" applyFont="1" applyFill="1" applyBorder="1" applyAlignment="1"/>
    <xf numFmtId="9" fontId="35" fillId="24" borderId="0" xfId="48" applyFont="1" applyFill="1" applyBorder="1" applyAlignment="1">
      <alignment horizontal="right"/>
    </xf>
    <xf numFmtId="9" fontId="47" fillId="24" borderId="0" xfId="48" applyFont="1" applyFill="1" applyBorder="1" applyAlignment="1">
      <alignment horizontal="right"/>
    </xf>
    <xf numFmtId="165" fontId="46" fillId="24" borderId="0" xfId="48" applyNumberFormat="1" applyFont="1" applyFill="1" applyBorder="1" applyAlignment="1">
      <alignment horizontal="right"/>
    </xf>
    <xf numFmtId="165" fontId="35" fillId="24" borderId="18" xfId="43" applyNumberFormat="1" applyFont="1" applyFill="1" applyBorder="1" applyAlignment="1">
      <alignment horizontal="right"/>
    </xf>
    <xf numFmtId="165" fontId="34" fillId="24" borderId="13" xfId="43" applyNumberFormat="1" applyFont="1" applyFill="1" applyBorder="1" applyAlignment="1">
      <alignment horizontal="right"/>
    </xf>
    <xf numFmtId="165" fontId="34" fillId="24" borderId="0" xfId="43" applyNumberFormat="1" applyFont="1" applyFill="1" applyBorder="1" applyAlignment="1">
      <alignment horizontal="right"/>
    </xf>
    <xf numFmtId="165" fontId="35" fillId="25" borderId="16" xfId="47" applyNumberFormat="1" applyFont="1" applyFill="1" applyBorder="1"/>
    <xf numFmtId="165" fontId="7" fillId="25" borderId="17" xfId="48" applyNumberFormat="1" applyFont="1" applyFill="1" applyBorder="1"/>
    <xf numFmtId="0" fontId="50" fillId="25" borderId="14" xfId="43" applyFont="1" applyFill="1" applyBorder="1" applyAlignment="1"/>
    <xf numFmtId="0" fontId="59" fillId="25" borderId="14" xfId="0" applyFont="1" applyFill="1" applyBorder="1"/>
    <xf numFmtId="165" fontId="60" fillId="24" borderId="14" xfId="43" applyNumberFormat="1" applyFont="1" applyFill="1" applyBorder="1"/>
    <xf numFmtId="165" fontId="61" fillId="25" borderId="14" xfId="48" applyNumberFormat="1" applyFont="1" applyFill="1" applyBorder="1"/>
    <xf numFmtId="165" fontId="49" fillId="25" borderId="14" xfId="43" applyNumberFormat="1" applyFont="1" applyFill="1" applyBorder="1"/>
    <xf numFmtId="165" fontId="60" fillId="25" borderId="14" xfId="43" applyNumberFormat="1" applyFont="1" applyFill="1" applyBorder="1"/>
    <xf numFmtId="3" fontId="35" fillId="24" borderId="16" xfId="43" applyNumberFormat="1" applyFont="1" applyFill="1" applyBorder="1"/>
    <xf numFmtId="3" fontId="52" fillId="25" borderId="16" xfId="0" applyNumberFormat="1" applyFont="1" applyFill="1" applyBorder="1"/>
    <xf numFmtId="0" fontId="38" fillId="25" borderId="13" xfId="0" applyFont="1" applyFill="1" applyBorder="1"/>
    <xf numFmtId="165" fontId="7" fillId="25" borderId="13" xfId="47" applyNumberFormat="1" applyFont="1" applyFill="1" applyBorder="1"/>
    <xf numFmtId="0" fontId="39" fillId="25" borderId="13" xfId="0" applyFont="1" applyFill="1" applyBorder="1"/>
    <xf numFmtId="0" fontId="62" fillId="25" borderId="13" xfId="0" applyFont="1" applyFill="1" applyBorder="1"/>
    <xf numFmtId="0" fontId="62" fillId="25" borderId="15" xfId="0" applyFont="1" applyFill="1" applyBorder="1"/>
    <xf numFmtId="0" fontId="52" fillId="25" borderId="13" xfId="0" applyFont="1" applyFill="1" applyBorder="1"/>
    <xf numFmtId="0" fontId="40" fillId="25" borderId="13" xfId="0" applyFont="1" applyFill="1" applyBorder="1"/>
    <xf numFmtId="0" fontId="54" fillId="25" borderId="15" xfId="42" applyFont="1" applyFill="1" applyBorder="1"/>
    <xf numFmtId="1" fontId="54" fillId="25" borderId="15" xfId="42" applyNumberFormat="1" applyFont="1" applyFill="1" applyBorder="1"/>
    <xf numFmtId="0" fontId="54" fillId="25" borderId="15" xfId="42" applyFont="1" applyFill="1" applyBorder="1" applyAlignment="1">
      <alignment horizontal="left"/>
    </xf>
    <xf numFmtId="0" fontId="0" fillId="25" borderId="0" xfId="0" applyFill="1" applyBorder="1"/>
    <xf numFmtId="0" fontId="11" fillId="25" borderId="0" xfId="31" applyFont="1" applyFill="1" applyBorder="1" applyAlignment="1" applyProtection="1"/>
    <xf numFmtId="0" fontId="63" fillId="25" borderId="0" xfId="0" applyFont="1" applyFill="1" applyBorder="1"/>
    <xf numFmtId="0" fontId="0" fillId="25" borderId="14" xfId="0" applyFill="1" applyBorder="1"/>
    <xf numFmtId="0" fontId="34" fillId="25" borderId="0" xfId="42" applyFont="1" applyFill="1" applyBorder="1" applyAlignment="1">
      <alignment vertical="center"/>
    </xf>
    <xf numFmtId="165" fontId="35" fillId="24" borderId="13" xfId="43" applyNumberFormat="1" applyFont="1" applyFill="1" applyBorder="1" applyAlignment="1">
      <alignment horizontal="right"/>
    </xf>
    <xf numFmtId="165" fontId="34" fillId="25" borderId="0" xfId="43" applyNumberFormat="1" applyFont="1" applyFill="1" applyBorder="1" applyAlignment="1">
      <alignment horizontal="right"/>
    </xf>
    <xf numFmtId="165" fontId="35" fillId="24" borderId="0" xfId="43" applyNumberFormat="1" applyFont="1" applyFill="1" applyBorder="1" applyAlignment="1">
      <alignment horizontal="right"/>
    </xf>
    <xf numFmtId="3" fontId="47" fillId="24" borderId="0" xfId="43" applyNumberFormat="1" applyFont="1" applyFill="1" applyBorder="1" applyAlignment="1">
      <alignment horizontal="right"/>
    </xf>
    <xf numFmtId="165" fontId="47" fillId="24" borderId="0" xfId="43" applyNumberFormat="1" applyFont="1" applyFill="1" applyBorder="1" applyAlignment="1">
      <alignment horizontal="right"/>
    </xf>
    <xf numFmtId="0" fontId="34" fillId="25" borderId="0" xfId="42" applyFont="1" applyFill="1" applyBorder="1" applyAlignment="1">
      <alignment horizontal="center"/>
    </xf>
    <xf numFmtId="0" fontId="45" fillId="25" borderId="0" xfId="0" applyFont="1" applyFill="1" applyBorder="1" applyAlignment="1">
      <alignment horizontal="center"/>
    </xf>
    <xf numFmtId="0" fontId="34" fillId="25" borderId="0" xfId="43" applyFont="1" applyFill="1" applyBorder="1" applyAlignment="1">
      <alignment horizontal="center"/>
    </xf>
    <xf numFmtId="0" fontId="34" fillId="25" borderId="0" xfId="42" applyFont="1" applyFill="1" applyBorder="1" applyAlignment="1">
      <alignment horizontal="center"/>
    </xf>
    <xf numFmtId="0" fontId="34" fillId="25" borderId="14" xfId="43" applyFont="1" applyFill="1" applyBorder="1" applyAlignment="1">
      <alignment horizontal="center"/>
    </xf>
    <xf numFmtId="0" fontId="49" fillId="25" borderId="0" xfId="43" applyFont="1" applyFill="1" applyBorder="1" applyAlignment="1">
      <alignment horizontal="center"/>
    </xf>
    <xf numFmtId="0" fontId="34" fillId="25" borderId="0" xfId="42" applyFont="1" applyFill="1" applyBorder="1" applyAlignment="1">
      <alignment horizontal="center" wrapText="1"/>
    </xf>
    <xf numFmtId="0" fontId="38" fillId="25" borderId="11" xfId="0" applyFont="1" applyFill="1" applyBorder="1"/>
    <xf numFmtId="0" fontId="7" fillId="25" borderId="12" xfId="42" applyFont="1" applyFill="1" applyBorder="1"/>
    <xf numFmtId="0" fontId="38" fillId="25" borderId="19" xfId="0" applyFont="1" applyFill="1" applyBorder="1"/>
    <xf numFmtId="0" fontId="39" fillId="25" borderId="12" xfId="0" applyFont="1" applyFill="1" applyBorder="1"/>
    <xf numFmtId="2" fontId="39" fillId="25" borderId="12" xfId="0" applyNumberFormat="1" applyFont="1" applyFill="1" applyBorder="1"/>
    <xf numFmtId="2" fontId="36" fillId="25" borderId="0" xfId="0" applyNumberFormat="1" applyFont="1" applyFill="1" applyBorder="1"/>
    <xf numFmtId="0" fontId="53" fillId="25" borderId="0" xfId="0" applyFont="1" applyFill="1" applyBorder="1"/>
    <xf numFmtId="0" fontId="40" fillId="25" borderId="0" xfId="0" applyFont="1" applyFill="1" applyBorder="1" applyAlignment="1">
      <alignment horizontal="center"/>
    </xf>
    <xf numFmtId="165" fontId="53" fillId="26" borderId="20" xfId="0" applyNumberFormat="1" applyFont="1" applyFill="1" applyBorder="1"/>
    <xf numFmtId="165" fontId="35" fillId="0" borderId="20" xfId="47" applyNumberFormat="1" applyFont="1" applyFill="1" applyBorder="1"/>
    <xf numFmtId="165" fontId="34" fillId="0" borderId="21" xfId="47" applyNumberFormat="1" applyFont="1" applyFill="1" applyBorder="1"/>
    <xf numFmtId="165" fontId="35" fillId="0" borderId="21" xfId="47" applyNumberFormat="1" applyFont="1" applyFill="1" applyBorder="1"/>
    <xf numFmtId="2" fontId="9" fillId="25" borderId="0" xfId="0" applyNumberFormat="1" applyFont="1" applyFill="1" applyBorder="1"/>
    <xf numFmtId="0" fontId="64" fillId="25" borderId="0" xfId="0" applyFont="1" applyFill="1" applyAlignment="1">
      <alignment vertical="center" wrapText="1"/>
    </xf>
    <xf numFmtId="10" fontId="64" fillId="25" borderId="0" xfId="0" applyNumberFormat="1" applyFont="1" applyFill="1" applyAlignment="1">
      <alignment horizontal="right" vertical="center" wrapText="1"/>
    </xf>
    <xf numFmtId="0" fontId="0" fillId="25" borderId="0" xfId="0" applyNumberFormat="1" applyFill="1" applyBorder="1"/>
    <xf numFmtId="0" fontId="34" fillId="25" borderId="0" xfId="43" applyFont="1" applyFill="1" applyBorder="1" applyAlignment="1">
      <alignment horizontal="center"/>
    </xf>
    <xf numFmtId="0" fontId="34" fillId="25" borderId="0" xfId="42" applyFont="1" applyFill="1" applyBorder="1" applyAlignment="1">
      <alignment horizontal="center"/>
    </xf>
    <xf numFmtId="0" fontId="45" fillId="25" borderId="0" xfId="0" applyFont="1" applyFill="1" applyBorder="1" applyAlignment="1"/>
    <xf numFmtId="17" fontId="65" fillId="25" borderId="16" xfId="0" applyNumberFormat="1" applyFont="1" applyFill="1" applyBorder="1" applyAlignment="1">
      <alignment horizontal="center"/>
    </xf>
    <xf numFmtId="0" fontId="52" fillId="25" borderId="0" xfId="0" applyFont="1" applyFill="1" applyBorder="1" applyAlignment="1">
      <alignment horizontal="right"/>
    </xf>
    <xf numFmtId="0" fontId="62" fillId="25" borderId="0" xfId="0" applyFont="1" applyFill="1" applyBorder="1"/>
    <xf numFmtId="0" fontId="35" fillId="25" borderId="0" xfId="42" applyFont="1" applyFill="1" applyBorder="1" applyAlignment="1">
      <alignment horizontal="left"/>
    </xf>
    <xf numFmtId="0" fontId="8" fillId="25" borderId="0" xfId="43" applyFont="1" applyFill="1" applyBorder="1" applyAlignment="1">
      <alignment horizontal="center"/>
    </xf>
    <xf numFmtId="0" fontId="46" fillId="25" borderId="0" xfId="42" applyFont="1" applyFill="1" applyBorder="1"/>
    <xf numFmtId="0" fontId="4" fillId="25" borderId="0" xfId="31" applyFill="1" applyBorder="1" applyAlignment="1" applyProtection="1">
      <alignment horizontal="left"/>
    </xf>
    <xf numFmtId="0" fontId="34" fillId="25" borderId="0" xfId="43" applyFont="1" applyFill="1" applyBorder="1" applyAlignment="1">
      <alignment horizontal="center"/>
    </xf>
    <xf numFmtId="0" fontId="34" fillId="25" borderId="0" xfId="42" applyFont="1" applyFill="1" applyBorder="1" applyAlignment="1">
      <alignment horizontal="center"/>
    </xf>
    <xf numFmtId="0" fontId="34" fillId="25" borderId="14" xfId="43" applyFont="1" applyFill="1" applyBorder="1" applyAlignment="1">
      <alignment horizontal="center"/>
    </xf>
    <xf numFmtId="165" fontId="7" fillId="25" borderId="0" xfId="42" applyNumberFormat="1" applyFont="1" applyFill="1" applyBorder="1"/>
    <xf numFmtId="165" fontId="35" fillId="25" borderId="20" xfId="0" applyNumberFormat="1" applyFont="1" applyFill="1" applyBorder="1"/>
    <xf numFmtId="3" fontId="9" fillId="25" borderId="13" xfId="0" applyNumberFormat="1" applyFont="1" applyFill="1" applyBorder="1"/>
    <xf numFmtId="0" fontId="0" fillId="25" borderId="13" xfId="0" applyFill="1" applyBorder="1"/>
    <xf numFmtId="0" fontId="0" fillId="0" borderId="0" xfId="0" applyNumberFormat="1"/>
    <xf numFmtId="0" fontId="0" fillId="25" borderId="0" xfId="0" applyNumberFormat="1" applyFill="1"/>
    <xf numFmtId="165" fontId="35" fillId="0" borderId="22" xfId="47" applyNumberFormat="1" applyFont="1" applyFill="1" applyBorder="1"/>
    <xf numFmtId="165" fontId="34" fillId="0" borderId="22" xfId="47" applyNumberFormat="1" applyFont="1" applyFill="1" applyBorder="1"/>
    <xf numFmtId="166" fontId="41" fillId="26" borderId="18" xfId="0" applyNumberFormat="1" applyFont="1" applyFill="1" applyBorder="1"/>
    <xf numFmtId="165" fontId="34" fillId="25" borderId="20" xfId="0" applyNumberFormat="1" applyFont="1" applyFill="1" applyBorder="1"/>
    <xf numFmtId="166" fontId="8" fillId="25" borderId="0" xfId="43" applyNumberFormat="1" applyFont="1" applyFill="1" applyBorder="1" applyAlignment="1">
      <alignment horizontal="center"/>
    </xf>
    <xf numFmtId="3" fontId="10" fillId="25" borderId="0" xfId="47" applyNumberFormat="1" applyFont="1" applyFill="1" applyBorder="1"/>
    <xf numFmtId="0" fontId="3" fillId="25" borderId="13" xfId="42" applyFont="1" applyFill="1" applyBorder="1"/>
    <xf numFmtId="0" fontId="3" fillId="25" borderId="15" xfId="42" applyFont="1" applyFill="1" applyBorder="1"/>
    <xf numFmtId="0" fontId="49" fillId="25" borderId="0" xfId="42" applyFont="1" applyFill="1" applyBorder="1" applyAlignment="1">
      <alignment horizontal="center"/>
    </xf>
    <xf numFmtId="0" fontId="67" fillId="25" borderId="13" xfId="0" applyFont="1" applyFill="1" applyBorder="1"/>
    <xf numFmtId="0" fontId="67" fillId="25" borderId="15" xfId="0" applyFont="1" applyFill="1" applyBorder="1"/>
    <xf numFmtId="168" fontId="68" fillId="0" borderId="0" xfId="33" applyNumberFormat="1" applyFont="1" applyFill="1" applyBorder="1" applyAlignment="1">
      <alignment horizontal="right"/>
    </xf>
    <xf numFmtId="165" fontId="49" fillId="25" borderId="14" xfId="47" applyNumberFormat="1" applyFont="1" applyFill="1" applyBorder="1"/>
    <xf numFmtId="3" fontId="34" fillId="25" borderId="14" xfId="47" applyNumberFormat="1" applyFont="1" applyFill="1" applyBorder="1" applyAlignment="1">
      <alignment wrapText="1"/>
    </xf>
    <xf numFmtId="0" fontId="34" fillId="25" borderId="0" xfId="0" applyFont="1" applyFill="1" applyBorder="1" applyAlignment="1">
      <alignment wrapText="1"/>
    </xf>
    <xf numFmtId="0" fontId="8" fillId="25" borderId="14" xfId="42" applyFont="1" applyFill="1" applyBorder="1" applyAlignment="1"/>
    <xf numFmtId="0" fontId="35" fillId="25" borderId="19" xfId="42" applyFont="1" applyFill="1" applyBorder="1"/>
    <xf numFmtId="0" fontId="35" fillId="25" borderId="14" xfId="42" applyFont="1" applyFill="1" applyBorder="1"/>
    <xf numFmtId="0" fontId="0" fillId="25" borderId="15" xfId="0" applyFill="1" applyBorder="1"/>
    <xf numFmtId="0" fontId="0" fillId="25" borderId="16" xfId="0" applyFill="1" applyBorder="1"/>
    <xf numFmtId="0" fontId="0" fillId="25" borderId="17" xfId="0" applyFill="1" applyBorder="1"/>
    <xf numFmtId="0" fontId="43" fillId="25" borderId="0" xfId="42" applyFont="1" applyFill="1" applyBorder="1"/>
    <xf numFmtId="0" fontId="34" fillId="25" borderId="0" xfId="43" applyFont="1" applyFill="1" applyBorder="1" applyAlignment="1">
      <alignment horizontal="center"/>
    </xf>
    <xf numFmtId="0" fontId="34" fillId="25" borderId="0" xfId="42" applyFont="1" applyFill="1" applyBorder="1" applyAlignment="1">
      <alignment horizontal="center"/>
    </xf>
    <xf numFmtId="0" fontId="66" fillId="27" borderId="0" xfId="0" applyFont="1" applyFill="1" applyAlignment="1">
      <alignment vertical="center"/>
    </xf>
    <xf numFmtId="0" fontId="69" fillId="27" borderId="0" xfId="0" applyFont="1" applyFill="1" applyBorder="1" applyAlignment="1">
      <alignment wrapText="1"/>
    </xf>
    <xf numFmtId="0" fontId="0" fillId="25" borderId="0" xfId="0" applyFill="1" applyAlignment="1">
      <alignment vertical="center"/>
    </xf>
    <xf numFmtId="0" fontId="59" fillId="25" borderId="0" xfId="43" applyFont="1" applyFill="1" applyBorder="1" applyAlignment="1">
      <alignment horizontal="center"/>
    </xf>
    <xf numFmtId="0" fontId="48" fillId="25" borderId="0" xfId="43" applyFont="1" applyFill="1" applyBorder="1" applyAlignment="1">
      <alignment horizontal="center"/>
    </xf>
    <xf numFmtId="3" fontId="7" fillId="25" borderId="0" xfId="42" applyNumberFormat="1" applyFont="1" applyFill="1" applyBorder="1"/>
    <xf numFmtId="0" fontId="35" fillId="25" borderId="0" xfId="0" applyFont="1" applyFill="1" applyAlignment="1">
      <alignment vertical="center"/>
    </xf>
    <xf numFmtId="0" fontId="45" fillId="25" borderId="0" xfId="0" applyFont="1" applyFill="1" applyAlignment="1">
      <alignment horizontal="center"/>
    </xf>
    <xf numFmtId="0" fontId="70" fillId="25" borderId="0" xfId="0" applyFont="1" applyFill="1"/>
    <xf numFmtId="0" fontId="70" fillId="25" borderId="0" xfId="0" applyFont="1" applyFill="1" applyBorder="1"/>
    <xf numFmtId="2" fontId="70" fillId="25" borderId="0" xfId="0" applyNumberFormat="1" applyFont="1" applyFill="1"/>
    <xf numFmtId="0" fontId="34" fillId="25" borderId="0" xfId="43" applyFont="1" applyFill="1" applyBorder="1" applyAlignment="1">
      <alignment horizontal="center"/>
    </xf>
    <xf numFmtId="3" fontId="38" fillId="25" borderId="0" xfId="0" applyNumberFormat="1" applyFont="1" applyFill="1"/>
    <xf numFmtId="0" fontId="34" fillId="25" borderId="0" xfId="42" applyFont="1" applyFill="1" applyBorder="1" applyAlignment="1">
      <alignment horizontal="center"/>
    </xf>
    <xf numFmtId="0" fontId="45" fillId="25" borderId="0" xfId="0" applyFont="1" applyFill="1" applyBorder="1" applyAlignment="1">
      <alignment horizontal="center"/>
    </xf>
    <xf numFmtId="0" fontId="54" fillId="25" borderId="15" xfId="0" applyFont="1" applyFill="1" applyBorder="1"/>
    <xf numFmtId="0" fontId="35" fillId="25" borderId="16" xfId="0" applyFont="1" applyFill="1" applyBorder="1"/>
    <xf numFmtId="0" fontId="9" fillId="25" borderId="17" xfId="0" applyFont="1" applyFill="1" applyBorder="1"/>
    <xf numFmtId="0" fontId="8" fillId="25" borderId="0" xfId="43" applyFont="1" applyFill="1" applyBorder="1" applyAlignment="1">
      <alignment horizontal="center"/>
    </xf>
    <xf numFmtId="0" fontId="52" fillId="27" borderId="0" xfId="0" applyFont="1" applyFill="1" applyAlignment="1">
      <alignment vertical="center" wrapText="1"/>
    </xf>
    <xf numFmtId="1" fontId="35" fillId="25" borderId="0" xfId="47" applyNumberFormat="1" applyFont="1" applyFill="1" applyBorder="1"/>
    <xf numFmtId="166" fontId="35" fillId="25" borderId="0" xfId="47" applyNumberFormat="1" applyFont="1" applyFill="1" applyBorder="1"/>
    <xf numFmtId="0" fontId="62" fillId="25" borderId="16" xfId="0" applyFont="1" applyFill="1" applyBorder="1"/>
    <xf numFmtId="165" fontId="7" fillId="25" borderId="17" xfId="47" applyNumberFormat="1" applyFont="1" applyFill="1" applyBorder="1"/>
    <xf numFmtId="165" fontId="53" fillId="26" borderId="15" xfId="47" applyNumberFormat="1" applyFont="1" applyFill="1" applyBorder="1"/>
    <xf numFmtId="166" fontId="39" fillId="25" borderId="0" xfId="47" applyNumberFormat="1" applyFont="1" applyFill="1"/>
    <xf numFmtId="165" fontId="35" fillId="0" borderId="22" xfId="0" applyNumberFormat="1" applyFont="1" applyFill="1" applyBorder="1"/>
    <xf numFmtId="165" fontId="35" fillId="0" borderId="21" xfId="0" applyNumberFormat="1" applyFont="1" applyFill="1" applyBorder="1"/>
    <xf numFmtId="165" fontId="35" fillId="25" borderId="0" xfId="0" applyNumberFormat="1" applyFont="1" applyFill="1" applyBorder="1"/>
    <xf numFmtId="165" fontId="35" fillId="0" borderId="18" xfId="0" applyNumberFormat="1" applyFont="1" applyFill="1" applyBorder="1"/>
    <xf numFmtId="165" fontId="53" fillId="26" borderId="22" xfId="47" applyNumberFormat="1" applyFont="1" applyFill="1" applyBorder="1"/>
    <xf numFmtId="165" fontId="53" fillId="26" borderId="21" xfId="47" applyNumberFormat="1" applyFont="1" applyFill="1" applyBorder="1"/>
    <xf numFmtId="3" fontId="8" fillId="25" borderId="0" xfId="43" applyNumberFormat="1" applyFont="1" applyFill="1" applyBorder="1" applyAlignment="1"/>
    <xf numFmtId="3" fontId="8" fillId="25" borderId="0" xfId="42" applyNumberFormat="1" applyFont="1" applyFill="1" applyBorder="1" applyAlignment="1">
      <alignment horizontal="center"/>
    </xf>
    <xf numFmtId="3" fontId="8" fillId="25" borderId="0" xfId="43" applyNumberFormat="1" applyFont="1" applyFill="1" applyBorder="1" applyAlignment="1">
      <alignment horizontal="center"/>
    </xf>
    <xf numFmtId="0" fontId="32" fillId="25" borderId="0" xfId="0" applyFont="1" applyFill="1" applyBorder="1"/>
    <xf numFmtId="3" fontId="70" fillId="25" borderId="0" xfId="0" applyNumberFormat="1" applyFont="1" applyFill="1" applyBorder="1"/>
    <xf numFmtId="168" fontId="32" fillId="25" borderId="0" xfId="33" applyNumberFormat="1" applyFont="1" applyFill="1" applyBorder="1"/>
    <xf numFmtId="168" fontId="71" fillId="25" borderId="0" xfId="0" applyNumberFormat="1" applyFont="1" applyFill="1" applyBorder="1"/>
    <xf numFmtId="1" fontId="70" fillId="25" borderId="0" xfId="0" applyNumberFormat="1" applyFont="1" applyFill="1" applyBorder="1"/>
    <xf numFmtId="170" fontId="30" fillId="0" borderId="0" xfId="33" applyNumberFormat="1" applyFont="1" applyFill="1" applyBorder="1"/>
    <xf numFmtId="0" fontId="34" fillId="25" borderId="0" xfId="0" applyFont="1" applyFill="1" applyAlignment="1">
      <alignment vertical="center"/>
    </xf>
    <xf numFmtId="3" fontId="35" fillId="25" borderId="18" xfId="43" applyNumberFormat="1" applyFont="1" applyFill="1" applyBorder="1" applyAlignment="1">
      <alignment horizontal="right"/>
    </xf>
    <xf numFmtId="165" fontId="35" fillId="25" borderId="18" xfId="43" applyNumberFormat="1" applyFont="1" applyFill="1" applyBorder="1" applyAlignment="1">
      <alignment horizontal="right"/>
    </xf>
    <xf numFmtId="0" fontId="72" fillId="25" borderId="0" xfId="0" applyFont="1" applyFill="1"/>
    <xf numFmtId="0" fontId="32" fillId="25" borderId="0" xfId="0" applyNumberFormat="1" applyFont="1" applyFill="1" applyBorder="1"/>
    <xf numFmtId="0" fontId="32" fillId="25" borderId="0" xfId="0" applyFont="1" applyFill="1" applyBorder="1" applyAlignment="1">
      <alignment horizontal="left"/>
    </xf>
    <xf numFmtId="0" fontId="38" fillId="25" borderId="0" xfId="0" applyFont="1" applyFill="1"/>
    <xf numFmtId="0" fontId="39" fillId="25" borderId="0" xfId="0" applyFont="1" applyFill="1"/>
    <xf numFmtId="2" fontId="39" fillId="25" borderId="0" xfId="0" applyNumberFormat="1" applyFont="1" applyFill="1"/>
    <xf numFmtId="0" fontId="7" fillId="25" borderId="0" xfId="42" applyFont="1" applyFill="1" applyBorder="1"/>
    <xf numFmtId="1" fontId="39" fillId="25" borderId="0" xfId="0" applyNumberFormat="1" applyFont="1" applyFill="1"/>
    <xf numFmtId="0" fontId="40" fillId="25" borderId="0" xfId="0" applyFont="1" applyFill="1"/>
    <xf numFmtId="0" fontId="38" fillId="25" borderId="0" xfId="0" applyFont="1" applyFill="1" applyBorder="1"/>
    <xf numFmtId="2" fontId="9" fillId="25" borderId="0" xfId="0" applyNumberFormat="1" applyFont="1" applyFill="1"/>
    <xf numFmtId="0" fontId="39" fillId="25" borderId="0" xfId="0" applyFont="1" applyFill="1" applyBorder="1"/>
    <xf numFmtId="0" fontId="29" fillId="25" borderId="0" xfId="0" applyFont="1" applyFill="1" applyBorder="1"/>
    <xf numFmtId="0" fontId="9" fillId="25" borderId="0" xfId="0" applyFont="1" applyFill="1" applyBorder="1"/>
    <xf numFmtId="166" fontId="9" fillId="25" borderId="0" xfId="0" applyNumberFormat="1" applyFont="1" applyFill="1"/>
    <xf numFmtId="3" fontId="53" fillId="26" borderId="18" xfId="47" applyNumberFormat="1" applyFont="1" applyFill="1" applyBorder="1"/>
    <xf numFmtId="165" fontId="53" fillId="26" borderId="18" xfId="47" applyNumberFormat="1" applyFont="1" applyFill="1" applyBorder="1"/>
    <xf numFmtId="165" fontId="35" fillId="25" borderId="18" xfId="47" applyNumberFormat="1" applyFont="1" applyFill="1" applyBorder="1"/>
    <xf numFmtId="3" fontId="35" fillId="25" borderId="18" xfId="47" applyNumberFormat="1" applyFont="1" applyFill="1" applyBorder="1"/>
    <xf numFmtId="166" fontId="39" fillId="25" borderId="0" xfId="0" applyNumberFormat="1" applyFont="1" applyFill="1"/>
    <xf numFmtId="3" fontId="7" fillId="25" borderId="0" xfId="42" applyNumberFormat="1" applyFont="1" applyFill="1" applyBorder="1"/>
    <xf numFmtId="0" fontId="70" fillId="25" borderId="0" xfId="0" applyFont="1" applyFill="1"/>
    <xf numFmtId="0" fontId="70" fillId="25" borderId="0" xfId="0" applyFont="1" applyFill="1" applyBorder="1"/>
    <xf numFmtId="2" fontId="70" fillId="25" borderId="0" xfId="0" applyNumberFormat="1" applyFont="1" applyFill="1"/>
    <xf numFmtId="1" fontId="39" fillId="25" borderId="12" xfId="0" applyNumberFormat="1" applyFont="1" applyFill="1" applyBorder="1" applyAlignment="1"/>
    <xf numFmtId="0" fontId="39" fillId="25" borderId="0" xfId="0" applyFont="1" applyFill="1" applyBorder="1" applyAlignment="1"/>
    <xf numFmtId="0" fontId="50" fillId="25" borderId="0" xfId="43" applyFont="1" applyFill="1" applyBorder="1" applyAlignment="1">
      <alignment horizontal="center"/>
    </xf>
    <xf numFmtId="3" fontId="50" fillId="25" borderId="0" xfId="47" applyNumberFormat="1" applyFont="1" applyFill="1" applyBorder="1"/>
    <xf numFmtId="3" fontId="42" fillId="25" borderId="0" xfId="47" applyNumberFormat="1" applyFont="1" applyFill="1" applyBorder="1"/>
    <xf numFmtId="165" fontId="42" fillId="25" borderId="0" xfId="47" applyNumberFormat="1" applyFont="1" applyFill="1" applyBorder="1"/>
    <xf numFmtId="0" fontId="34" fillId="25" borderId="0" xfId="43" applyFont="1" applyFill="1" applyBorder="1" applyAlignment="1">
      <alignment horizontal="center"/>
    </xf>
    <xf numFmtId="0" fontId="0" fillId="0" borderId="10" xfId="0" applyBorder="1" applyAlignment="1">
      <alignment horizontal="right"/>
    </xf>
    <xf numFmtId="0" fontId="0" fillId="0" borderId="10" xfId="0" applyBorder="1"/>
    <xf numFmtId="0" fontId="34" fillId="25" borderId="16" xfId="43" applyNumberFormat="1" applyFont="1" applyFill="1" applyBorder="1" applyAlignment="1">
      <alignment horizontal="center" vertical="center" wrapText="1"/>
    </xf>
    <xf numFmtId="1" fontId="39" fillId="25" borderId="0" xfId="0" applyNumberFormat="1" applyFont="1" applyFill="1" applyBorder="1" applyAlignment="1"/>
    <xf numFmtId="172" fontId="39" fillId="25" borderId="0" xfId="47" applyNumberFormat="1" applyFont="1" applyFill="1"/>
    <xf numFmtId="0" fontId="68" fillId="0" borderId="0" xfId="0" applyFont="1" applyBorder="1"/>
    <xf numFmtId="3" fontId="57" fillId="25" borderId="18" xfId="47" applyNumberFormat="1" applyFont="1" applyFill="1" applyBorder="1"/>
    <xf numFmtId="0" fontId="55" fillId="25" borderId="0" xfId="43" applyFont="1" applyFill="1" applyBorder="1" applyAlignment="1">
      <alignment horizontal="center"/>
    </xf>
    <xf numFmtId="165" fontId="34" fillId="0" borderId="18" xfId="47" applyNumberFormat="1" applyFont="1" applyFill="1" applyBorder="1"/>
    <xf numFmtId="165" fontId="35" fillId="0" borderId="18" xfId="47" applyNumberFormat="1" applyFont="1" applyFill="1" applyBorder="1"/>
    <xf numFmtId="166" fontId="35" fillId="25" borderId="18" xfId="42" applyNumberFormat="1" applyFont="1" applyFill="1" applyBorder="1"/>
    <xf numFmtId="166" fontId="34" fillId="25" borderId="18" xfId="42" applyNumberFormat="1" applyFont="1" applyFill="1" applyBorder="1"/>
    <xf numFmtId="165" fontId="53" fillId="26" borderId="18" xfId="42" applyNumberFormat="1" applyFont="1" applyFill="1" applyBorder="1"/>
    <xf numFmtId="166" fontId="53" fillId="26" borderId="18" xfId="42" applyNumberFormat="1" applyFont="1" applyFill="1" applyBorder="1"/>
    <xf numFmtId="0" fontId="27" fillId="25" borderId="0" xfId="42" applyFont="1" applyFill="1" applyBorder="1"/>
    <xf numFmtId="167" fontId="52" fillId="25" borderId="0" xfId="0" applyNumberFormat="1" applyFont="1" applyFill="1" applyBorder="1"/>
    <xf numFmtId="0" fontId="68" fillId="0" borderId="0" xfId="0" applyFont="1" applyAlignment="1">
      <alignment horizontal="left"/>
    </xf>
    <xf numFmtId="166" fontId="35" fillId="25" borderId="18" xfId="47" applyNumberFormat="1" applyFont="1" applyFill="1" applyBorder="1" applyAlignment="1">
      <alignment horizontal="center"/>
    </xf>
    <xf numFmtId="3" fontId="35" fillId="25" borderId="18" xfId="47" applyNumberFormat="1" applyFont="1" applyFill="1" applyBorder="1" applyAlignment="1">
      <alignment horizontal="center"/>
    </xf>
    <xf numFmtId="165" fontId="35" fillId="25" borderId="18" xfId="47" applyNumberFormat="1" applyFont="1" applyFill="1" applyBorder="1" applyAlignment="1">
      <alignment horizontal="center"/>
    </xf>
    <xf numFmtId="10" fontId="12" fillId="25" borderId="0" xfId="0" applyNumberFormat="1" applyFont="1" applyFill="1" applyAlignment="1">
      <alignment horizontal="center" vertical="center" wrapText="1"/>
    </xf>
    <xf numFmtId="165" fontId="34" fillId="25" borderId="18" xfId="42" applyNumberFormat="1" applyFont="1" applyFill="1" applyBorder="1"/>
    <xf numFmtId="1" fontId="34" fillId="25" borderId="0" xfId="43" applyNumberFormat="1" applyFont="1" applyFill="1" applyBorder="1" applyAlignment="1">
      <alignment horizontal="center"/>
    </xf>
    <xf numFmtId="0" fontId="59" fillId="25" borderId="0" xfId="42" applyFont="1" applyFill="1" applyBorder="1"/>
    <xf numFmtId="2" fontId="38" fillId="25" borderId="0" xfId="0" applyNumberFormat="1" applyFont="1" applyFill="1"/>
    <xf numFmtId="0" fontId="73" fillId="25" borderId="0" xfId="43" applyFont="1" applyFill="1" applyBorder="1" applyAlignment="1"/>
    <xf numFmtId="165" fontId="73" fillId="25" borderId="0" xfId="43" applyNumberFormat="1" applyFont="1" applyFill="1" applyBorder="1" applyAlignment="1"/>
    <xf numFmtId="0" fontId="73" fillId="25" borderId="0" xfId="42" applyFont="1" applyFill="1" applyBorder="1" applyAlignment="1">
      <alignment horizontal="center"/>
    </xf>
    <xf numFmtId="165" fontId="59" fillId="25" borderId="0" xfId="42" applyNumberFormat="1" applyFont="1" applyFill="1" applyBorder="1"/>
    <xf numFmtId="166" fontId="0" fillId="25" borderId="0" xfId="0" applyNumberFormat="1" applyFont="1" applyFill="1" applyBorder="1" applyAlignment="1">
      <alignment horizontal="left"/>
    </xf>
    <xf numFmtId="165" fontId="52" fillId="25" borderId="0" xfId="47" applyNumberFormat="1" applyFont="1" applyFill="1" applyBorder="1"/>
    <xf numFmtId="0" fontId="52" fillId="25" borderId="0" xfId="0" applyFont="1" applyFill="1" applyAlignment="1">
      <alignment vertical="center"/>
    </xf>
    <xf numFmtId="0" fontId="0" fillId="25" borderId="0" xfId="0" applyFont="1" applyFill="1" applyBorder="1" applyAlignment="1">
      <alignment horizontal="left"/>
    </xf>
    <xf numFmtId="2" fontId="40" fillId="25" borderId="0" xfId="0" applyNumberFormat="1" applyFont="1" applyFill="1"/>
    <xf numFmtId="166" fontId="38" fillId="25" borderId="0" xfId="0" applyNumberFormat="1" applyFont="1" applyFill="1"/>
    <xf numFmtId="165" fontId="45" fillId="25" borderId="0" xfId="47" applyNumberFormat="1" applyFont="1" applyFill="1" applyBorder="1"/>
    <xf numFmtId="170" fontId="35" fillId="25" borderId="18" xfId="33" applyNumberFormat="1" applyFont="1" applyFill="1" applyBorder="1"/>
    <xf numFmtId="168" fontId="35" fillId="25" borderId="18" xfId="33" applyNumberFormat="1" applyFont="1" applyFill="1" applyBorder="1"/>
    <xf numFmtId="165" fontId="35" fillId="24" borderId="18" xfId="43" applyNumberFormat="1" applyFont="1" applyFill="1" applyBorder="1" applyAlignment="1">
      <alignment horizontal="center"/>
    </xf>
    <xf numFmtId="3" fontId="35" fillId="25" borderId="18" xfId="43" applyNumberFormat="1" applyFont="1" applyFill="1" applyBorder="1" applyAlignment="1">
      <alignment horizontal="center"/>
    </xf>
    <xf numFmtId="3" fontId="39" fillId="25" borderId="0" xfId="0" applyNumberFormat="1" applyFont="1" applyFill="1"/>
    <xf numFmtId="3" fontId="34" fillId="25" borderId="18" xfId="47" applyNumberFormat="1" applyFont="1" applyFill="1" applyBorder="1"/>
    <xf numFmtId="165" fontId="34" fillId="25" borderId="18" xfId="47" applyNumberFormat="1" applyFont="1" applyFill="1" applyBorder="1"/>
    <xf numFmtId="3" fontId="34" fillId="0" borderId="18" xfId="47" applyNumberFormat="1" applyFont="1" applyFill="1" applyBorder="1"/>
    <xf numFmtId="3" fontId="41" fillId="26" borderId="0" xfId="0" applyNumberFormat="1" applyFont="1" applyFill="1"/>
    <xf numFmtId="0" fontId="45" fillId="25" borderId="0" xfId="0" applyFont="1" applyFill="1" applyAlignment="1">
      <alignment horizontal="center"/>
    </xf>
    <xf numFmtId="3" fontId="53" fillId="26" borderId="18" xfId="33" applyNumberFormat="1" applyFont="1" applyFill="1" applyBorder="1"/>
    <xf numFmtId="0" fontId="35" fillId="25" borderId="14" xfId="0" applyFont="1" applyFill="1" applyBorder="1"/>
    <xf numFmtId="169" fontId="35" fillId="25" borderId="18" xfId="33" applyNumberFormat="1" applyFont="1" applyFill="1" applyBorder="1"/>
    <xf numFmtId="3" fontId="53" fillId="26" borderId="0" xfId="42" applyNumberFormat="1" applyFont="1" applyFill="1" applyBorder="1"/>
    <xf numFmtId="165" fontId="53" fillId="26" borderId="0" xfId="47" applyNumberFormat="1" applyFont="1" applyFill="1" applyBorder="1" applyAlignment="1">
      <alignment horizontal="center"/>
    </xf>
    <xf numFmtId="3" fontId="53" fillId="26" borderId="0" xfId="47" applyNumberFormat="1" applyFont="1" applyFill="1" applyBorder="1" applyAlignment="1">
      <alignment horizontal="center"/>
    </xf>
    <xf numFmtId="3" fontId="45" fillId="25" borderId="0" xfId="43" applyNumberFormat="1" applyFont="1" applyFill="1" applyBorder="1" applyAlignment="1"/>
    <xf numFmtId="165" fontId="48" fillId="25" borderId="0" xfId="47" applyNumberFormat="1" applyFont="1" applyFill="1" applyBorder="1"/>
    <xf numFmtId="165" fontId="49" fillId="25" borderId="0" xfId="47" applyNumberFormat="1" applyFont="1" applyFill="1" applyBorder="1" applyAlignment="1"/>
    <xf numFmtId="0" fontId="29" fillId="25" borderId="0" xfId="0" applyFont="1" applyFill="1" applyBorder="1" applyAlignment="1">
      <alignment horizontal="left"/>
    </xf>
    <xf numFmtId="0" fontId="48" fillId="25" borderId="0" xfId="42" applyFont="1" applyFill="1" applyBorder="1"/>
    <xf numFmtId="0" fontId="29" fillId="25" borderId="0" xfId="0" applyFont="1" applyFill="1" applyAlignment="1">
      <alignment horizontal="left"/>
    </xf>
    <xf numFmtId="165" fontId="48" fillId="25" borderId="0" xfId="42" applyNumberFormat="1" applyFont="1" applyFill="1" applyBorder="1"/>
    <xf numFmtId="0" fontId="41" fillId="25" borderId="13" xfId="0" applyFont="1" applyFill="1" applyBorder="1"/>
    <xf numFmtId="166" fontId="29" fillId="25" borderId="0" xfId="0" applyNumberFormat="1" applyFont="1" applyFill="1" applyBorder="1" applyAlignment="1">
      <alignment horizontal="left"/>
    </xf>
    <xf numFmtId="0" fontId="41" fillId="25" borderId="0" xfId="0" applyFont="1" applyFill="1" applyBorder="1"/>
    <xf numFmtId="166" fontId="41" fillId="25" borderId="0" xfId="0" applyNumberFormat="1" applyFont="1" applyFill="1"/>
    <xf numFmtId="2" fontId="41" fillId="25" borderId="0" xfId="0" applyNumberFormat="1" applyFont="1" applyFill="1"/>
    <xf numFmtId="0" fontId="29" fillId="0" borderId="0" xfId="0" applyFont="1" applyBorder="1" applyAlignment="1">
      <alignment horizontal="left"/>
    </xf>
    <xf numFmtId="0" fontId="41" fillId="25" borderId="0" xfId="0" applyFont="1" applyFill="1" applyBorder="1" applyAlignment="1"/>
    <xf numFmtId="0" fontId="34" fillId="25" borderId="0" xfId="43" applyFont="1" applyFill="1" applyBorder="1" applyAlignment="1">
      <alignment horizontal="center"/>
    </xf>
    <xf numFmtId="14" fontId="0" fillId="25" borderId="0" xfId="0" applyNumberFormat="1" applyFill="1" applyBorder="1"/>
    <xf numFmtId="0" fontId="0" fillId="0" borderId="10" xfId="0" applyBorder="1" applyAlignment="1">
      <alignment horizontal="center"/>
    </xf>
    <xf numFmtId="3" fontId="41" fillId="26" borderId="0" xfId="0" applyNumberFormat="1" applyFont="1" applyFill="1" applyBorder="1"/>
    <xf numFmtId="166" fontId="9" fillId="25" borderId="0" xfId="47" applyNumberFormat="1" applyFont="1" applyFill="1"/>
    <xf numFmtId="0" fontId="12" fillId="25" borderId="0" xfId="0" applyFont="1" applyFill="1" applyAlignment="1">
      <alignment vertical="center" wrapText="1"/>
    </xf>
    <xf numFmtId="10" fontId="12" fillId="25" borderId="0" xfId="0" applyNumberFormat="1" applyFont="1" applyFill="1" applyAlignment="1">
      <alignment horizontal="right" vertical="center" wrapText="1"/>
    </xf>
    <xf numFmtId="0" fontId="74" fillId="25" borderId="0" xfId="0" applyFont="1" applyFill="1" applyAlignment="1">
      <alignment vertical="center" wrapText="1"/>
    </xf>
    <xf numFmtId="10" fontId="74" fillId="25" borderId="0" xfId="0" applyNumberFormat="1" applyFont="1" applyFill="1" applyAlignment="1">
      <alignment horizontal="right" vertical="center" wrapText="1"/>
    </xf>
    <xf numFmtId="3" fontId="35" fillId="24" borderId="18" xfId="43" applyNumberFormat="1" applyFont="1" applyFill="1" applyBorder="1" applyAlignment="1"/>
    <xf numFmtId="166" fontId="35" fillId="25" borderId="18" xfId="42" applyNumberFormat="1" applyFont="1" applyFill="1" applyBorder="1" applyAlignment="1">
      <alignment horizontal="center"/>
    </xf>
    <xf numFmtId="0" fontId="34" fillId="25" borderId="0" xfId="43" applyFont="1" applyFill="1" applyBorder="1" applyAlignment="1">
      <alignment horizontal="center"/>
    </xf>
    <xf numFmtId="0" fontId="35" fillId="25" borderId="0" xfId="0" applyFont="1" applyFill="1" applyBorder="1"/>
    <xf numFmtId="0" fontId="34" fillId="25" borderId="0" xfId="42" applyFont="1" applyFill="1" applyBorder="1" applyAlignment="1">
      <alignment horizontal="center"/>
    </xf>
    <xf numFmtId="0" fontId="34" fillId="25" borderId="0" xfId="43" applyFont="1" applyFill="1" applyBorder="1" applyAlignment="1">
      <alignment horizontal="center"/>
    </xf>
    <xf numFmtId="3" fontId="53" fillId="26" borderId="23" xfId="47" applyNumberFormat="1" applyFont="1" applyFill="1" applyBorder="1"/>
    <xf numFmtId="3" fontId="35" fillId="0" borderId="18" xfId="47" applyNumberFormat="1" applyFont="1" applyFill="1" applyBorder="1"/>
    <xf numFmtId="4" fontId="9" fillId="25" borderId="13" xfId="0" applyNumberFormat="1" applyFont="1" applyFill="1" applyBorder="1"/>
    <xf numFmtId="171" fontId="9" fillId="25" borderId="13" xfId="0" applyNumberFormat="1" applyFont="1" applyFill="1" applyBorder="1"/>
    <xf numFmtId="3" fontId="53" fillId="26" borderId="18" xfId="47" applyNumberFormat="1" applyFont="1" applyFill="1" applyBorder="1" applyAlignment="1">
      <alignment horizontal="right"/>
    </xf>
    <xf numFmtId="0" fontId="29" fillId="25" borderId="0" xfId="0" applyFont="1" applyFill="1"/>
    <xf numFmtId="165" fontId="39" fillId="25" borderId="0" xfId="0" applyNumberFormat="1" applyFont="1" applyFill="1"/>
    <xf numFmtId="1" fontId="39" fillId="25" borderId="0" xfId="0" applyNumberFormat="1" applyFont="1" applyFill="1" applyBorder="1" applyAlignment="1">
      <alignment horizontal="center"/>
    </xf>
    <xf numFmtId="2" fontId="35" fillId="25" borderId="0" xfId="0" applyNumberFormat="1" applyFont="1" applyFill="1" applyBorder="1"/>
    <xf numFmtId="0" fontId="9" fillId="0" borderId="0" xfId="0" applyFont="1" applyFill="1"/>
    <xf numFmtId="0" fontId="9" fillId="0" borderId="0" xfId="0" applyFont="1" applyFill="1" applyBorder="1"/>
    <xf numFmtId="0" fontId="39" fillId="0" borderId="0" xfId="0" applyFont="1" applyFill="1"/>
    <xf numFmtId="0" fontId="39" fillId="0" borderId="0" xfId="0" applyFont="1" applyFill="1" applyBorder="1"/>
    <xf numFmtId="0" fontId="12" fillId="28" borderId="0" xfId="0" applyFont="1" applyFill="1" applyAlignment="1">
      <alignment vertical="center" wrapText="1"/>
    </xf>
    <xf numFmtId="10" fontId="12" fillId="28" borderId="0" xfId="0" applyNumberFormat="1" applyFont="1" applyFill="1" applyAlignment="1">
      <alignment horizontal="right" vertical="center" wrapText="1"/>
    </xf>
    <xf numFmtId="2" fontId="9" fillId="0" borderId="0" xfId="0" applyNumberFormat="1" applyFont="1" applyFill="1"/>
    <xf numFmtId="0" fontId="12" fillId="0" borderId="0" xfId="0" applyFont="1" applyFill="1" applyAlignment="1">
      <alignment vertical="center" wrapText="1"/>
    </xf>
    <xf numFmtId="10" fontId="12" fillId="0" borderId="0" xfId="0" applyNumberFormat="1" applyFont="1" applyFill="1" applyAlignment="1">
      <alignment horizontal="right" vertical="center" wrapText="1"/>
    </xf>
    <xf numFmtId="1" fontId="39" fillId="0" borderId="12" xfId="0" applyNumberFormat="1" applyFont="1" applyFill="1" applyBorder="1" applyAlignment="1"/>
    <xf numFmtId="1" fontId="39" fillId="0" borderId="0" xfId="0" applyNumberFormat="1" applyFont="1" applyFill="1" applyBorder="1" applyAlignment="1"/>
    <xf numFmtId="0" fontId="39" fillId="0" borderId="0" xfId="0" applyFont="1" applyFill="1" applyAlignment="1">
      <alignment horizontal="center"/>
    </xf>
    <xf numFmtId="1" fontId="39" fillId="0" borderId="0" xfId="0" applyNumberFormat="1" applyFont="1" applyFill="1" applyBorder="1" applyAlignment="1">
      <alignment horizontal="center"/>
    </xf>
    <xf numFmtId="1" fontId="39" fillId="0" borderId="0" xfId="0" applyNumberFormat="1" applyFont="1" applyFill="1" applyBorder="1" applyAlignment="1">
      <alignment horizontal="center" vertical="center"/>
    </xf>
    <xf numFmtId="2" fontId="39" fillId="0" borderId="0" xfId="0" applyNumberFormat="1" applyFont="1" applyFill="1"/>
    <xf numFmtId="166" fontId="39" fillId="0" borderId="0" xfId="0" applyNumberFormat="1" applyFont="1" applyFill="1"/>
    <xf numFmtId="1" fontId="29" fillId="0" borderId="0" xfId="0" applyNumberFormat="1" applyFont="1" applyFill="1" applyBorder="1"/>
    <xf numFmtId="0" fontId="29" fillId="0" borderId="0" xfId="0" applyFont="1" applyFill="1" applyBorder="1"/>
    <xf numFmtId="1" fontId="74" fillId="0" borderId="0" xfId="0" applyNumberFormat="1" applyFont="1" applyFill="1" applyBorder="1" applyAlignment="1">
      <alignment horizontal="right" wrapText="1"/>
    </xf>
    <xf numFmtId="1" fontId="39" fillId="0" borderId="0" xfId="0" applyNumberFormat="1" applyFont="1" applyFill="1"/>
    <xf numFmtId="1" fontId="75" fillId="0" borderId="0" xfId="47" applyNumberFormat="1" applyFont="1" applyFill="1" applyBorder="1"/>
    <xf numFmtId="2" fontId="39" fillId="0" borderId="0" xfId="0" applyNumberFormat="1" applyFont="1" applyFill="1" applyBorder="1"/>
    <xf numFmtId="1" fontId="39" fillId="25" borderId="0" xfId="0" applyNumberFormat="1" applyFont="1" applyFill="1" applyBorder="1" applyAlignment="1">
      <alignment horizontal="right"/>
    </xf>
    <xf numFmtId="166" fontId="39" fillId="25" borderId="0" xfId="0" applyNumberFormat="1" applyFont="1" applyFill="1" applyAlignment="1">
      <alignment horizontal="left"/>
    </xf>
    <xf numFmtId="10" fontId="74" fillId="25" borderId="0" xfId="0" applyNumberFormat="1" applyFont="1" applyFill="1" applyAlignment="1">
      <alignment horizontal="right" wrapText="1"/>
    </xf>
    <xf numFmtId="0" fontId="0" fillId="25" borderId="14" xfId="0" applyFont="1" applyFill="1" applyBorder="1"/>
    <xf numFmtId="3" fontId="52" fillId="25" borderId="18" xfId="47" applyNumberFormat="1" applyFont="1" applyFill="1" applyBorder="1" applyAlignment="1">
      <alignment horizontal="right"/>
    </xf>
    <xf numFmtId="0" fontId="39" fillId="25" borderId="0" xfId="0" applyFont="1" applyFill="1" applyBorder="1" applyAlignment="1">
      <alignment horizontal="center"/>
    </xf>
    <xf numFmtId="0" fontId="39" fillId="25" borderId="0" xfId="0" applyFont="1" applyFill="1" applyAlignment="1">
      <alignment horizontal="center"/>
    </xf>
    <xf numFmtId="0" fontId="39" fillId="24" borderId="0" xfId="42" applyFont="1" applyFill="1" applyBorder="1" applyAlignment="1">
      <alignment horizontal="center"/>
    </xf>
    <xf numFmtId="168" fontId="39" fillId="25" borderId="0" xfId="0" applyNumberFormat="1" applyFont="1" applyFill="1" applyAlignment="1">
      <alignment horizontal="center"/>
    </xf>
    <xf numFmtId="168" fontId="39" fillId="25" borderId="0" xfId="0" applyNumberFormat="1" applyFont="1" applyFill="1"/>
    <xf numFmtId="165" fontId="49" fillId="24" borderId="0" xfId="43" applyNumberFormat="1" applyFont="1" applyFill="1" applyBorder="1" applyAlignment="1">
      <alignment horizontal="center"/>
    </xf>
    <xf numFmtId="165" fontId="48" fillId="25" borderId="0" xfId="48" applyNumberFormat="1" applyFont="1" applyFill="1" applyBorder="1" applyAlignment="1">
      <alignment horizontal="center"/>
    </xf>
    <xf numFmtId="165" fontId="49" fillId="25" borderId="0" xfId="43" applyNumberFormat="1" applyFont="1" applyFill="1" applyBorder="1" applyAlignment="1">
      <alignment horizontal="center"/>
    </xf>
    <xf numFmtId="3" fontId="39" fillId="25" borderId="0" xfId="0" applyNumberFormat="1" applyFont="1" applyFill="1" applyAlignment="1">
      <alignment horizontal="center"/>
    </xf>
    <xf numFmtId="0" fontId="48" fillId="25" borderId="0" xfId="0" applyFont="1" applyFill="1" applyBorder="1"/>
    <xf numFmtId="0" fontId="48" fillId="25" borderId="0" xfId="0" applyFont="1" applyFill="1" applyBorder="1" applyAlignment="1">
      <alignment horizontal="center"/>
    </xf>
    <xf numFmtId="165" fontId="49" fillId="24" borderId="0" xfId="43" applyNumberFormat="1" applyFont="1" applyFill="1" applyBorder="1"/>
    <xf numFmtId="165" fontId="48" fillId="25" borderId="0" xfId="48" applyNumberFormat="1" applyFont="1" applyFill="1" applyBorder="1"/>
    <xf numFmtId="165" fontId="49" fillId="25" borderId="0" xfId="43" applyNumberFormat="1" applyFont="1" applyFill="1" applyBorder="1"/>
    <xf numFmtId="165" fontId="53" fillId="25" borderId="0" xfId="47" applyNumberFormat="1" applyFont="1" applyFill="1" applyBorder="1" applyAlignment="1">
      <alignment horizontal="center"/>
    </xf>
    <xf numFmtId="3" fontId="48" fillId="25" borderId="0" xfId="47" applyNumberFormat="1" applyFont="1" applyFill="1" applyBorder="1" applyAlignment="1">
      <alignment horizontal="center"/>
    </xf>
    <xf numFmtId="165" fontId="48" fillId="25" borderId="0" xfId="47" applyNumberFormat="1" applyFont="1" applyFill="1" applyBorder="1" applyAlignment="1">
      <alignment horizontal="center"/>
    </xf>
    <xf numFmtId="165" fontId="48" fillId="25" borderId="0" xfId="47" applyNumberFormat="1" applyFont="1" applyFill="1" applyBorder="1" applyAlignment="1"/>
    <xf numFmtId="165" fontId="39" fillId="25" borderId="0" xfId="0" applyNumberFormat="1" applyFont="1" applyFill="1" applyBorder="1"/>
    <xf numFmtId="165" fontId="39" fillId="25" borderId="0" xfId="47" applyNumberFormat="1" applyFont="1" applyFill="1" applyBorder="1"/>
    <xf numFmtId="0" fontId="29" fillId="25" borderId="0" xfId="0" applyNumberFormat="1" applyFont="1" applyFill="1" applyBorder="1"/>
    <xf numFmtId="0" fontId="29" fillId="25" borderId="13" xfId="0" applyFont="1" applyFill="1" applyBorder="1"/>
    <xf numFmtId="0" fontId="66" fillId="25" borderId="0" xfId="0" applyFont="1" applyFill="1" applyBorder="1" applyAlignment="1">
      <alignment wrapText="1"/>
    </xf>
    <xf numFmtId="166" fontId="29" fillId="25" borderId="0" xfId="0" applyNumberFormat="1" applyFont="1" applyFill="1" applyBorder="1"/>
    <xf numFmtId="0" fontId="49" fillId="25" borderId="0" xfId="0" applyFont="1" applyFill="1" applyBorder="1" applyAlignment="1">
      <alignment horizontal="center"/>
    </xf>
    <xf numFmtId="3" fontId="35" fillId="25" borderId="18" xfId="42" applyNumberFormat="1" applyFont="1" applyFill="1" applyBorder="1"/>
    <xf numFmtId="3" fontId="53" fillId="26" borderId="18" xfId="42" applyNumberFormat="1" applyFont="1" applyFill="1" applyBorder="1"/>
    <xf numFmtId="166" fontId="48" fillId="25" borderId="0" xfId="43" applyNumberFormat="1" applyFont="1" applyFill="1" applyBorder="1" applyAlignment="1">
      <alignment horizontal="right"/>
    </xf>
    <xf numFmtId="166" fontId="48" fillId="25" borderId="0" xfId="47" applyNumberFormat="1" applyFont="1" applyFill="1" applyBorder="1" applyAlignment="1">
      <alignment horizontal="right"/>
    </xf>
    <xf numFmtId="165" fontId="53" fillId="26" borderId="18" xfId="47" applyNumberFormat="1" applyFont="1" applyFill="1" applyBorder="1" applyAlignment="1">
      <alignment horizontal="right"/>
    </xf>
    <xf numFmtId="165" fontId="35" fillId="25" borderId="18" xfId="47" applyNumberFormat="1" applyFont="1" applyFill="1" applyBorder="1" applyAlignment="1">
      <alignment horizontal="right"/>
    </xf>
    <xf numFmtId="3" fontId="35" fillId="25" borderId="18" xfId="47" applyNumberFormat="1" applyFont="1" applyFill="1" applyBorder="1" applyAlignment="1">
      <alignment horizontal="right"/>
    </xf>
    <xf numFmtId="166" fontId="9" fillId="25" borderId="18" xfId="0" applyNumberFormat="1" applyFont="1" applyFill="1" applyBorder="1" applyAlignment="1">
      <alignment horizontal="right"/>
    </xf>
    <xf numFmtId="0" fontId="39" fillId="25" borderId="0" xfId="0" applyFont="1" applyFill="1" applyAlignment="1">
      <alignment vertical="center"/>
    </xf>
    <xf numFmtId="0" fontId="38" fillId="25" borderId="0" xfId="0" applyFont="1" applyFill="1" applyAlignment="1">
      <alignment horizontal="right" vertical="center"/>
    </xf>
    <xf numFmtId="0" fontId="39" fillId="25" borderId="0" xfId="0" applyFont="1" applyFill="1" applyAlignment="1">
      <alignment horizontal="right" vertical="center"/>
    </xf>
    <xf numFmtId="0" fontId="0" fillId="25" borderId="0" xfId="0" applyFill="1" applyAlignment="1">
      <alignment vertical="center" wrapText="1"/>
    </xf>
    <xf numFmtId="0" fontId="76" fillId="25" borderId="15" xfId="43" applyFont="1" applyFill="1" applyBorder="1" applyAlignment="1">
      <alignment horizontal="center"/>
    </xf>
    <xf numFmtId="0" fontId="76" fillId="25" borderId="16" xfId="43" applyFont="1" applyFill="1" applyBorder="1" applyAlignment="1">
      <alignment horizontal="center"/>
    </xf>
    <xf numFmtId="0" fontId="34" fillId="25" borderId="0" xfId="42" applyFont="1" applyFill="1" applyBorder="1" applyAlignment="1">
      <alignment horizontal="center"/>
    </xf>
    <xf numFmtId="0" fontId="45" fillId="25" borderId="0" xfId="0" applyFont="1" applyFill="1" applyBorder="1" applyAlignment="1">
      <alignment horizontal="center"/>
    </xf>
    <xf numFmtId="0" fontId="34" fillId="25" borderId="0" xfId="0" applyFont="1" applyFill="1" applyBorder="1" applyAlignment="1">
      <alignment horizontal="center"/>
    </xf>
    <xf numFmtId="165" fontId="34" fillId="25" borderId="0" xfId="47" applyNumberFormat="1" applyFont="1" applyFill="1" applyBorder="1" applyAlignment="1">
      <alignment horizontal="center"/>
    </xf>
    <xf numFmtId="0" fontId="34" fillId="25" borderId="16" xfId="43" applyFont="1" applyFill="1" applyBorder="1" applyAlignment="1">
      <alignment horizontal="center"/>
    </xf>
    <xf numFmtId="0" fontId="34" fillId="25" borderId="0" xfId="43" applyFont="1" applyFill="1" applyBorder="1" applyAlignment="1">
      <alignment horizontal="center" wrapText="1"/>
    </xf>
    <xf numFmtId="0" fontId="34" fillId="25" borderId="0" xfId="43" applyNumberFormat="1" applyFont="1" applyFill="1" applyBorder="1" applyAlignment="1">
      <alignment horizontal="center" vertical="center" wrapText="1"/>
    </xf>
    <xf numFmtId="1" fontId="39" fillId="0" borderId="0" xfId="0" applyNumberFormat="1" applyFont="1" applyFill="1" applyBorder="1" applyAlignment="1">
      <alignment horizontal="center"/>
    </xf>
    <xf numFmtId="0" fontId="34" fillId="25" borderId="0" xfId="43" applyFont="1" applyFill="1" applyBorder="1" applyAlignment="1">
      <alignment horizontal="center"/>
    </xf>
    <xf numFmtId="0" fontId="34" fillId="25" borderId="0" xfId="43" applyFont="1" applyFill="1" applyBorder="1" applyAlignment="1">
      <alignment horizontal="center" vertical="center" wrapText="1"/>
    </xf>
    <xf numFmtId="1" fontId="39" fillId="25" borderId="0" xfId="0" applyNumberFormat="1" applyFont="1" applyFill="1" applyBorder="1" applyAlignment="1">
      <alignment horizontal="center"/>
    </xf>
    <xf numFmtId="0" fontId="34" fillId="25" borderId="0" xfId="42" applyFont="1" applyFill="1" applyBorder="1" applyAlignment="1">
      <alignment horizontal="center" wrapText="1"/>
    </xf>
    <xf numFmtId="0" fontId="8" fillId="25" borderId="0" xfId="43" applyFont="1" applyFill="1" applyBorder="1" applyAlignment="1">
      <alignment horizontal="center"/>
    </xf>
    <xf numFmtId="0" fontId="49" fillId="25" borderId="0" xfId="43" applyFont="1" applyFill="1" applyBorder="1" applyAlignment="1">
      <alignment horizontal="center"/>
    </xf>
    <xf numFmtId="0" fontId="34" fillId="25" borderId="14" xfId="43" applyFont="1" applyFill="1" applyBorder="1" applyAlignment="1">
      <alignment horizontal="center"/>
    </xf>
    <xf numFmtId="0" fontId="62" fillId="25" borderId="15" xfId="0" applyFont="1" applyFill="1" applyBorder="1" applyAlignment="1">
      <alignment horizontal="left" wrapText="1"/>
    </xf>
    <xf numFmtId="0" fontId="62" fillId="25" borderId="16" xfId="0" applyFont="1" applyFill="1" applyBorder="1" applyAlignment="1">
      <alignment horizontal="left" wrapText="1"/>
    </xf>
    <xf numFmtId="0" fontId="3" fillId="25" borderId="13" xfId="42" applyFont="1" applyFill="1" applyBorder="1" applyAlignment="1">
      <alignment horizontal="left" wrapText="1"/>
    </xf>
    <xf numFmtId="0" fontId="3" fillId="25" borderId="0" xfId="42" applyFont="1" applyFill="1" applyBorder="1" applyAlignment="1">
      <alignment horizontal="left" wrapText="1"/>
    </xf>
    <xf numFmtId="0" fontId="54" fillId="25" borderId="15" xfId="42" applyFont="1" applyFill="1" applyBorder="1" applyAlignment="1">
      <alignment horizontal="left" wrapText="1"/>
    </xf>
    <xf numFmtId="0" fontId="54" fillId="25" borderId="16" xfId="42" applyFont="1" applyFill="1" applyBorder="1" applyAlignment="1">
      <alignment horizontal="left" wrapText="1"/>
    </xf>
    <xf numFmtId="0" fontId="39" fillId="25" borderId="0" xfId="0" applyFont="1" applyFill="1" applyBorder="1" applyAlignment="1">
      <alignment horizontal="center"/>
    </xf>
    <xf numFmtId="0" fontId="34" fillId="25" borderId="13" xfId="42" applyFont="1" applyFill="1" applyBorder="1" applyAlignment="1">
      <alignment horizontal="center"/>
    </xf>
    <xf numFmtId="1" fontId="34" fillId="25" borderId="0" xfId="42" applyNumberFormat="1" applyFont="1" applyFill="1" applyBorder="1" applyAlignment="1">
      <alignment horizontal="center"/>
    </xf>
    <xf numFmtId="0" fontId="7" fillId="25" borderId="0" xfId="43" applyFont="1" applyFill="1" applyBorder="1" applyAlignment="1">
      <alignment horizontal="center"/>
    </xf>
    <xf numFmtId="0" fontId="54" fillId="25" borderId="13" xfId="42" applyFont="1" applyFill="1" applyBorder="1" applyAlignment="1">
      <alignment horizontal="left" wrapText="1"/>
    </xf>
    <xf numFmtId="0" fontId="54" fillId="25" borderId="0" xfId="42" applyFont="1" applyFill="1" applyBorder="1" applyAlignment="1">
      <alignment horizontal="left"/>
    </xf>
    <xf numFmtId="0" fontId="34" fillId="24" borderId="0" xfId="42" applyFont="1" applyFill="1" applyBorder="1" applyAlignment="1">
      <alignment horizontal="left"/>
    </xf>
    <xf numFmtId="0" fontId="45" fillId="25" borderId="0" xfId="0" applyFont="1" applyFill="1" applyAlignment="1">
      <alignment horizontal="center"/>
    </xf>
    <xf numFmtId="0" fontId="34" fillId="24" borderId="0" xfId="43" applyFont="1" applyFill="1" applyBorder="1" applyAlignment="1">
      <alignment horizontal="center"/>
    </xf>
    <xf numFmtId="0" fontId="34" fillId="24" borderId="16" xfId="43" applyFont="1" applyFill="1" applyBorder="1" applyAlignment="1">
      <alignment horizontal="center"/>
    </xf>
    <xf numFmtId="1" fontId="34" fillId="24" borderId="0" xfId="43" applyNumberFormat="1" applyFont="1" applyFill="1" applyBorder="1" applyAlignment="1">
      <alignment horizontal="center" vertical="center" wrapText="1"/>
    </xf>
    <xf numFmtId="0" fontId="34" fillId="25" borderId="0" xfId="43" applyFont="1" applyFill="1" applyBorder="1" applyAlignment="1">
      <alignment horizontal="center" vertical="center"/>
    </xf>
    <xf numFmtId="3" fontId="45" fillId="25" borderId="0" xfId="43" applyNumberFormat="1" applyFont="1" applyFill="1" applyBorder="1" applyAlignment="1">
      <alignment horizontal="center"/>
    </xf>
    <xf numFmtId="165" fontId="34" fillId="25" borderId="0" xfId="47" applyNumberFormat="1" applyFont="1" applyFill="1" applyBorder="1" applyAlignment="1">
      <alignment horizontal="center" wrapText="1"/>
    </xf>
    <xf numFmtId="0" fontId="39" fillId="25" borderId="0" xfId="0" applyFont="1" applyFill="1" applyAlignment="1">
      <alignment horizontal="center" vertical="center"/>
    </xf>
    <xf numFmtId="0" fontId="39" fillId="25" borderId="0" xfId="0" applyFont="1" applyFill="1" applyBorder="1" applyAlignment="1">
      <alignment horizontal="center" vertical="center"/>
    </xf>
    <xf numFmtId="0" fontId="39" fillId="25" borderId="0" xfId="0" applyFont="1" applyFill="1" applyBorder="1" applyAlignment="1">
      <alignment horizontal="right" vertical="center"/>
    </xf>
    <xf numFmtId="165" fontId="34" fillId="25" borderId="0" xfId="43" applyNumberFormat="1" applyFont="1" applyFill="1" applyBorder="1" applyAlignment="1">
      <alignment horizontal="center"/>
    </xf>
    <xf numFmtId="0" fontId="39" fillId="25" borderId="0" xfId="0" applyFont="1" applyFill="1" applyAlignment="1">
      <alignment horizontal="right" vertical="center"/>
    </xf>
    <xf numFmtId="0" fontId="0" fillId="0" borderId="10" xfId="0" applyBorder="1" applyAlignment="1">
      <alignment horizontal="left"/>
    </xf>
  </cellXfs>
  <cellStyles count="57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4 2" xfId="23"/>
    <cellStyle name="Énfasis1 2" xfId="24"/>
    <cellStyle name="Énfasis2 2" xfId="25"/>
    <cellStyle name="Énfasis3 2" xfId="26"/>
    <cellStyle name="Énfasis4 2" xfId="27"/>
    <cellStyle name="Énfasis5 2" xfId="28"/>
    <cellStyle name="Énfasis6 2" xfId="29"/>
    <cellStyle name="Entrada 2" xfId="30"/>
    <cellStyle name="Hipervínculo" xfId="31" builtinId="8"/>
    <cellStyle name="Incorrecto 2" xfId="32"/>
    <cellStyle name="Millares" xfId="33" builtinId="3"/>
    <cellStyle name="Neutral 2" xfId="34"/>
    <cellStyle name="Normal" xfId="0" builtinId="0"/>
    <cellStyle name="Normal 2" xfId="35"/>
    <cellStyle name="Normal 2 2" xfId="36"/>
    <cellStyle name="Normal 3" xfId="37"/>
    <cellStyle name="Normal 3 2" xfId="38"/>
    <cellStyle name="Normal 4" xfId="39"/>
    <cellStyle name="Normal 4 2" xfId="40"/>
    <cellStyle name="Normal 5" xfId="41"/>
    <cellStyle name="Normal_Fenaviquín 14 (2007) - Base importaciones maquinaria" xfId="42"/>
    <cellStyle name="Normal_Fenaviquín 15 (2007) - Huevo por colores" xfId="43"/>
    <cellStyle name="Notas 2" xfId="44"/>
    <cellStyle name="Notas 3" xfId="45"/>
    <cellStyle name="Percent 2" xfId="46"/>
    <cellStyle name="Porcentaje" xfId="47" builtinId="5"/>
    <cellStyle name="Porcentual 2" xfId="48"/>
    <cellStyle name="Salida 2" xfId="49"/>
    <cellStyle name="Texto de advertencia 2" xfId="50"/>
    <cellStyle name="Texto explicativo 2" xfId="51"/>
    <cellStyle name="Título 1 2" xfId="52"/>
    <cellStyle name="Título 2 2" xfId="53"/>
    <cellStyle name="Título 3 2" xfId="54"/>
    <cellStyle name="Título 4" xfId="55"/>
    <cellStyle name="Total 2" xfId="5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482815276943111"/>
          <c:y val="1.3666228646517739E-2"/>
          <c:w val="0.58868219597550309"/>
          <c:h val="0.9824262666082639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14D-45B3-AA43-5987DDEF500F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3-014D-45B3-AA43-5987DDEF500F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5-014D-45B3-AA43-5987DDEF500F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7-014D-45B3-AA43-5987DDEF500F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9-014D-45B3-AA43-5987DDEF500F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r>
                      <a:rPr lang="es-CO"/>
                      <a:t>Bogotá D.C.
28,6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14D-45B3-AA43-5987DDEF500F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s-CO"/>
                      <a:t>Antioquia
17,4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14D-45B3-AA43-5987DDEF500F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s-CO"/>
                      <a:t>Valle del Cauca
11,2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14D-45B3-AA43-5987DDEF500F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r>
                      <a:rPr lang="es-CO"/>
                      <a:t>Cundinamarca
5,4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14D-45B3-AA43-5987DDEF500F}"/>
                </c:ext>
              </c:extLst>
            </c:dLbl>
            <c:dLbl>
              <c:idx val="4"/>
              <c:layout>
                <c:manualLayout>
                  <c:x val="0.15828953965024034"/>
                  <c:y val="0.1129195829687956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Los démas
37,5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14D-45B3-AA43-5987DDEF5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'Suscriptores internet '!$L$12:$L$16</c:f>
              <c:strCache>
                <c:ptCount val="5"/>
                <c:pt idx="0">
                  <c:v>Bogotá D.C.</c:v>
                </c:pt>
                <c:pt idx="1">
                  <c:v>Antioquia</c:v>
                </c:pt>
                <c:pt idx="2">
                  <c:v>Valle del Cauca</c:v>
                </c:pt>
                <c:pt idx="3">
                  <c:v>Cundinamarca</c:v>
                </c:pt>
                <c:pt idx="4">
                  <c:v>Los démas</c:v>
                </c:pt>
              </c:strCache>
            </c:strRef>
          </c:cat>
          <c:val>
            <c:numRef>
              <c:f>'Suscriptores internet '!$N$12:$N$16</c:f>
              <c:numCache>
                <c:formatCode>#,##0.0</c:formatCode>
                <c:ptCount val="5"/>
                <c:pt idx="0">
                  <c:v>28.56519768487647</c:v>
                </c:pt>
                <c:pt idx="1">
                  <c:v>17.378740382326026</c:v>
                </c:pt>
                <c:pt idx="2">
                  <c:v>11.157933537888118</c:v>
                </c:pt>
                <c:pt idx="3">
                  <c:v>5.3675302105901785</c:v>
                </c:pt>
                <c:pt idx="4">
                  <c:v>37.53059818431921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14D-45B3-AA43-5987DDEF5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11896360055165E-2"/>
          <c:y val="5.1400469678132346E-2"/>
          <c:w val="0.91438052668723968"/>
          <c:h val="0.75272643551135054"/>
        </c:manualLayout>
      </c:layout>
      <c:lineChart>
        <c:grouping val="standard"/>
        <c:varyColors val="0"/>
        <c:ser>
          <c:idx val="0"/>
          <c:order val="0"/>
          <c:tx>
            <c:strRef>
              <c:f>'Penetración internet.Dep'!$F$67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5149384885764509E-2"/>
                  <c:y val="-5.614035087719302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91-41DD-82A9-50154EFB7118}"/>
                </c:ext>
              </c:extLst>
            </c:dLbl>
            <c:dLbl>
              <c:idx val="4"/>
              <c:layout>
                <c:manualLayout>
                  <c:x val="-4.2179261862917442E-2"/>
                  <c:y val="-5.614035087719298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791-41DD-82A9-50154EFB7118}"/>
                </c:ext>
              </c:extLst>
            </c:dLbl>
            <c:dLbl>
              <c:idx val="8"/>
              <c:layout>
                <c:manualLayout>
                  <c:x val="-2.5776215582894051E-2"/>
                  <c:y val="-5.1461988304093612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791-41DD-82A9-50154EFB7118}"/>
                </c:ext>
              </c:extLst>
            </c:dLbl>
            <c:dLbl>
              <c:idx val="12"/>
              <c:layout>
                <c:manualLayout>
                  <c:x val="-3.0897200349956154E-2"/>
                  <c:y val="-5.5994459025955089E-2"/>
                </c:manualLayout>
              </c:layout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n-US"/>
                      <a:t>21,7</a:t>
                    </a:r>
                  </a:p>
                </c:rich>
              </c:tx>
              <c:numFmt formatCode="#,##0.0" sourceLinked="0"/>
              <c:spPr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791-41DD-82A9-50154EFB7118}"/>
                </c:ext>
              </c:extLst>
            </c:dLbl>
            <c:dLbl>
              <c:idx val="16"/>
              <c:layout>
                <c:manualLayout>
                  <c:x val="-2.5776215582893967E-2"/>
                  <c:y val="-5.614035087719298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791-41DD-82A9-50154EFB711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'Penetración internet.Dep'!$N$64:$AE$66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'Penetración internet.Dep'!$N$67:$AD$67</c:f>
              <c:numCache>
                <c:formatCode>0</c:formatCode>
                <c:ptCount val="17"/>
                <c:pt idx="0">
                  <c:v>17.404004448054732</c:v>
                </c:pt>
                <c:pt idx="1">
                  <c:v>17.489999999999998</c:v>
                </c:pt>
                <c:pt idx="2">
                  <c:v>18.489999999999998</c:v>
                </c:pt>
                <c:pt idx="3">
                  <c:v>19.035508615640399</c:v>
                </c:pt>
                <c:pt idx="4" formatCode="0.0">
                  <c:v>19.278512044408753</c:v>
                </c:pt>
                <c:pt idx="5" formatCode="0.0">
                  <c:v>19.439283960479685</c:v>
                </c:pt>
                <c:pt idx="6" formatCode="0.0">
                  <c:v>19.910384636815103</c:v>
                </c:pt>
                <c:pt idx="7" formatCode="0.0">
                  <c:v>20.272039476147523</c:v>
                </c:pt>
                <c:pt idx="8" formatCode="0.0">
                  <c:v>20.440694965199572</c:v>
                </c:pt>
                <c:pt idx="9" formatCode="0.0">
                  <c:v>20.641112701614951</c:v>
                </c:pt>
                <c:pt idx="10" formatCode="0.0">
                  <c:v>21.066601370100081</c:v>
                </c:pt>
                <c:pt idx="11" formatCode="General">
                  <c:v>21.5</c:v>
                </c:pt>
                <c:pt idx="12" formatCode="0.0">
                  <c:v>21.4</c:v>
                </c:pt>
                <c:pt idx="13" formatCode="0.0">
                  <c:v>22.3</c:v>
                </c:pt>
                <c:pt idx="14" formatCode="0.0">
                  <c:v>21.8</c:v>
                </c:pt>
                <c:pt idx="15" formatCode="0.0">
                  <c:v>22.2</c:v>
                </c:pt>
                <c:pt idx="16" formatCode="0.0">
                  <c:v>22.3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791-41DD-82A9-50154EFB7118}"/>
            </c:ext>
          </c:extLst>
        </c:ser>
        <c:ser>
          <c:idx val="1"/>
          <c:order val="1"/>
          <c:tx>
            <c:strRef>
              <c:f>'Penetración internet.Dep'!$F$68</c:f>
              <c:strCache>
                <c:ptCount val="1"/>
                <c:pt idx="0">
                  <c:v>Colombia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3.0462800234329242E-2"/>
                  <c:y val="-4.2105263157894819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791-41DD-82A9-50154EFB7118}"/>
                </c:ext>
              </c:extLst>
            </c:dLbl>
            <c:dLbl>
              <c:idx val="4"/>
              <c:layout>
                <c:manualLayout>
                  <c:x val="-2.8119507908611643E-2"/>
                  <c:y val="-4.2105263157894736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791-41DD-82A9-50154EFB7118}"/>
                </c:ext>
              </c:extLst>
            </c:dLbl>
            <c:dLbl>
              <c:idx val="8"/>
              <c:layout>
                <c:manualLayout>
                  <c:x val="-2.8119507908611684E-2"/>
                  <c:y val="-5.146198830409365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791-41DD-82A9-50154EFB7118}"/>
                </c:ext>
              </c:extLst>
            </c:dLbl>
            <c:dLbl>
              <c:idx val="12"/>
              <c:layout>
                <c:manualLayout>
                  <c:x val="-3.5149384885764585E-2"/>
                  <c:y val="-4.6783625730994149E-2"/>
                </c:manualLayout>
              </c:layout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n-US"/>
                      <a:t>12,2</a:t>
                    </a:r>
                  </a:p>
                </c:rich>
              </c:tx>
              <c:numFmt formatCode="#,##0.0" sourceLinked="0"/>
              <c:spPr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791-41DD-82A9-50154EFB7118}"/>
                </c:ext>
              </c:extLst>
            </c:dLbl>
            <c:dLbl>
              <c:idx val="16"/>
              <c:layout>
                <c:manualLayout>
                  <c:x val="-2.3432923257176334E-2"/>
                  <c:y val="-4.2105263157894736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791-41DD-82A9-50154EFB711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'Penetración internet.Dep'!$N$64:$AE$66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'Penetración internet.Dep'!$N$68:$AD$68</c:f>
              <c:numCache>
                <c:formatCode>0</c:formatCode>
                <c:ptCount val="17"/>
                <c:pt idx="0">
                  <c:v>9.5</c:v>
                </c:pt>
                <c:pt idx="1">
                  <c:v>9.83</c:v>
                </c:pt>
                <c:pt idx="2">
                  <c:v>9.93</c:v>
                </c:pt>
                <c:pt idx="3">
                  <c:v>10.850559304130799</c:v>
                </c:pt>
                <c:pt idx="4" formatCode="0.0">
                  <c:v>10.850559304130758</c:v>
                </c:pt>
                <c:pt idx="5" formatCode="0.0">
                  <c:v>11.018196377180102</c:v>
                </c:pt>
                <c:pt idx="6" formatCode="0.0">
                  <c:v>11.097152671192106</c:v>
                </c:pt>
                <c:pt idx="7" formatCode="0.0">
                  <c:v>11.324650692720688</c:v>
                </c:pt>
                <c:pt idx="8" formatCode="0.0">
                  <c:v>11.516611224656122</c:v>
                </c:pt>
                <c:pt idx="9" formatCode="0.0">
                  <c:v>11.622794313373007</c:v>
                </c:pt>
                <c:pt idx="10" formatCode="0.0">
                  <c:v>11.82594879685643</c:v>
                </c:pt>
                <c:pt idx="11" formatCode="General">
                  <c:v>12.1</c:v>
                </c:pt>
                <c:pt idx="12" formatCode="0.0">
                  <c:v>12</c:v>
                </c:pt>
                <c:pt idx="13" formatCode="0.0">
                  <c:v>12.8</c:v>
                </c:pt>
                <c:pt idx="14" formatCode="0.0">
                  <c:v>12.5</c:v>
                </c:pt>
                <c:pt idx="15" formatCode="0.0">
                  <c:v>12.7</c:v>
                </c:pt>
                <c:pt idx="16" formatCode="0.0">
                  <c:v>12.8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8791-41DD-82A9-50154EFB71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390848"/>
        <c:axId val="136940352"/>
      </c:lineChart>
      <c:catAx>
        <c:axId val="61390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36940352"/>
        <c:crosses val="autoZero"/>
        <c:auto val="1"/>
        <c:lblAlgn val="ctr"/>
        <c:lblOffset val="100"/>
        <c:noMultiLvlLbl val="0"/>
      </c:catAx>
      <c:valAx>
        <c:axId val="136940352"/>
        <c:scaling>
          <c:orientation val="minMax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139084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7.3956907018100662E-2"/>
          <c:y val="3.5164406532516769E-2"/>
          <c:w val="0.49866428884489256"/>
          <c:h val="6.6575167687372427E-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849518810148731E-2"/>
          <c:y val="5.1400554097404488E-2"/>
          <c:w val="0.87279670352086813"/>
          <c:h val="0.69006523867449721"/>
        </c:manualLayout>
      </c:layout>
      <c:lineChart>
        <c:grouping val="standard"/>
        <c:varyColors val="0"/>
        <c:ser>
          <c:idx val="0"/>
          <c:order val="0"/>
          <c:tx>
            <c:strRef>
              <c:f>'Penetración internet.Ciu'!$A$66</c:f>
              <c:strCache>
                <c:ptCount val="1"/>
                <c:pt idx="0">
                  <c:v>Bucaramanga</c:v>
                </c:pt>
              </c:strCache>
            </c:strRef>
          </c:tx>
          <c:marker>
            <c:symbol val="none"/>
          </c:marker>
          <c:cat>
            <c:multiLvlStrRef>
              <c:f>'Penetración internet.Ciu'!$M$64:$AC$65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'Penetración internet.Ciu'!$M$66:$AC$66</c:f>
              <c:numCache>
                <c:formatCode>0.0</c:formatCode>
                <c:ptCount val="17"/>
                <c:pt idx="0">
                  <c:v>22.1</c:v>
                </c:pt>
                <c:pt idx="1">
                  <c:v>22.844762222491809</c:v>
                </c:pt>
                <c:pt idx="2">
                  <c:v>22.873195438553925</c:v>
                </c:pt>
                <c:pt idx="3">
                  <c:v>25.488672206720853</c:v>
                </c:pt>
                <c:pt idx="4">
                  <c:v>20.378424572762814</c:v>
                </c:pt>
                <c:pt idx="5">
                  <c:v>23.984204096707291</c:v>
                </c:pt>
                <c:pt idx="6">
                  <c:v>24.44520204172467</c:v>
                </c:pt>
                <c:pt idx="7">
                  <c:v>24.466982963531162</c:v>
                </c:pt>
                <c:pt idx="8">
                  <c:v>24.836122238321163</c:v>
                </c:pt>
                <c:pt idx="9">
                  <c:v>25.437965598691783</c:v>
                </c:pt>
                <c:pt idx="10">
                  <c:v>27.6</c:v>
                </c:pt>
                <c:pt idx="11">
                  <c:v>26.3</c:v>
                </c:pt>
                <c:pt idx="12">
                  <c:v>26.5</c:v>
                </c:pt>
                <c:pt idx="13">
                  <c:v>27</c:v>
                </c:pt>
                <c:pt idx="14">
                  <c:v>27.2</c:v>
                </c:pt>
                <c:pt idx="15">
                  <c:v>27.6</c:v>
                </c:pt>
                <c:pt idx="16">
                  <c:v>27.6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59-4433-9958-205EA2831F2C}"/>
            </c:ext>
          </c:extLst>
        </c:ser>
        <c:ser>
          <c:idx val="1"/>
          <c:order val="1"/>
          <c:tx>
            <c:strRef>
              <c:f>'Penetración internet.Ciu'!$A$67</c:f>
              <c:strCache>
                <c:ptCount val="1"/>
                <c:pt idx="0">
                  <c:v>Barranquilla</c:v>
                </c:pt>
              </c:strCache>
            </c:strRef>
          </c:tx>
          <c:marker>
            <c:symbol val="none"/>
          </c:marker>
          <c:cat>
            <c:multiLvlStrRef>
              <c:f>'Penetración internet.Ciu'!$M$64:$AC$65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'Penetración internet.Ciu'!$M$67:$AC$67</c:f>
              <c:numCache>
                <c:formatCode>0.0</c:formatCode>
                <c:ptCount val="17"/>
                <c:pt idx="0">
                  <c:v>13.71</c:v>
                </c:pt>
                <c:pt idx="1">
                  <c:v>14.273774650812779</c:v>
                </c:pt>
                <c:pt idx="2">
                  <c:v>14.734192406156707</c:v>
                </c:pt>
                <c:pt idx="3">
                  <c:v>15.938317538240391</c:v>
                </c:pt>
                <c:pt idx="4">
                  <c:v>15.882656132294795</c:v>
                </c:pt>
                <c:pt idx="5">
                  <c:v>15.445662189627459</c:v>
                </c:pt>
                <c:pt idx="6">
                  <c:v>15.862651252895416</c:v>
                </c:pt>
                <c:pt idx="7">
                  <c:v>16.193649655339915</c:v>
                </c:pt>
                <c:pt idx="8">
                  <c:v>16.43192912006446</c:v>
                </c:pt>
                <c:pt idx="9">
                  <c:v>16.600000000000001</c:v>
                </c:pt>
                <c:pt idx="10">
                  <c:v>18.100000000000001</c:v>
                </c:pt>
                <c:pt idx="11">
                  <c:v>17</c:v>
                </c:pt>
                <c:pt idx="12">
                  <c:v>16.899999999999999</c:v>
                </c:pt>
                <c:pt idx="13">
                  <c:v>17.100000000000001</c:v>
                </c:pt>
                <c:pt idx="14">
                  <c:v>17.399999999999999</c:v>
                </c:pt>
                <c:pt idx="15">
                  <c:v>17.899999999999999</c:v>
                </c:pt>
                <c:pt idx="16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59-4433-9958-205EA2831F2C}"/>
            </c:ext>
          </c:extLst>
        </c:ser>
        <c:ser>
          <c:idx val="2"/>
          <c:order val="2"/>
          <c:tx>
            <c:strRef>
              <c:f>'Penetración internet.Ciu'!$A$68</c:f>
              <c:strCache>
                <c:ptCount val="1"/>
                <c:pt idx="0">
                  <c:v>Cali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marker>
            <c:symbol val="none"/>
          </c:marker>
          <c:cat>
            <c:multiLvlStrRef>
              <c:f>'Penetración internet.Ciu'!$M$64:$AC$65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'Penetración internet.Ciu'!$M$68:$AC$68</c:f>
              <c:numCache>
                <c:formatCode>0.0</c:formatCode>
                <c:ptCount val="17"/>
                <c:pt idx="0">
                  <c:v>14.52</c:v>
                </c:pt>
                <c:pt idx="1">
                  <c:v>14.808527988406208</c:v>
                </c:pt>
                <c:pt idx="2">
                  <c:v>14.674314401440199</c:v>
                </c:pt>
                <c:pt idx="3">
                  <c:v>15.890413412700886</c:v>
                </c:pt>
                <c:pt idx="4">
                  <c:v>16.193649655339915</c:v>
                </c:pt>
                <c:pt idx="5">
                  <c:v>16.111078056686789</c:v>
                </c:pt>
                <c:pt idx="6">
                  <c:v>16.425151350582677</c:v>
                </c:pt>
                <c:pt idx="7">
                  <c:v>16.490514716462666</c:v>
                </c:pt>
                <c:pt idx="8">
                  <c:v>16.769606583428594</c:v>
                </c:pt>
                <c:pt idx="9">
                  <c:v>16.860372379294077</c:v>
                </c:pt>
                <c:pt idx="10">
                  <c:v>18.3</c:v>
                </c:pt>
                <c:pt idx="11">
                  <c:v>17.7</c:v>
                </c:pt>
                <c:pt idx="12">
                  <c:v>18</c:v>
                </c:pt>
                <c:pt idx="13">
                  <c:v>17.899999999999999</c:v>
                </c:pt>
                <c:pt idx="14">
                  <c:v>18.5</c:v>
                </c:pt>
                <c:pt idx="15">
                  <c:v>18.600000000000001</c:v>
                </c:pt>
                <c:pt idx="16">
                  <c:v>18.8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059-4433-9958-205EA2831F2C}"/>
            </c:ext>
          </c:extLst>
        </c:ser>
        <c:ser>
          <c:idx val="3"/>
          <c:order val="3"/>
          <c:tx>
            <c:strRef>
              <c:f>'Penetración internet.Ciu'!$A$69</c:f>
              <c:strCache>
                <c:ptCount val="1"/>
                <c:pt idx="0">
                  <c:v>Medellin</c:v>
                </c:pt>
              </c:strCache>
            </c:strRef>
          </c:tx>
          <c:marker>
            <c:symbol val="none"/>
          </c:marker>
          <c:cat>
            <c:multiLvlStrRef>
              <c:f>'Penetración internet.Ciu'!$M$64:$AC$65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'Penetración internet.Ciu'!$M$69:$AC$69</c:f>
              <c:numCache>
                <c:formatCode>0.0</c:formatCode>
                <c:ptCount val="17"/>
                <c:pt idx="0">
                  <c:v>19.189999999999998</c:v>
                </c:pt>
                <c:pt idx="1">
                  <c:v>19.417948214817525</c:v>
                </c:pt>
                <c:pt idx="2">
                  <c:v>19.692166269376841</c:v>
                </c:pt>
                <c:pt idx="3">
                  <c:v>20.279559858311114</c:v>
                </c:pt>
                <c:pt idx="4">
                  <c:v>20.272039476147523</c:v>
                </c:pt>
                <c:pt idx="5">
                  <c:v>20.285336088384554</c:v>
                </c:pt>
                <c:pt idx="6">
                  <c:v>20.536236741789427</c:v>
                </c:pt>
                <c:pt idx="7">
                  <c:v>20.378424572762814</c:v>
                </c:pt>
                <c:pt idx="8">
                  <c:v>20.733410650069267</c:v>
                </c:pt>
                <c:pt idx="9">
                  <c:v>21</c:v>
                </c:pt>
                <c:pt idx="10">
                  <c:v>22.7</c:v>
                </c:pt>
                <c:pt idx="11">
                  <c:v>21.8</c:v>
                </c:pt>
                <c:pt idx="12">
                  <c:v>21.9</c:v>
                </c:pt>
                <c:pt idx="13">
                  <c:v>22</c:v>
                </c:pt>
                <c:pt idx="14">
                  <c:v>22.2</c:v>
                </c:pt>
                <c:pt idx="15">
                  <c:v>22.5</c:v>
                </c:pt>
                <c:pt idx="16">
                  <c:v>22.7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059-4433-9958-205EA2831F2C}"/>
            </c:ext>
          </c:extLst>
        </c:ser>
        <c:ser>
          <c:idx val="4"/>
          <c:order val="4"/>
          <c:tx>
            <c:strRef>
              <c:f>'Penetración internet.Ciu'!$A$70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multiLvlStrRef>
              <c:f>'Penetración internet.Ciu'!$M$64:$AC$65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'Penetración internet.Ciu'!$M$70:$AC$70</c:f>
              <c:numCache>
                <c:formatCode>0.0</c:formatCode>
                <c:ptCount val="17"/>
                <c:pt idx="0">
                  <c:v>17.399999999999999</c:v>
                </c:pt>
                <c:pt idx="1">
                  <c:v>17.940835904534552</c:v>
                </c:pt>
                <c:pt idx="2">
                  <c:v>18.488474439184525</c:v>
                </c:pt>
                <c:pt idx="3">
                  <c:v>19.035508615640403</c:v>
                </c:pt>
                <c:pt idx="4">
                  <c:v>19.392439388582233</c:v>
                </c:pt>
                <c:pt idx="5">
                  <c:v>19.439804345417304</c:v>
                </c:pt>
                <c:pt idx="6">
                  <c:v>19.910384636815103</c:v>
                </c:pt>
                <c:pt idx="7">
                  <c:v>20.272039476147523</c:v>
                </c:pt>
                <c:pt idx="8">
                  <c:v>20.440694965199572</c:v>
                </c:pt>
                <c:pt idx="9">
                  <c:v>20.641112701614951</c:v>
                </c:pt>
                <c:pt idx="10" formatCode="#,##0.0">
                  <c:v>22.3</c:v>
                </c:pt>
                <c:pt idx="11" formatCode="#,##0.0">
                  <c:v>21.5</c:v>
                </c:pt>
                <c:pt idx="12" formatCode="#,##0.0">
                  <c:v>21.7</c:v>
                </c:pt>
                <c:pt idx="13" formatCode="#,##0.0">
                  <c:v>21.8</c:v>
                </c:pt>
                <c:pt idx="14" formatCode="#,##0.0">
                  <c:v>21.8</c:v>
                </c:pt>
                <c:pt idx="15" formatCode="#,##0.0">
                  <c:v>22.2</c:v>
                </c:pt>
                <c:pt idx="16" formatCode="#,##0.0">
                  <c:v>22.3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059-4433-9958-205EA2831F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392384"/>
        <c:axId val="135199488"/>
      </c:lineChart>
      <c:catAx>
        <c:axId val="61392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35199488"/>
        <c:crosses val="autoZero"/>
        <c:auto val="1"/>
        <c:lblAlgn val="ctr"/>
        <c:lblOffset val="100"/>
        <c:noMultiLvlLbl val="0"/>
      </c:catAx>
      <c:valAx>
        <c:axId val="135199488"/>
        <c:scaling>
          <c:orientation val="minMax"/>
          <c:max val="28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139238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2.9110482915367473E-2"/>
          <c:y val="0.89255885567495552"/>
          <c:w val="0.94866707917288451"/>
          <c:h val="0.10377107116929529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3780116663773743"/>
          <c:y val="4.4242057155442979E-2"/>
          <c:w val="0.53271161746064322"/>
          <c:h val="0.92945138850650677"/>
        </c:manualLayout>
      </c:layout>
      <c:pieChart>
        <c:varyColors val="1"/>
        <c:ser>
          <c:idx val="2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79E7-4CC2-9C98-07CAB84F789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3-79E7-4CC2-9C98-07CAB84F7893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5-79E7-4CC2-9C98-07CAB84F7893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7-79E7-4CC2-9C98-07CAB84F7893}"/>
              </c:ext>
            </c:extLst>
          </c:dPt>
          <c:dLbls>
            <c:dLbl>
              <c:idx val="0"/>
              <c:layout>
                <c:manualLayout>
                  <c:x val="-0.21858921461443287"/>
                  <c:y val="-2.4904068690940171E-2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Telmex 
50,2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9E7-4CC2-9C98-07CAB84F7893}"/>
                </c:ext>
              </c:extLst>
            </c:dLbl>
            <c:dLbl>
              <c:idx val="1"/>
              <c:layout>
                <c:manualLayout>
                  <c:x val="0.1568329255608592"/>
                  <c:y val="-6.5950151748083691E-2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ETB
33,2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9E7-4CC2-9C98-07CAB84F7893}"/>
                </c:ext>
              </c:extLst>
            </c:dLbl>
            <c:dLbl>
              <c:idx val="2"/>
              <c:layout>
                <c:manualLayout>
                  <c:x val="8.9665264811415405E-3"/>
                  <c:y val="3.8255151467653382E-2"/>
                </c:manualLayout>
              </c:layout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UNE EPM </a:t>
                    </a:r>
                  </a:p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7,6</a:t>
                    </a:r>
                  </a:p>
                </c:rich>
              </c:tx>
              <c:numFmt formatCode="#,##0.0" sourceLinked="0"/>
              <c:spPr/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9E7-4CC2-9C98-07CAB84F7893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r>
                      <a:rPr lang="es-CO"/>
                      <a:t>Movistar
7,7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9E7-4CC2-9C98-07CAB84F789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'Internet por proveedor'!$B$15:$B$18</c:f>
              <c:strCache>
                <c:ptCount val="4"/>
                <c:pt idx="0">
                  <c:v>Telmex</c:v>
                </c:pt>
                <c:pt idx="1">
                  <c:v>ETB</c:v>
                </c:pt>
                <c:pt idx="2">
                  <c:v>Colombia Telecomunicaciones S.A.</c:v>
                </c:pt>
                <c:pt idx="3">
                  <c:v>UNE EPM </c:v>
                </c:pt>
              </c:strCache>
            </c:strRef>
          </c:cat>
          <c:val>
            <c:numRef>
              <c:f>'Internet por proveedor'!$F$15:$F$18</c:f>
              <c:numCache>
                <c:formatCode>#,##0.0</c:formatCode>
                <c:ptCount val="4"/>
                <c:pt idx="0">
                  <c:v>50.151886970617831</c:v>
                </c:pt>
                <c:pt idx="1">
                  <c:v>33.187455382337028</c:v>
                </c:pt>
                <c:pt idx="2">
                  <c:v>7.7084368296966312</c:v>
                </c:pt>
                <c:pt idx="3">
                  <c:v>7.564331124118655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9E7-4CC2-9C98-07CAB84F78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351502083299559"/>
          <c:y val="0.1308831994250001"/>
          <c:w val="0.54315454607662272"/>
          <c:h val="0.92130568830958759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F58-431D-8D3A-2E964A055A92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3-5F58-431D-8D3A-2E964A055A92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5-5F58-431D-8D3A-2E964A055A92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7-5F58-431D-8D3A-2E964A055A92}"/>
              </c:ext>
            </c:extLst>
          </c:dPt>
          <c:dLbls>
            <c:dLbl>
              <c:idx val="0"/>
              <c:layout>
                <c:manualLayout>
                  <c:x val="-0.19863603508301239"/>
                  <c:y val="-3.034823595003416E-2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Cable
49,7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F58-431D-8D3A-2E964A055A92}"/>
                </c:ext>
              </c:extLst>
            </c:dLbl>
            <c:dLbl>
              <c:idx val="1"/>
              <c:layout>
                <c:manualLayout>
                  <c:x val="0.15348828862975228"/>
                  <c:y val="-0.20064526422662465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Los demas
26,0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F58-431D-8D3A-2E964A055A92}"/>
                </c:ext>
              </c:extLst>
            </c:dLbl>
            <c:dLbl>
              <c:idx val="2"/>
              <c:layout>
                <c:manualLayout>
                  <c:x val="0.11264593393891263"/>
                  <c:y val="0.2066801198759462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xDSL
24,2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F58-431D-8D3A-2E964A055A92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F58-431D-8D3A-2E964A055A9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'Internet por tecnología'!$B$14:$B$17</c:f>
              <c:strCache>
                <c:ptCount val="4"/>
                <c:pt idx="0">
                  <c:v>Cable</c:v>
                </c:pt>
                <c:pt idx="1">
                  <c:v>Los demas*</c:v>
                </c:pt>
                <c:pt idx="2">
                  <c:v>xDSL</c:v>
                </c:pt>
                <c:pt idx="3">
                  <c:v>Otras inalámbricas</c:v>
                </c:pt>
              </c:strCache>
            </c:strRef>
          </c:cat>
          <c:val>
            <c:numRef>
              <c:f>'Internet por tecnología'!$F$14:$F$17</c:f>
              <c:numCache>
                <c:formatCode>#,##0.0</c:formatCode>
                <c:ptCount val="4"/>
                <c:pt idx="0">
                  <c:v>49.683848032170687</c:v>
                </c:pt>
                <c:pt idx="1">
                  <c:v>26.034229812601662</c:v>
                </c:pt>
                <c:pt idx="2">
                  <c:v>24.202724938096022</c:v>
                </c:pt>
                <c:pt idx="3">
                  <c:v>3.998628725107567E-2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F58-431D-8D3A-2E964A055A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13486484292556"/>
          <c:y val="0.11360311668358529"/>
          <c:w val="0.48479411207619666"/>
          <c:h val="0.8192513740660466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9596-44EE-963D-3B0DCFA6AABF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3-9596-44EE-963D-3B0DCFA6AABF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5-9596-44EE-963D-3B0DCFA6AABF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7-9596-44EE-963D-3B0DCFA6AABF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9-9596-44EE-963D-3B0DCFA6AABF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B-9596-44EE-963D-3B0DCFA6AABF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D-9596-44EE-963D-3B0DCFA6AABF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r>
                      <a:rPr lang="es-CO"/>
                      <a:t>Estrato 3
34,5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96-44EE-963D-3B0DCFA6AABF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s-CO"/>
                      <a:t>Estrato 2
31,1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596-44EE-963D-3B0DCFA6AABF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s-CO"/>
                      <a:t>Estrato 4
13,5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596-44EE-963D-3B0DCFA6AABF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r>
                      <a:rPr lang="es-CO"/>
                      <a:t>Corporativo
7,8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596-44EE-963D-3B0DCFA6AABF}"/>
                </c:ext>
              </c:extLst>
            </c:dLbl>
            <c:dLbl>
              <c:idx val="4"/>
              <c:layout>
                <c:manualLayout>
                  <c:x val="2.1829792451869053E-3"/>
                  <c:y val="-6.4525755161087333E-3"/>
                </c:manualLayout>
              </c:layout>
              <c:tx>
                <c:rich>
                  <a:bodyPr/>
                  <a:lstStyle/>
                  <a:p>
                    <a:r>
                      <a:rPr lang="es-CO"/>
                      <a:t>Estrato 1
5,1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596-44EE-963D-3B0DCFA6AABF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r>
                      <a:rPr lang="es-CO"/>
                      <a:t>Estrato 5
3,9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596-44EE-963D-3B0DCFA6AABF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r>
                      <a:rPr lang="es-CO"/>
                      <a:t>Estrato 6
3,7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596-44EE-963D-3B0DCFA6AA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'Internet por segmento'!$B$15:$B$21</c:f>
              <c:strCache>
                <c:ptCount val="7"/>
                <c:pt idx="0">
                  <c:v>Estrato 3</c:v>
                </c:pt>
                <c:pt idx="1">
                  <c:v>Estrato 2</c:v>
                </c:pt>
                <c:pt idx="2">
                  <c:v>Estrato 4</c:v>
                </c:pt>
                <c:pt idx="3">
                  <c:v>Corporativo</c:v>
                </c:pt>
                <c:pt idx="4">
                  <c:v>Estrato 1</c:v>
                </c:pt>
                <c:pt idx="5">
                  <c:v>Estrato 5</c:v>
                </c:pt>
                <c:pt idx="6">
                  <c:v>Estrato 6</c:v>
                </c:pt>
              </c:strCache>
            </c:strRef>
          </c:cat>
          <c:val>
            <c:numRef>
              <c:f>'Internet por segmento'!$F$15:$F$21</c:f>
              <c:numCache>
                <c:formatCode>_(* #,##0.0_);_(* \(#,##0.0\);_(* "-"??_);_(@_)</c:formatCode>
                <c:ptCount val="7"/>
                <c:pt idx="0">
                  <c:v>34.522897687718171</c:v>
                </c:pt>
                <c:pt idx="1">
                  <c:v>31.145496364404675</c:v>
                </c:pt>
                <c:pt idx="2">
                  <c:v>13.53469364245724</c:v>
                </c:pt>
                <c:pt idx="3">
                  <c:v>7.7686377912505353</c:v>
                </c:pt>
                <c:pt idx="4">
                  <c:v>5.1436100306875367</c:v>
                </c:pt>
                <c:pt idx="5">
                  <c:v>3.9118440822787086</c:v>
                </c:pt>
                <c:pt idx="6">
                  <c:v>3.7420408181349436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9596-44EE-963D-3B0DCFA6AA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8442593436151056E-2"/>
          <c:y val="2.6503885711354484E-2"/>
          <c:w val="0.91705824077864673"/>
          <c:h val="0.72331888481366535"/>
        </c:manualLayout>
      </c:layout>
      <c:lineChart>
        <c:grouping val="standard"/>
        <c:varyColors val="0"/>
        <c:ser>
          <c:idx val="0"/>
          <c:order val="0"/>
          <c:tx>
            <c:strRef>
              <c:f>'Suscriptores lineas TPBC'!$B$71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5462668816039986E-17"/>
                  <c:y val="5.5555555555555532E-2"/>
                </c:manualLayout>
              </c:layout>
              <c:numFmt formatCode="#,##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2FE-4B6E-927D-08610D7593C7}"/>
                </c:ext>
              </c:extLst>
            </c:dLbl>
            <c:dLbl>
              <c:idx val="16"/>
              <c:layout>
                <c:manualLayout>
                  <c:x val="0"/>
                  <c:y val="5.5555555555555552E-2"/>
                </c:manualLayout>
              </c:layout>
              <c:numFmt formatCode="#,##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FE-4B6E-927D-08610D7593C7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'Suscriptores lineas TPBC'!$J$69:$Z$70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'Suscriptores lineas TPBC'!$J$71:$Z$71</c:f>
              <c:numCache>
                <c:formatCode>0</c:formatCode>
                <c:ptCount val="17"/>
                <c:pt idx="0">
                  <c:v>7180.64</c:v>
                </c:pt>
                <c:pt idx="1">
                  <c:v>7180.9219999999996</c:v>
                </c:pt>
                <c:pt idx="2">
                  <c:v>7180.64</c:v>
                </c:pt>
                <c:pt idx="3">
                  <c:v>7147.7310000000025</c:v>
                </c:pt>
                <c:pt idx="4">
                  <c:v>7109.2539999999999</c:v>
                </c:pt>
                <c:pt idx="5">
                  <c:v>7109.2539999999999</c:v>
                </c:pt>
                <c:pt idx="6">
                  <c:v>7180.9579999999996</c:v>
                </c:pt>
                <c:pt idx="7">
                  <c:v>7147.7309999999998</c:v>
                </c:pt>
                <c:pt idx="8">
                  <c:v>7109.2539999999999</c:v>
                </c:pt>
                <c:pt idx="9">
                  <c:v>7077.7870000000003</c:v>
                </c:pt>
                <c:pt idx="10">
                  <c:v>7053.674</c:v>
                </c:pt>
                <c:pt idx="11">
                  <c:v>7145.6139999999996</c:v>
                </c:pt>
                <c:pt idx="12">
                  <c:v>7115.9840000000004</c:v>
                </c:pt>
                <c:pt idx="13" formatCode="#,##0">
                  <c:v>6987.6540000000005</c:v>
                </c:pt>
                <c:pt idx="14" formatCode="#,##0">
                  <c:v>6939.96</c:v>
                </c:pt>
                <c:pt idx="15">
                  <c:v>6930.6279999999997</c:v>
                </c:pt>
                <c:pt idx="16">
                  <c:v>6987.6540000000005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2FE-4B6E-927D-08610D7593C7}"/>
            </c:ext>
          </c:extLst>
        </c:ser>
        <c:ser>
          <c:idx val="1"/>
          <c:order val="1"/>
          <c:tx>
            <c:strRef>
              <c:f>'Suscriptores lineas TPBC'!$B$72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1.9408268315270604E-2"/>
                  <c:y val="5.5413789015998006E-2"/>
                </c:manualLayout>
              </c:layout>
              <c:numFmt formatCode="#,##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FE-4B6E-927D-08610D7593C7}"/>
                </c:ext>
              </c:extLst>
            </c:dLbl>
            <c:dLbl>
              <c:idx val="16"/>
              <c:layout>
                <c:manualLayout>
                  <c:x val="0"/>
                  <c:y val="-4.6296296296296384E-2"/>
                </c:manualLayout>
              </c:layout>
              <c:numFmt formatCode="#,##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2FE-4B6E-927D-08610D7593C7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'Suscriptores lineas TPBC'!$J$69:$Z$70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'Suscriptores lineas TPBC'!$J$72:$Z$72</c:f>
              <c:numCache>
                <c:formatCode>0</c:formatCode>
                <c:ptCount val="17"/>
                <c:pt idx="0">
                  <c:v>2343.9470000000001</c:v>
                </c:pt>
                <c:pt idx="1">
                  <c:v>2365.7840000000001</c:v>
                </c:pt>
                <c:pt idx="2">
                  <c:v>2343.9470000000001</c:v>
                </c:pt>
                <c:pt idx="3">
                  <c:v>2362</c:v>
                </c:pt>
                <c:pt idx="4">
                  <c:v>2347.1120000000001</c:v>
                </c:pt>
                <c:pt idx="5">
                  <c:v>2347.1120000000001</c:v>
                </c:pt>
                <c:pt idx="6">
                  <c:v>2364.6660000000002</c:v>
                </c:pt>
                <c:pt idx="7">
                  <c:v>2362</c:v>
                </c:pt>
                <c:pt idx="8">
                  <c:v>2347.1120000000001</c:v>
                </c:pt>
                <c:pt idx="9">
                  <c:v>2333.41</c:v>
                </c:pt>
                <c:pt idx="10">
                  <c:v>2240.038</c:v>
                </c:pt>
                <c:pt idx="11">
                  <c:v>2314.279</c:v>
                </c:pt>
                <c:pt idx="12">
                  <c:v>2317.27</c:v>
                </c:pt>
                <c:pt idx="13" formatCode="#,##0">
                  <c:v>2272.2809999999999</c:v>
                </c:pt>
                <c:pt idx="14" formatCode="#,##0">
                  <c:v>2286.0279999999998</c:v>
                </c:pt>
                <c:pt idx="15">
                  <c:v>2287.085</c:v>
                </c:pt>
                <c:pt idx="16">
                  <c:v>2272.2809999999999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2FE-4B6E-927D-08610D759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393408"/>
        <c:axId val="139954432"/>
      </c:lineChart>
      <c:catAx>
        <c:axId val="6139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39954432"/>
        <c:crosses val="autoZero"/>
        <c:auto val="1"/>
        <c:lblAlgn val="ctr"/>
        <c:lblOffset val="100"/>
        <c:noMultiLvlLbl val="0"/>
      </c:catAx>
      <c:valAx>
        <c:axId val="139954432"/>
        <c:scaling>
          <c:orientation val="minMax"/>
          <c:max val="8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1393408"/>
        <c:crosses val="autoZero"/>
        <c:crossBetween val="midCat"/>
        <c:majorUnit val="2000"/>
      </c:valAx>
    </c:plotArea>
    <c:legend>
      <c:legendPos val="r"/>
      <c:layout>
        <c:manualLayout>
          <c:xMode val="edge"/>
          <c:yMode val="edge"/>
          <c:x val="0.37865638670166235"/>
          <c:y val="0.63520742198891811"/>
          <c:w val="0.61258530183727034"/>
          <c:h val="8.1435549722951306E-2"/>
        </c:manualLayout>
      </c:layout>
      <c:overlay val="0"/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9394847333581"/>
          <c:y val="3.6940622038858568E-2"/>
          <c:w val="0.45338686545460355"/>
          <c:h val="0.951677861353592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4C42-420B-883F-5D5B567EF6FC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3-4C42-420B-883F-5D5B567EF6FC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5-4C42-420B-883F-5D5B567EF6FC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7-4C42-420B-883F-5D5B567EF6FC}"/>
              </c:ext>
            </c:extLst>
          </c:dPt>
          <c:dLbls>
            <c:dLbl>
              <c:idx val="0"/>
              <c:layout>
                <c:manualLayout>
                  <c:x val="-0.13467513929179906"/>
                  <c:y val="1.5387010707168421E-3"/>
                </c:manualLayout>
              </c:layout>
              <c:tx>
                <c:rich>
                  <a:bodyPr/>
                  <a:lstStyle/>
                  <a:p>
                    <a:r>
                      <a:rPr lang="es-CO" b="1"/>
                      <a:t>ETB
47,9</a:t>
                    </a:r>
                    <a:endParaRPr lang="es-CO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42-420B-883F-5D5B567EF6FC}"/>
                </c:ext>
              </c:extLst>
            </c:dLbl>
            <c:dLbl>
              <c:idx val="1"/>
              <c:layout>
                <c:manualLayout>
                  <c:x val="0.1668132799189575"/>
                  <c:y val="-0.12277241067483412"/>
                </c:manualLayout>
              </c:layout>
              <c:tx>
                <c:rich>
                  <a:bodyPr/>
                  <a:lstStyle/>
                  <a:p>
                    <a:r>
                      <a:rPr lang="es-CO" b="1"/>
                      <a:t>Telmex 
38,3</a:t>
                    </a:r>
                    <a:endParaRPr lang="es-CO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42-420B-883F-5D5B567EF6FC}"/>
                </c:ext>
              </c:extLst>
            </c:dLbl>
            <c:dLbl>
              <c:idx val="2"/>
              <c:layout>
                <c:manualLayout>
                  <c:x val="8.116038126813091E-2"/>
                  <c:y val="0.12671647673433792"/>
                </c:manualLayout>
              </c:layout>
              <c:tx>
                <c:rich>
                  <a:bodyPr/>
                  <a:lstStyle/>
                  <a:p>
                    <a:r>
                      <a:rPr lang="es-CO" b="1"/>
                      <a:t>UNE EPM
6,3</a:t>
                    </a:r>
                    <a:endParaRPr lang="es-CO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42-420B-883F-5D5B567EF6FC}"/>
                </c:ext>
              </c:extLst>
            </c:dLbl>
            <c:dLbl>
              <c:idx val="3"/>
              <c:layout>
                <c:manualLayout>
                  <c:x val="3.7999171156237049E-2"/>
                  <c:y val="8.616336695932178E-2"/>
                </c:manualLayout>
              </c:layout>
              <c:tx>
                <c:rich>
                  <a:bodyPr/>
                  <a:lstStyle/>
                  <a:p>
                    <a:r>
                      <a:rPr lang="es-CO" b="1"/>
                      <a:t>Movistar
7,5</a:t>
                    </a:r>
                    <a:endParaRPr lang="es-CO"/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42-420B-883F-5D5B567EF6F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'Lineas TPBC por proveedor'!$L$13:$L$16</c:f>
              <c:strCache>
                <c:ptCount val="4"/>
                <c:pt idx="0">
                  <c:v>ETB</c:v>
                </c:pt>
                <c:pt idx="1">
                  <c:v>Telmex</c:v>
                </c:pt>
                <c:pt idx="2">
                  <c:v>Movistar</c:v>
                </c:pt>
                <c:pt idx="3">
                  <c:v>UNE EPM</c:v>
                </c:pt>
              </c:strCache>
            </c:strRef>
          </c:cat>
          <c:val>
            <c:numRef>
              <c:f>'Lineas TPBC por proveedor'!$M$13:$M$16</c:f>
              <c:numCache>
                <c:formatCode>0.0</c:formatCode>
                <c:ptCount val="4"/>
                <c:pt idx="0">
                  <c:v>47.943586202586744</c:v>
                </c:pt>
                <c:pt idx="1">
                  <c:v>38.251166999151955</c:v>
                </c:pt>
                <c:pt idx="2">
                  <c:v>7.465625950311602</c:v>
                </c:pt>
                <c:pt idx="3">
                  <c:v>6.3083747124585381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C42-420B-883F-5D5B567EF6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62346916411416"/>
          <c:y val="5.2208835341365459E-2"/>
          <c:w val="0.64086897488119487"/>
          <c:h val="0.9477911646586345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A4FC-47FD-8F40-19C79378DFEA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3-A4FC-47FD-8F40-19C79378DFEA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5-A4FC-47FD-8F40-19C79378DFEA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7-A4FC-47FD-8F40-19C79378DFEA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9-A4FC-47FD-8F40-19C79378DFEA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B-A4FC-47FD-8F40-19C79378DFEA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D-A4FC-47FD-8F40-19C79378DFEA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Estrato 3</a:t>
                    </a:r>
                  </a:p>
                  <a:p>
                    <a:r>
                      <a:rPr lang="es-CO" sz="1000" b="0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28,1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C-47FD-8F40-19C79378DFEA}"/>
                </c:ext>
              </c:extLst>
            </c:dLbl>
            <c:dLbl>
              <c:idx val="1"/>
              <c:layout>
                <c:manualLayout>
                  <c:x val="-0.10143197725284339"/>
                  <c:y val="-0.10226851851851852"/>
                </c:manualLayout>
              </c:layout>
              <c:tx>
                <c:rich>
                  <a:bodyPr/>
                  <a:lstStyle/>
                  <a:p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Estrato 2</a:t>
                    </a:r>
                  </a:p>
                  <a:p>
                    <a:r>
                      <a:rPr lang="es-CO" sz="1000" b="0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25,9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4FC-47FD-8F40-19C79378DFEA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Corporativo</a:t>
                    </a:r>
                  </a:p>
                  <a:p>
                    <a:r>
                      <a:rPr lang="es-CO" sz="1000" b="0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24,1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FC-47FD-8F40-19C79378DFEA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Estrato 4</a:t>
                    </a:r>
                  </a:p>
                  <a:p>
                    <a:r>
                      <a:rPr lang="es-CO" sz="1000" b="0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10,8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4FC-47FD-8F40-19C79378DFEA}"/>
                </c:ext>
              </c:extLst>
            </c:dLbl>
            <c:dLbl>
              <c:idx val="4"/>
              <c:layout>
                <c:manualLayout>
                  <c:x val="-9.8547353455818026E-2"/>
                  <c:y val="0.1388888888888889"/>
                </c:manualLayout>
              </c:layout>
              <c:tx>
                <c:rich>
                  <a:bodyPr/>
                  <a:lstStyle/>
                  <a:p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Estrato 1</a:t>
                    </a:r>
                  </a:p>
                  <a:p>
                    <a:r>
                      <a:rPr lang="es-CO" sz="1000" b="0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4,3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4FC-47FD-8F40-19C79378DFEA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Estrato 5</a:t>
                    </a:r>
                  </a:p>
                  <a:p>
                    <a:r>
                      <a:rPr lang="es-CO" sz="1000" b="0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3,2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4FC-47FD-8F40-19C79378DFE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r>
                      <a:rPr lang="es-CO" sz="1000" b="1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Estrato 6</a:t>
                    </a:r>
                  </a:p>
                  <a:p>
                    <a:r>
                      <a:rPr lang="es-CO" sz="1000" b="0" i="0" u="none" strike="noStrike" baseline="0">
                        <a:solidFill>
                          <a:srgbClr val="000000"/>
                        </a:solidFill>
                        <a:latin typeface="Calibri"/>
                      </a:rPr>
                      <a:t>3,2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4FC-47FD-8F40-19C79378DF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'Lineas TPBC por estrato'!$B$15:$B$21</c:f>
              <c:strCache>
                <c:ptCount val="7"/>
                <c:pt idx="0">
                  <c:v>Estrato 3</c:v>
                </c:pt>
                <c:pt idx="1">
                  <c:v>Estrato 2</c:v>
                </c:pt>
                <c:pt idx="2">
                  <c:v>Corporativo</c:v>
                </c:pt>
                <c:pt idx="3">
                  <c:v>Estrato 4</c:v>
                </c:pt>
                <c:pt idx="4">
                  <c:v>Estrato 1</c:v>
                </c:pt>
                <c:pt idx="5">
                  <c:v>Estrato 5</c:v>
                </c:pt>
                <c:pt idx="6">
                  <c:v>Estrato 6</c:v>
                </c:pt>
              </c:strCache>
            </c:strRef>
          </c:cat>
          <c:val>
            <c:numRef>
              <c:f>'Lineas TPBC por estrato'!$F$15:$F$21</c:f>
              <c:numCache>
                <c:formatCode>#,##0.0</c:formatCode>
                <c:ptCount val="7"/>
                <c:pt idx="0">
                  <c:v>28.143174193684672</c:v>
                </c:pt>
                <c:pt idx="1">
                  <c:v>25.850808064671583</c:v>
                </c:pt>
                <c:pt idx="2">
                  <c:v>24.134999148432783</c:v>
                </c:pt>
                <c:pt idx="3">
                  <c:v>10.77727622595973</c:v>
                </c:pt>
                <c:pt idx="4">
                  <c:v>4.277419914174347</c:v>
                </c:pt>
                <c:pt idx="5">
                  <c:v>3.2331828677879191</c:v>
                </c:pt>
                <c:pt idx="6">
                  <c:v>3.1632531363858609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A4FC-47FD-8F40-19C79378DF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97032137239437"/>
          <c:y val="0.1030242396171067"/>
          <c:w val="0.87740672447589618"/>
          <c:h val="0.63254778446811799"/>
        </c:manualLayout>
      </c:layout>
      <c:lineChart>
        <c:grouping val="standard"/>
        <c:varyColors val="0"/>
        <c:ser>
          <c:idx val="0"/>
          <c:order val="0"/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9653035935563838E-2"/>
                  <c:y val="-5.88235294117647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A5-43FF-A024-026B89D39095}"/>
                </c:ext>
              </c:extLst>
            </c:dLbl>
            <c:dLbl>
              <c:idx val="4"/>
              <c:layout>
                <c:manualLayout>
                  <c:x val="-4.4609665427509292E-2"/>
                  <c:y val="-7.8431372549019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A5-43FF-A024-026B89D39095}"/>
                </c:ext>
              </c:extLst>
            </c:dLbl>
            <c:dLbl>
              <c:idx val="8"/>
              <c:layout>
                <c:manualLayout>
                  <c:x val="-5.204460966542751E-2"/>
                  <c:y val="-6.27450980392157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A5-43FF-A024-026B89D39095}"/>
                </c:ext>
              </c:extLst>
            </c:dLbl>
            <c:dLbl>
              <c:idx val="12"/>
              <c:layout>
                <c:manualLayout>
                  <c:x val="-4.4609665427509292E-2"/>
                  <c:y val="-7.0588235294117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A5-43FF-A024-026B89D39095}"/>
                </c:ext>
              </c:extLst>
            </c:dLbl>
            <c:dLbl>
              <c:idx val="16"/>
              <c:layout>
                <c:manualLayout>
                  <c:x val="-1.4059850325400775E-2"/>
                  <c:y val="-5.8823529411764705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A5-43FF-A024-026B89D3909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suscriptores internet'!$M$22:$N$38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'Histórico suscriptores internet'!$P$22:$P$38</c:f>
              <c:numCache>
                <c:formatCode>_-* #,##0\ _€_-;\-* #,##0\ _€_-;_-* "-"??\ _€_-;_-@_-</c:formatCode>
                <c:ptCount val="17"/>
                <c:pt idx="0">
                  <c:v>1281</c:v>
                </c:pt>
                <c:pt idx="1">
                  <c:v>1312</c:v>
                </c:pt>
                <c:pt idx="2">
                  <c:v>1345</c:v>
                </c:pt>
                <c:pt idx="3">
                  <c:v>1380</c:v>
                </c:pt>
                <c:pt idx="4">
                  <c:v>1410</c:v>
                </c:pt>
                <c:pt idx="5">
                  <c:v>1443</c:v>
                </c:pt>
                <c:pt idx="6">
                  <c:v>1477</c:v>
                </c:pt>
                <c:pt idx="7">
                  <c:v>1510</c:v>
                </c:pt>
                <c:pt idx="8">
                  <c:v>1539</c:v>
                </c:pt>
                <c:pt idx="9">
                  <c:v>1577</c:v>
                </c:pt>
                <c:pt idx="10">
                  <c:v>1633.9859999999999</c:v>
                </c:pt>
                <c:pt idx="11">
                  <c:v>1663.3577499999999</c:v>
                </c:pt>
                <c:pt idx="12">
                  <c:v>1692.8525</c:v>
                </c:pt>
                <c:pt idx="13" formatCode="#,##0">
                  <c:v>1722.3807499999998</c:v>
                </c:pt>
                <c:pt idx="14" formatCode="#,##0">
                  <c:v>1743.4779999999998</c:v>
                </c:pt>
                <c:pt idx="15" formatCode="#,##0">
                  <c:v>1764.1439999999998</c:v>
                </c:pt>
                <c:pt idx="16" formatCode="#,##0">
                  <c:v>1783.4344999999998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BA5-43FF-A024-026B89D390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294464"/>
        <c:axId val="114178816"/>
      </c:lineChart>
      <c:catAx>
        <c:axId val="111294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4178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4178816"/>
        <c:scaling>
          <c:orientation val="minMax"/>
          <c:max val="1800"/>
          <c:min val="120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1294464"/>
        <c:crosses val="autoZero"/>
        <c:crossBetween val="between"/>
        <c:majorUnit val="20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446366147463015E-2"/>
          <c:y val="5.1920276749858565E-2"/>
          <c:w val="0.90919706911636045"/>
          <c:h val="0.76620312920248923"/>
        </c:manualLayout>
      </c:layout>
      <c:lineChart>
        <c:grouping val="standard"/>
        <c:varyColors val="0"/>
        <c:ser>
          <c:idx val="0"/>
          <c:order val="0"/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8095238095238099E-2"/>
                  <c:y val="-8.48056537102473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78-4B2E-B0BC-A3B7D9AAF011}"/>
                </c:ext>
              </c:extLst>
            </c:dLbl>
            <c:dLbl>
              <c:idx val="4"/>
              <c:layout>
                <c:manualLayout>
                  <c:x val="-4.6258503401360541E-2"/>
                  <c:y val="-3.7691401648998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78-4B2E-B0BC-A3B7D9AAF011}"/>
                </c:ext>
              </c:extLst>
            </c:dLbl>
            <c:dLbl>
              <c:idx val="8"/>
              <c:layout>
                <c:manualLayout>
                  <c:x val="-5.4421768707482991E-2"/>
                  <c:y val="-5.65371024734982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78-4B2E-B0BC-A3B7D9AAF011}"/>
                </c:ext>
              </c:extLst>
            </c:dLbl>
            <c:dLbl>
              <c:idx val="12"/>
              <c:layout>
                <c:manualLayout>
                  <c:x val="-2.4489795918367346E-2"/>
                  <c:y val="-3.7691401648998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78-4B2E-B0BC-A3B7D9AAF011}"/>
                </c:ext>
              </c:extLst>
            </c:dLbl>
            <c:dLbl>
              <c:idx val="16"/>
              <c:layout>
                <c:manualLayout>
                  <c:x val="-1.6326530612245097E-2"/>
                  <c:y val="-6.666666666666669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78-4B2E-B0BC-A3B7D9AAF01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penetración internet'!$N$17:$O$33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'Histórico penetración internet'!$Q$17:$Q$33</c:f>
              <c:numCache>
                <c:formatCode>#,##0.0</c:formatCode>
                <c:ptCount val="17"/>
                <c:pt idx="0">
                  <c:v>17.006303843209981</c:v>
                </c:pt>
                <c:pt idx="1">
                  <c:v>17.321718764606828</c:v>
                </c:pt>
                <c:pt idx="2">
                  <c:v>17.714891947510367</c:v>
                </c:pt>
                <c:pt idx="3">
                  <c:v>18.129609574184059</c:v>
                </c:pt>
                <c:pt idx="4">
                  <c:v>18.598236473272568</c:v>
                </c:pt>
                <c:pt idx="5">
                  <c:v>19.030879433486092</c:v>
                </c:pt>
                <c:pt idx="6">
                  <c:v>19.386356982893737</c:v>
                </c:pt>
                <c:pt idx="7">
                  <c:v>19.725055029462766</c:v>
                </c:pt>
                <c:pt idx="8">
                  <c:v>20.015600759660469</c:v>
                </c:pt>
                <c:pt idx="9">
                  <c:v>20.316057944944284</c:v>
                </c:pt>
                <c:pt idx="10">
                  <c:v>20.613461785740512</c:v>
                </c:pt>
                <c:pt idx="11">
                  <c:v>20.920451916703634</c:v>
                </c:pt>
                <c:pt idx="12">
                  <c:v>21.235278175403739</c:v>
                </c:pt>
                <c:pt idx="13">
                  <c:v>21.524999999999999</c:v>
                </c:pt>
                <c:pt idx="14">
                  <c:v>21.7</c:v>
                </c:pt>
                <c:pt idx="15">
                  <c:v>21.875</c:v>
                </c:pt>
                <c:pt idx="16">
                  <c:v>22.024999999999999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E78-4B2E-B0BC-A3B7D9AAF0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265920"/>
        <c:axId val="111500608"/>
      </c:lineChart>
      <c:catAx>
        <c:axId val="612659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150060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111500608"/>
        <c:scaling>
          <c:orientation val="minMax"/>
          <c:max val="23"/>
          <c:min val="16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1265920"/>
        <c:crosses val="autoZero"/>
        <c:crossBetween val="between"/>
        <c:majorUnit val="1"/>
        <c:minorUnit val="0.4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0991373439172829E-2"/>
                  <c:y val="-7.130123442835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6B-4D51-BD7E-CA67B6416728}"/>
                </c:ext>
              </c:extLst>
            </c:dLbl>
            <c:dLbl>
              <c:idx val="4"/>
              <c:layout>
                <c:manualLayout>
                  <c:x val="-5.0713156536828265E-2"/>
                  <c:y val="-6.65478187997962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6B-4D51-BD7E-CA67B6416728}"/>
                </c:ext>
              </c:extLst>
            </c:dLbl>
            <c:dLbl>
              <c:idx val="8"/>
              <c:layout>
                <c:manualLayout>
                  <c:x val="-6.7617542049104362E-2"/>
                  <c:y val="-5.70409875426824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6B-4D51-BD7E-CA67B6416728}"/>
                </c:ext>
              </c:extLst>
            </c:dLbl>
            <c:dLbl>
              <c:idx val="12"/>
              <c:layout>
                <c:manualLayout>
                  <c:x val="-3.9443566195310871E-2"/>
                  <c:y val="-7.1301234428353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6B-4D51-BD7E-CA67B6416728}"/>
                </c:ext>
              </c:extLst>
            </c:dLbl>
            <c:dLbl>
              <c:idx val="16"/>
              <c:layout>
                <c:manualLayout>
                  <c:x val="-1.6904385512276191E-2"/>
                  <c:y val="-0.1045751829691417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46B-4D51-BD7E-CA67B6416728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líneas TPBC'!$N$20:$O$36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5">
                    <c:v>2015</c:v>
                  </c:pt>
                  <c:pt idx="9">
                    <c:v>2016</c:v>
                  </c:pt>
                  <c:pt idx="13">
                    <c:v>2017</c:v>
                  </c:pt>
                </c:lvl>
              </c:multiLvlStrCache>
            </c:multiLvlStrRef>
          </c:cat>
          <c:val>
            <c:numRef>
              <c:f>'Histórico líneas TPBC'!$Q$20:$Q$36</c:f>
              <c:numCache>
                <c:formatCode>0</c:formatCode>
                <c:ptCount val="17"/>
                <c:pt idx="0">
                  <c:v>2344.8044999999997</c:v>
                </c:pt>
                <c:pt idx="1">
                  <c:v>2344.2734999999998</c:v>
                </c:pt>
                <c:pt idx="2">
                  <c:v>2342.8420000000001</c:v>
                </c:pt>
                <c:pt idx="3">
                  <c:v>2351.8274999999999</c:v>
                </c:pt>
                <c:pt idx="4">
                  <c:v>2357.4662499999999</c:v>
                </c:pt>
                <c:pt idx="5">
                  <c:v>2364.3999999999996</c:v>
                </c:pt>
                <c:pt idx="6">
                  <c:v>2369.5797499999999</c:v>
                </c:pt>
                <c:pt idx="7">
                  <c:v>2365.1537500000004</c:v>
                </c:pt>
                <c:pt idx="8">
                  <c:v>2360.4857499999998</c:v>
                </c:pt>
                <c:pt idx="9">
                  <c:v>2351.7952500000001</c:v>
                </c:pt>
                <c:pt idx="10">
                  <c:v>2320.63825</c:v>
                </c:pt>
                <c:pt idx="11">
                  <c:v>2308.7080000000001</c:v>
                </c:pt>
                <c:pt idx="12">
                  <c:v>2301.2474999999999</c:v>
                </c:pt>
                <c:pt idx="13">
                  <c:v>2298.4485</c:v>
                </c:pt>
                <c:pt idx="14">
                  <c:v>2309.9459999999999</c:v>
                </c:pt>
                <c:pt idx="15">
                  <c:v>2303.1475</c:v>
                </c:pt>
                <c:pt idx="16">
                  <c:v>2291.9002499999997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46B-4D51-BD7E-CA67B64167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294976"/>
        <c:axId val="111496576"/>
      </c:lineChart>
      <c:catAx>
        <c:axId val="111294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>
                <a:lumMod val="65000"/>
                <a:lumOff val="35000"/>
              </a:schemeClr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149657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111496576"/>
        <c:scaling>
          <c:orientation val="minMax"/>
          <c:min val="225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1294976"/>
        <c:crosses val="autoZero"/>
        <c:crossBetween val="between"/>
        <c:majorUnit val="5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3"/>
    </mc:Choice>
    <mc:Fallback>
      <c:style val="1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42680402835108E-2"/>
          <c:y val="6.21709119100326E-2"/>
          <c:w val="0.91443222680865333"/>
          <c:h val="0.74042312326617532"/>
        </c:manualLayout>
      </c:layout>
      <c:lineChart>
        <c:grouping val="standard"/>
        <c:varyColors val="0"/>
        <c:ser>
          <c:idx val="0"/>
          <c:order val="0"/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2128514056224924E-2"/>
                  <c:y val="-4.74495848161328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0E5-4979-BD79-055C856B9E8B}"/>
                </c:ext>
              </c:extLst>
            </c:dLbl>
            <c:dLbl>
              <c:idx val="4"/>
              <c:layout>
                <c:manualLayout>
                  <c:x val="-5.0870147255689425E-2"/>
                  <c:y val="-3.79596678529063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0E5-4979-BD79-055C856B9E8B}"/>
                </c:ext>
              </c:extLst>
            </c:dLbl>
            <c:dLbl>
              <c:idx val="8"/>
              <c:layout>
                <c:manualLayout>
                  <c:x val="-4.2838018741633198E-2"/>
                  <c:y val="-4.27046263345195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0E5-4979-BD79-055C856B9E8B}"/>
                </c:ext>
              </c:extLst>
            </c:dLbl>
            <c:dLbl>
              <c:idx val="12"/>
              <c:layout>
                <c:manualLayout>
                  <c:x val="-4.8192771084337352E-2"/>
                  <c:y val="-5.2194543297746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0E5-4979-BD79-055C856B9E8B}"/>
                </c:ext>
              </c:extLst>
            </c:dLbl>
            <c:dLbl>
              <c:idx val="16"/>
              <c:layout>
                <c:manualLayout>
                  <c:x val="-2.1419009370816405E-2"/>
                  <c:y val="-5.6939501779359428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0E5-4979-BD79-055C856B9E8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penetración TPBC'!$N$33:$O$48</c:f>
              <c:multiLvlStrCache>
                <c:ptCount val="16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2013</c:v>
                  </c:pt>
                  <c:pt idx="1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</c:lvl>
              </c:multiLvlStrCache>
            </c:multiLvlStrRef>
          </c:cat>
          <c:val>
            <c:numRef>
              <c:f>'Histórico penetración TPBC'!$Q$33:$Q$48</c:f>
              <c:numCache>
                <c:formatCode>0.0</c:formatCode>
                <c:ptCount val="16"/>
                <c:pt idx="0">
                  <c:v>30.553722613698646</c:v>
                </c:pt>
                <c:pt idx="1">
                  <c:v>30.446336207208951</c:v>
                </c:pt>
                <c:pt idx="2">
                  <c:v>30.32706495870783</c:v>
                </c:pt>
                <c:pt idx="3">
                  <c:v>30.341996372213732</c:v>
                </c:pt>
                <c:pt idx="4">
                  <c:v>30.265812542406632</c:v>
                </c:pt>
                <c:pt idx="5">
                  <c:v>30.223482862982099</c:v>
                </c:pt>
                <c:pt idx="6">
                  <c:v>30.016611279516983</c:v>
                </c:pt>
                <c:pt idx="7">
                  <c:v>29.960029994480109</c:v>
                </c:pt>
                <c:pt idx="8">
                  <c:v>29.755814488185919</c:v>
                </c:pt>
                <c:pt idx="9">
                  <c:v>29.270204754406457</c:v>
                </c:pt>
                <c:pt idx="10">
                  <c:v>29.025392421080355</c:v>
                </c:pt>
                <c:pt idx="11">
                  <c:v>28.827820886237983</c:v>
                </c:pt>
                <c:pt idx="12">
                  <c:v>28.692662027861903</c:v>
                </c:pt>
                <c:pt idx="13">
                  <c:v>28.75</c:v>
                </c:pt>
                <c:pt idx="14">
                  <c:v>28.574999999999999</c:v>
                </c:pt>
                <c:pt idx="15">
                  <c:v>28.35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0E5-4979-BD79-055C856B9E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293440"/>
        <c:axId val="114174784"/>
      </c:lineChart>
      <c:catAx>
        <c:axId val="111293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4174784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114174784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129344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enetraci&#243;n internet.Dep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jpeg"/><Relationship Id="rId3" Type="http://schemas.openxmlformats.org/officeDocument/2006/relationships/hyperlink" Target="#'Penetraci&#243;n internet.Ciu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Suscriptores internet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Internet por proveedor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Penetraci&#243;n internet.Dep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ternet por tecnolog&#237;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Penetraci&#243;n internet.Ciu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ternet por segment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Internet por proveedor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scriptores lineas TPB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Internet por tecnolog&#237;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Lineas TPBC por proveedor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Internet por segmen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Lineas TPBC por estrato'!A1"/><Relationship Id="rId7" Type="http://schemas.openxmlformats.org/officeDocument/2006/relationships/chart" Target="../charts/chart8.xml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8.png"/><Relationship Id="rId5" Type="http://schemas.openxmlformats.org/officeDocument/2006/relationships/hyperlink" Target="#'Suscriptores lineas TPB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Lineas TPBC por proveedor'!A1"/><Relationship Id="rId7" Type="http://schemas.openxmlformats.org/officeDocument/2006/relationships/image" Target="../media/image7.png"/><Relationship Id="rId2" Type="http://schemas.openxmlformats.org/officeDocument/2006/relationships/image" Target="../media/image9.png"/><Relationship Id="rId1" Type="http://schemas.openxmlformats.org/officeDocument/2006/relationships/hyperlink" Target="#'Hist&#243;rico suscriptores internet'!A1"/><Relationship Id="rId6" Type="http://schemas.openxmlformats.org/officeDocument/2006/relationships/hyperlink" Target="#Indice!A1"/><Relationship Id="rId5" Type="http://schemas.openxmlformats.org/officeDocument/2006/relationships/chart" Target="../charts/chart9.xml"/><Relationship Id="rId4" Type="http://schemas.openxmlformats.org/officeDocument/2006/relationships/image" Target="../media/image8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penetraci&#243;n internet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Lineas TPBC por estra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3" Type="http://schemas.openxmlformats.org/officeDocument/2006/relationships/hyperlink" Target="#'Hist&#243;rico l&#237;neas TPBC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suscriptores internet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3" Type="http://schemas.openxmlformats.org/officeDocument/2006/relationships/hyperlink" Target="#'Hist&#243;rico penetraci&#243;n TPBC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enetraci&#243;n internet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l&#237;neas TPBC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483075</xdr:colOff>
      <xdr:row>1</xdr:row>
      <xdr:rowOff>63818</xdr:rowOff>
    </xdr:from>
    <xdr:to>
      <xdr:col>12</xdr:col>
      <xdr:colOff>177989</xdr:colOff>
      <xdr:row>5</xdr:row>
      <xdr:rowOff>169863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349975" y="263843"/>
          <a:ext cx="3466814" cy="9061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effectLst/>
              <a:latin typeface="+mn-lt"/>
              <a:ea typeface="+mn-ea"/>
              <a:cs typeface="Arial" panose="020B0604020202020204" pitchFamily="34" charset="0"/>
            </a:rPr>
            <a:t>Tecnologias de la información y Comunicación </a:t>
          </a:r>
        </a:p>
        <a:p>
          <a:pPr algn="ctr"/>
          <a:r>
            <a:rPr lang="es-CO" sz="1600" b="1">
              <a:solidFill>
                <a:schemeClr val="bg1"/>
              </a:solidFill>
              <a:effectLst/>
              <a:latin typeface="+mn-lt"/>
              <a:ea typeface="+mn-ea"/>
              <a:cs typeface="Arial" panose="020B0604020202020204" pitchFamily="34" charset="0"/>
            </a:rPr>
            <a:t>No. 2 Enero de 2014</a:t>
          </a:r>
        </a:p>
        <a:p>
          <a:endParaRPr lang="es-CO" sz="1100"/>
        </a:p>
      </xdr:txBody>
    </xdr:sp>
    <xdr:clientData/>
  </xdr:twoCellAnchor>
  <xdr:oneCellAnchor>
    <xdr:from>
      <xdr:col>5</xdr:col>
      <xdr:colOff>130810</xdr:colOff>
      <xdr:row>8</xdr:row>
      <xdr:rowOff>40640</xdr:rowOff>
    </xdr:from>
    <xdr:ext cx="183265" cy="264560"/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507615" y="166624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s-CO"/>
        </a:p>
      </xdr:txBody>
    </xdr:sp>
    <xdr:clientData/>
  </xdr:oneCellAnchor>
  <xdr:twoCellAnchor editAs="oneCell">
    <xdr:from>
      <xdr:col>0</xdr:col>
      <xdr:colOff>0</xdr:colOff>
      <xdr:row>0</xdr:row>
      <xdr:rowOff>19050</xdr:rowOff>
    </xdr:from>
    <xdr:to>
      <xdr:col>19</xdr:col>
      <xdr:colOff>0</xdr:colOff>
      <xdr:row>5</xdr:row>
      <xdr:rowOff>76200</xdr:rowOff>
    </xdr:to>
    <xdr:pic>
      <xdr:nvPicPr>
        <xdr:cNvPr id="23387386" name="4 Imagen">
          <a:extLst>
            <a:ext uri="{FF2B5EF4-FFF2-40B4-BE49-F238E27FC236}">
              <a16:creationId xmlns:a16="http://schemas.microsoft.com/office/drawing/2014/main" id="{00000000-0008-0000-0000-0000FADC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"/>
          <a:ext cx="8734425" cy="1057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428624</xdr:colOff>
      <xdr:row>2</xdr:row>
      <xdr:rowOff>171449</xdr:rowOff>
    </xdr:from>
    <xdr:to>
      <xdr:col>12</xdr:col>
      <xdr:colOff>323849</xdr:colOff>
      <xdr:row>4</xdr:row>
      <xdr:rowOff>133350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3343274" y="571499"/>
          <a:ext cx="2619375" cy="3619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15 -</a:t>
          </a:r>
          <a:r>
            <a:rPr lang="es-CO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Mayo 2018</a:t>
          </a:r>
          <a:endParaRPr lang="es-CO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19050</xdr:rowOff>
    </xdr:from>
    <xdr:to>
      <xdr:col>1</xdr:col>
      <xdr:colOff>257175</xdr:colOff>
      <xdr:row>8</xdr:row>
      <xdr:rowOff>123825</xdr:rowOff>
    </xdr:to>
    <xdr:pic>
      <xdr:nvPicPr>
        <xdr:cNvPr id="23388470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36E1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5255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7</xdr:row>
      <xdr:rowOff>19050</xdr:rowOff>
    </xdr:from>
    <xdr:to>
      <xdr:col>1</xdr:col>
      <xdr:colOff>923925</xdr:colOff>
      <xdr:row>8</xdr:row>
      <xdr:rowOff>123825</xdr:rowOff>
    </xdr:to>
    <xdr:pic>
      <xdr:nvPicPr>
        <xdr:cNvPr id="23388471" name="1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37E1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352550"/>
          <a:ext cx="3333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7</xdr:row>
      <xdr:rowOff>19050</xdr:rowOff>
    </xdr:from>
    <xdr:to>
      <xdr:col>1</xdr:col>
      <xdr:colOff>561975</xdr:colOff>
      <xdr:row>8</xdr:row>
      <xdr:rowOff>123825</xdr:rowOff>
    </xdr:to>
    <xdr:pic>
      <xdr:nvPicPr>
        <xdr:cNvPr id="23388472" name="1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38E1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5255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133350</xdr:colOff>
      <xdr:row>51</xdr:row>
      <xdr:rowOff>171450</xdr:rowOff>
    </xdr:from>
    <xdr:to>
      <xdr:col>7</xdr:col>
      <xdr:colOff>790575</xdr:colOff>
      <xdr:row>65</xdr:row>
      <xdr:rowOff>114300</xdr:rowOff>
    </xdr:to>
    <xdr:graphicFrame macro="">
      <xdr:nvGraphicFramePr>
        <xdr:cNvPr id="23388473" name="1 Gráfico">
          <a:extLst>
            <a:ext uri="{FF2B5EF4-FFF2-40B4-BE49-F238E27FC236}">
              <a16:creationId xmlns:a16="http://schemas.microsoft.com/office/drawing/2014/main" id="{00000000-0008-0000-0100-000039E16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9524</xdr:rowOff>
    </xdr:from>
    <xdr:to>
      <xdr:col>8</xdr:col>
      <xdr:colOff>916780</xdr:colOff>
      <xdr:row>6</xdr:row>
      <xdr:rowOff>83343</xdr:rowOff>
    </xdr:to>
    <xdr:pic>
      <xdr:nvPicPr>
        <xdr:cNvPr id="23388474" name="6 Imagen">
          <a:extLst>
            <a:ext uri="{FF2B5EF4-FFF2-40B4-BE49-F238E27FC236}">
              <a16:creationId xmlns:a16="http://schemas.microsoft.com/office/drawing/2014/main" id="{00000000-0008-0000-0100-00003AE1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4"/>
          <a:ext cx="8227218" cy="12168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19050</xdr:rowOff>
    </xdr:from>
    <xdr:to>
      <xdr:col>1</xdr:col>
      <xdr:colOff>257175</xdr:colOff>
      <xdr:row>5</xdr:row>
      <xdr:rowOff>328083</xdr:rowOff>
    </xdr:to>
    <xdr:pic>
      <xdr:nvPicPr>
        <xdr:cNvPr id="23390518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36E9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14097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5</xdr:row>
      <xdr:rowOff>19050</xdr:rowOff>
    </xdr:from>
    <xdr:to>
      <xdr:col>1</xdr:col>
      <xdr:colOff>914400</xdr:colOff>
      <xdr:row>5</xdr:row>
      <xdr:rowOff>304800</xdr:rowOff>
    </xdr:to>
    <xdr:pic>
      <xdr:nvPicPr>
        <xdr:cNvPr id="23390519" name="1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37E9640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0" y="1409700"/>
          <a:ext cx="3238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5</xdr:row>
      <xdr:rowOff>19050</xdr:rowOff>
    </xdr:from>
    <xdr:to>
      <xdr:col>1</xdr:col>
      <xdr:colOff>561975</xdr:colOff>
      <xdr:row>5</xdr:row>
      <xdr:rowOff>328083</xdr:rowOff>
    </xdr:to>
    <xdr:pic>
      <xdr:nvPicPr>
        <xdr:cNvPr id="23390520" name="1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38E9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0" y="14097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219075</xdr:colOff>
      <xdr:row>47</xdr:row>
      <xdr:rowOff>9525</xdr:rowOff>
    </xdr:from>
    <xdr:to>
      <xdr:col>6</xdr:col>
      <xdr:colOff>552450</xdr:colOff>
      <xdr:row>60</xdr:row>
      <xdr:rowOff>0</xdr:rowOff>
    </xdr:to>
    <xdr:graphicFrame macro="">
      <xdr:nvGraphicFramePr>
        <xdr:cNvPr id="23390521" name="1 Gráfico">
          <a:extLst>
            <a:ext uri="{FF2B5EF4-FFF2-40B4-BE49-F238E27FC236}">
              <a16:creationId xmlns:a16="http://schemas.microsoft.com/office/drawing/2014/main" id="{00000000-0008-0000-0200-000039E96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9526</xdr:colOff>
      <xdr:row>0</xdr:row>
      <xdr:rowOff>9526</xdr:rowOff>
    </xdr:from>
    <xdr:to>
      <xdr:col>7</xdr:col>
      <xdr:colOff>243417</xdr:colOff>
      <xdr:row>4</xdr:row>
      <xdr:rowOff>116418</xdr:rowOff>
    </xdr:to>
    <xdr:pic>
      <xdr:nvPicPr>
        <xdr:cNvPr id="23390522" name="6 Imagen">
          <a:extLst>
            <a:ext uri="{FF2B5EF4-FFF2-40B4-BE49-F238E27FC236}">
              <a16:creationId xmlns:a16="http://schemas.microsoft.com/office/drawing/2014/main" id="{00000000-0008-0000-0200-00003AE9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6" y="9526"/>
          <a:ext cx="6393391" cy="9006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19050</xdr:rowOff>
    </xdr:from>
    <xdr:to>
      <xdr:col>1</xdr:col>
      <xdr:colOff>257175</xdr:colOff>
      <xdr:row>6</xdr:row>
      <xdr:rowOff>9524</xdr:rowOff>
    </xdr:to>
    <xdr:pic>
      <xdr:nvPicPr>
        <xdr:cNvPr id="23392566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36F1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352550"/>
          <a:ext cx="2571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5</xdr:row>
      <xdr:rowOff>19050</xdr:rowOff>
    </xdr:from>
    <xdr:to>
      <xdr:col>1</xdr:col>
      <xdr:colOff>914400</xdr:colOff>
      <xdr:row>5</xdr:row>
      <xdr:rowOff>304800</xdr:rowOff>
    </xdr:to>
    <xdr:pic>
      <xdr:nvPicPr>
        <xdr:cNvPr id="23392567" name="1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37F1640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352550"/>
          <a:ext cx="32385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5</xdr:row>
      <xdr:rowOff>19050</xdr:rowOff>
    </xdr:from>
    <xdr:to>
      <xdr:col>1</xdr:col>
      <xdr:colOff>561975</xdr:colOff>
      <xdr:row>6</xdr:row>
      <xdr:rowOff>9524</xdr:rowOff>
    </xdr:to>
    <xdr:pic>
      <xdr:nvPicPr>
        <xdr:cNvPr id="23392568" name="1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38F1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352550"/>
          <a:ext cx="25717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1409700</xdr:colOff>
      <xdr:row>46</xdr:row>
      <xdr:rowOff>0</xdr:rowOff>
    </xdr:from>
    <xdr:to>
      <xdr:col>6</xdr:col>
      <xdr:colOff>981075</xdr:colOff>
      <xdr:row>60</xdr:row>
      <xdr:rowOff>0</xdr:rowOff>
    </xdr:to>
    <xdr:graphicFrame macro="">
      <xdr:nvGraphicFramePr>
        <xdr:cNvPr id="23392569" name="8 Gráfico">
          <a:extLst>
            <a:ext uri="{FF2B5EF4-FFF2-40B4-BE49-F238E27FC236}">
              <a16:creationId xmlns:a16="http://schemas.microsoft.com/office/drawing/2014/main" id="{00000000-0008-0000-0300-000039F16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19050</xdr:rowOff>
    </xdr:from>
    <xdr:to>
      <xdr:col>8</xdr:col>
      <xdr:colOff>22679</xdr:colOff>
      <xdr:row>4</xdr:row>
      <xdr:rowOff>147411</xdr:rowOff>
    </xdr:to>
    <xdr:pic>
      <xdr:nvPicPr>
        <xdr:cNvPr id="23392570" name="6 Imagen">
          <a:extLst>
            <a:ext uri="{FF2B5EF4-FFF2-40B4-BE49-F238E27FC236}">
              <a16:creationId xmlns:a16="http://schemas.microsoft.com/office/drawing/2014/main" id="{00000000-0008-0000-0300-00003AF1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"/>
          <a:ext cx="6633482" cy="89943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190500</xdr:rowOff>
    </xdr:from>
    <xdr:to>
      <xdr:col>1</xdr:col>
      <xdr:colOff>247650</xdr:colOff>
      <xdr:row>8</xdr:row>
      <xdr:rowOff>76200</xdr:rowOff>
    </xdr:to>
    <xdr:pic>
      <xdr:nvPicPr>
        <xdr:cNvPr id="23394614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36F9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76350"/>
          <a:ext cx="24765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552450</xdr:colOff>
      <xdr:row>6</xdr:row>
      <xdr:rowOff>171450</xdr:rowOff>
    </xdr:from>
    <xdr:to>
      <xdr:col>1</xdr:col>
      <xdr:colOff>838200</xdr:colOff>
      <xdr:row>8</xdr:row>
      <xdr:rowOff>95250</xdr:rowOff>
    </xdr:to>
    <xdr:pic>
      <xdr:nvPicPr>
        <xdr:cNvPr id="23394615" name="1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37F9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266825"/>
          <a:ext cx="2857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7</xdr:row>
      <xdr:rowOff>9525</xdr:rowOff>
    </xdr:from>
    <xdr:to>
      <xdr:col>1</xdr:col>
      <xdr:colOff>552450</xdr:colOff>
      <xdr:row>8</xdr:row>
      <xdr:rowOff>95250</xdr:rowOff>
    </xdr:to>
    <xdr:pic>
      <xdr:nvPicPr>
        <xdr:cNvPr id="23394616" name="1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38F9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28587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504825</xdr:colOff>
      <xdr:row>39</xdr:row>
      <xdr:rowOff>152400</xdr:rowOff>
    </xdr:from>
    <xdr:to>
      <xdr:col>7</xdr:col>
      <xdr:colOff>762000</xdr:colOff>
      <xdr:row>53</xdr:row>
      <xdr:rowOff>0</xdr:rowOff>
    </xdr:to>
    <xdr:graphicFrame macro="">
      <xdr:nvGraphicFramePr>
        <xdr:cNvPr id="23394617" name="1 Gráfico">
          <a:extLst>
            <a:ext uri="{FF2B5EF4-FFF2-40B4-BE49-F238E27FC236}">
              <a16:creationId xmlns:a16="http://schemas.microsoft.com/office/drawing/2014/main" id="{00000000-0008-0000-0400-000039F96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19050</xdr:rowOff>
    </xdr:from>
    <xdr:to>
      <xdr:col>9</xdr:col>
      <xdr:colOff>175174</xdr:colOff>
      <xdr:row>6</xdr:row>
      <xdr:rowOff>76200</xdr:rowOff>
    </xdr:to>
    <xdr:pic>
      <xdr:nvPicPr>
        <xdr:cNvPr id="23394618" name="6 Imagen">
          <a:extLst>
            <a:ext uri="{FF2B5EF4-FFF2-40B4-BE49-F238E27FC236}">
              <a16:creationId xmlns:a16="http://schemas.microsoft.com/office/drawing/2014/main" id="{00000000-0008-0000-0400-00003AF96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"/>
          <a:ext cx="9108966" cy="11738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190500</xdr:rowOff>
    </xdr:from>
    <xdr:to>
      <xdr:col>1</xdr:col>
      <xdr:colOff>257175</xdr:colOff>
      <xdr:row>7</xdr:row>
      <xdr:rowOff>76200</xdr:rowOff>
    </xdr:to>
    <xdr:pic>
      <xdr:nvPicPr>
        <xdr:cNvPr id="23396662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360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447800"/>
          <a:ext cx="25717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552450</xdr:colOff>
      <xdr:row>5</xdr:row>
      <xdr:rowOff>171450</xdr:rowOff>
    </xdr:from>
    <xdr:to>
      <xdr:col>1</xdr:col>
      <xdr:colOff>819150</xdr:colOff>
      <xdr:row>7</xdr:row>
      <xdr:rowOff>95250</xdr:rowOff>
    </xdr:to>
    <xdr:pic>
      <xdr:nvPicPr>
        <xdr:cNvPr id="23396663" name="1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370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382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95250</xdr:rowOff>
    </xdr:to>
    <xdr:pic>
      <xdr:nvPicPr>
        <xdr:cNvPr id="23396664" name="1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380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457325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19050</xdr:colOff>
      <xdr:row>27</xdr:row>
      <xdr:rowOff>0</xdr:rowOff>
    </xdr:from>
    <xdr:to>
      <xdr:col>7</xdr:col>
      <xdr:colOff>1028700</xdr:colOff>
      <xdr:row>40</xdr:row>
      <xdr:rowOff>0</xdr:rowOff>
    </xdr:to>
    <xdr:graphicFrame macro="">
      <xdr:nvGraphicFramePr>
        <xdr:cNvPr id="23396665" name="1 Gráfico">
          <a:extLst>
            <a:ext uri="{FF2B5EF4-FFF2-40B4-BE49-F238E27FC236}">
              <a16:creationId xmlns:a16="http://schemas.microsoft.com/office/drawing/2014/main" id="{00000000-0008-0000-0500-0000390165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9525</xdr:colOff>
      <xdr:row>0</xdr:row>
      <xdr:rowOff>19050</xdr:rowOff>
    </xdr:from>
    <xdr:to>
      <xdr:col>9</xdr:col>
      <xdr:colOff>226218</xdr:colOff>
      <xdr:row>5</xdr:row>
      <xdr:rowOff>142875</xdr:rowOff>
    </xdr:to>
    <xdr:pic>
      <xdr:nvPicPr>
        <xdr:cNvPr id="23396666" name="6 Imagen">
          <a:extLst>
            <a:ext uri="{FF2B5EF4-FFF2-40B4-BE49-F238E27FC236}">
              <a16:creationId xmlns:a16="http://schemas.microsoft.com/office/drawing/2014/main" id="{00000000-0008-0000-0500-00003A0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050"/>
          <a:ext cx="8241506" cy="10167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257175</xdr:colOff>
      <xdr:row>8</xdr:row>
      <xdr:rowOff>76200</xdr:rowOff>
    </xdr:to>
    <xdr:pic>
      <xdr:nvPicPr>
        <xdr:cNvPr id="23398772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740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66825"/>
          <a:ext cx="25717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552450</xdr:colOff>
      <xdr:row>6</xdr:row>
      <xdr:rowOff>171450</xdr:rowOff>
    </xdr:from>
    <xdr:to>
      <xdr:col>1</xdr:col>
      <xdr:colOff>847725</xdr:colOff>
      <xdr:row>8</xdr:row>
      <xdr:rowOff>95250</xdr:rowOff>
    </xdr:to>
    <xdr:pic>
      <xdr:nvPicPr>
        <xdr:cNvPr id="23398773" name="1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750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257300"/>
          <a:ext cx="2952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7</xdr:row>
      <xdr:rowOff>9525</xdr:rowOff>
    </xdr:from>
    <xdr:to>
      <xdr:col>1</xdr:col>
      <xdr:colOff>552450</xdr:colOff>
      <xdr:row>8</xdr:row>
      <xdr:rowOff>95250</xdr:rowOff>
    </xdr:to>
    <xdr:pic>
      <xdr:nvPicPr>
        <xdr:cNvPr id="23398774" name="1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760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276350"/>
          <a:ext cx="276225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192404</xdr:colOff>
      <xdr:row>0</xdr:row>
      <xdr:rowOff>154623</xdr:rowOff>
    </xdr:from>
    <xdr:to>
      <xdr:col>6</xdr:col>
      <xdr:colOff>202885</xdr:colOff>
      <xdr:row>8</xdr:row>
      <xdr:rowOff>45231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268854" y="154623"/>
          <a:ext cx="3058481" cy="13574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CO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 panose="020B0604020202020204" pitchFamily="34" charset="0"/>
            </a:rPr>
            <a:t>Tecnologias de la información y Comunicación 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CO" sz="16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+mn-lt"/>
              <a:ea typeface="+mn-ea"/>
              <a:cs typeface="Arial" panose="020B0604020202020204" pitchFamily="34" charset="0"/>
            </a:rPr>
            <a:t>No. 2 Enero de 2015</a:t>
          </a:r>
        </a:p>
      </xdr:txBody>
    </xdr:sp>
    <xdr:clientData/>
  </xdr:twoCellAnchor>
  <xdr:twoCellAnchor>
    <xdr:from>
      <xdr:col>2</xdr:col>
      <xdr:colOff>609600</xdr:colOff>
      <xdr:row>26</xdr:row>
      <xdr:rowOff>104775</xdr:rowOff>
    </xdr:from>
    <xdr:to>
      <xdr:col>8</xdr:col>
      <xdr:colOff>133350</xdr:colOff>
      <xdr:row>40</xdr:row>
      <xdr:rowOff>95250</xdr:rowOff>
    </xdr:to>
    <xdr:graphicFrame macro="">
      <xdr:nvGraphicFramePr>
        <xdr:cNvPr id="23398776" name="1 Gráfico">
          <a:extLst>
            <a:ext uri="{FF2B5EF4-FFF2-40B4-BE49-F238E27FC236}">
              <a16:creationId xmlns:a16="http://schemas.microsoft.com/office/drawing/2014/main" id="{00000000-0008-0000-0600-0000780965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157005</xdr:colOff>
      <xdr:row>5</xdr:row>
      <xdr:rowOff>123825</xdr:rowOff>
    </xdr:to>
    <xdr:pic>
      <xdr:nvPicPr>
        <xdr:cNvPr id="23398777" name="7 Imagen">
          <a:extLst>
            <a:ext uri="{FF2B5EF4-FFF2-40B4-BE49-F238E27FC236}">
              <a16:creationId xmlns:a16="http://schemas.microsoft.com/office/drawing/2014/main" id="{00000000-0008-0000-0600-0000790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0"/>
          <a:ext cx="7337388" cy="10135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7</xdr:row>
      <xdr:rowOff>0</xdr:rowOff>
    </xdr:to>
    <xdr:pic>
      <xdr:nvPicPr>
        <xdr:cNvPr id="23400758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361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16205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6</xdr:row>
      <xdr:rowOff>19050</xdr:rowOff>
    </xdr:from>
    <xdr:to>
      <xdr:col>1</xdr:col>
      <xdr:colOff>838200</xdr:colOff>
      <xdr:row>7</xdr:row>
      <xdr:rowOff>0</xdr:rowOff>
    </xdr:to>
    <xdr:pic>
      <xdr:nvPicPr>
        <xdr:cNvPr id="23400759" name="1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371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162050"/>
          <a:ext cx="2476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7</xdr:row>
      <xdr:rowOff>0</xdr:rowOff>
    </xdr:to>
    <xdr:pic>
      <xdr:nvPicPr>
        <xdr:cNvPr id="23400760" name="1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381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16205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28575</xdr:colOff>
      <xdr:row>49</xdr:row>
      <xdr:rowOff>171450</xdr:rowOff>
    </xdr:from>
    <xdr:to>
      <xdr:col>7</xdr:col>
      <xdr:colOff>819150</xdr:colOff>
      <xdr:row>63</xdr:row>
      <xdr:rowOff>0</xdr:rowOff>
    </xdr:to>
    <xdr:graphicFrame macro="">
      <xdr:nvGraphicFramePr>
        <xdr:cNvPr id="23400761" name="1 Gráfico">
          <a:extLst>
            <a:ext uri="{FF2B5EF4-FFF2-40B4-BE49-F238E27FC236}">
              <a16:creationId xmlns:a16="http://schemas.microsoft.com/office/drawing/2014/main" id="{00000000-0008-0000-0700-0000391165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174113</xdr:colOff>
      <xdr:row>5</xdr:row>
      <xdr:rowOff>161925</xdr:rowOff>
    </xdr:to>
    <xdr:pic>
      <xdr:nvPicPr>
        <xdr:cNvPr id="23400762" name="6 Imagen">
          <a:extLst>
            <a:ext uri="{FF2B5EF4-FFF2-40B4-BE49-F238E27FC236}">
              <a16:creationId xmlns:a16="http://schemas.microsoft.com/office/drawing/2014/main" id="{00000000-0008-0000-0700-00003A1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081" cy="11349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190500</xdr:rowOff>
    </xdr:from>
    <xdr:to>
      <xdr:col>1</xdr:col>
      <xdr:colOff>257175</xdr:colOff>
      <xdr:row>8</xdr:row>
      <xdr:rowOff>47625</xdr:rowOff>
    </xdr:to>
    <xdr:pic>
      <xdr:nvPicPr>
        <xdr:cNvPr id="23402806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361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66825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552450</xdr:colOff>
      <xdr:row>7</xdr:row>
      <xdr:rowOff>9525</xdr:rowOff>
    </xdr:from>
    <xdr:to>
      <xdr:col>1</xdr:col>
      <xdr:colOff>847725</xdr:colOff>
      <xdr:row>8</xdr:row>
      <xdr:rowOff>66675</xdr:rowOff>
    </xdr:to>
    <xdr:pic>
      <xdr:nvPicPr>
        <xdr:cNvPr id="23402807" name="1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371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276350"/>
          <a:ext cx="2952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7</xdr:row>
      <xdr:rowOff>9525</xdr:rowOff>
    </xdr:from>
    <xdr:to>
      <xdr:col>1</xdr:col>
      <xdr:colOff>552450</xdr:colOff>
      <xdr:row>8</xdr:row>
      <xdr:rowOff>57150</xdr:rowOff>
    </xdr:to>
    <xdr:pic>
      <xdr:nvPicPr>
        <xdr:cNvPr id="23402808" name="1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381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1975" y="1276350"/>
          <a:ext cx="2762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114300</xdr:colOff>
      <xdr:row>26</xdr:row>
      <xdr:rowOff>0</xdr:rowOff>
    </xdr:from>
    <xdr:to>
      <xdr:col>8</xdr:col>
      <xdr:colOff>733425</xdr:colOff>
      <xdr:row>40</xdr:row>
      <xdr:rowOff>47625</xdr:rowOff>
    </xdr:to>
    <xdr:graphicFrame macro="">
      <xdr:nvGraphicFramePr>
        <xdr:cNvPr id="23402809" name="1 Gráfico">
          <a:extLst>
            <a:ext uri="{FF2B5EF4-FFF2-40B4-BE49-F238E27FC236}">
              <a16:creationId xmlns:a16="http://schemas.microsoft.com/office/drawing/2014/main" id="{00000000-0008-0000-0800-0000391965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130968</xdr:colOff>
      <xdr:row>5</xdr:row>
      <xdr:rowOff>133350</xdr:rowOff>
    </xdr:to>
    <xdr:pic>
      <xdr:nvPicPr>
        <xdr:cNvPr id="23402810" name="6 Imagen">
          <a:extLst>
            <a:ext uri="{FF2B5EF4-FFF2-40B4-BE49-F238E27FC236}">
              <a16:creationId xmlns:a16="http://schemas.microsoft.com/office/drawing/2014/main" id="{00000000-0008-0000-0800-00003A1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36781" cy="10263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552450</xdr:colOff>
      <xdr:row>7</xdr:row>
      <xdr:rowOff>9525</xdr:rowOff>
    </xdr:from>
    <xdr:to>
      <xdr:col>1</xdr:col>
      <xdr:colOff>828675</xdr:colOff>
      <xdr:row>8</xdr:row>
      <xdr:rowOff>66675</xdr:rowOff>
    </xdr:to>
    <xdr:pic>
      <xdr:nvPicPr>
        <xdr:cNvPr id="23404854" name="10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362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" y="14573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276225</xdr:colOff>
      <xdr:row>7</xdr:row>
      <xdr:rowOff>9525</xdr:rowOff>
    </xdr:from>
    <xdr:to>
      <xdr:col>1</xdr:col>
      <xdr:colOff>552450</xdr:colOff>
      <xdr:row>8</xdr:row>
      <xdr:rowOff>57150</xdr:rowOff>
    </xdr:to>
    <xdr:pic>
      <xdr:nvPicPr>
        <xdr:cNvPr id="23404855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372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457325"/>
          <a:ext cx="2762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790575</xdr:colOff>
      <xdr:row>27</xdr:row>
      <xdr:rowOff>9525</xdr:rowOff>
    </xdr:from>
    <xdr:to>
      <xdr:col>7</xdr:col>
      <xdr:colOff>647700</xdr:colOff>
      <xdr:row>40</xdr:row>
      <xdr:rowOff>152400</xdr:rowOff>
    </xdr:to>
    <xdr:graphicFrame macro="">
      <xdr:nvGraphicFramePr>
        <xdr:cNvPr id="23404856" name="2 Gráfico">
          <a:extLst>
            <a:ext uri="{FF2B5EF4-FFF2-40B4-BE49-F238E27FC236}">
              <a16:creationId xmlns:a16="http://schemas.microsoft.com/office/drawing/2014/main" id="{00000000-0008-0000-0900-0000382165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257175</xdr:colOff>
      <xdr:row>8</xdr:row>
      <xdr:rowOff>47625</xdr:rowOff>
    </xdr:to>
    <xdr:pic>
      <xdr:nvPicPr>
        <xdr:cNvPr id="23404857" name="9 Imagen" descr="j0432680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392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1447800"/>
          <a:ext cx="25717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161925</xdr:colOff>
      <xdr:row>6</xdr:row>
      <xdr:rowOff>9525</xdr:rowOff>
    </xdr:to>
    <xdr:pic>
      <xdr:nvPicPr>
        <xdr:cNvPr id="23404858" name="6 Imagen">
          <a:extLst>
            <a:ext uri="{FF2B5EF4-FFF2-40B4-BE49-F238E27FC236}">
              <a16:creationId xmlns:a16="http://schemas.microsoft.com/office/drawing/2014/main" id="{00000000-0008-0000-0900-00003A2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3825" cy="1095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7</xdr:row>
      <xdr:rowOff>123825</xdr:rowOff>
    </xdr:to>
    <xdr:pic>
      <xdr:nvPicPr>
        <xdr:cNvPr id="23406902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362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192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6</xdr:row>
      <xdr:rowOff>19050</xdr:rowOff>
    </xdr:from>
    <xdr:to>
      <xdr:col>2</xdr:col>
      <xdr:colOff>0</xdr:colOff>
      <xdr:row>7</xdr:row>
      <xdr:rowOff>123825</xdr:rowOff>
    </xdr:to>
    <xdr:pic>
      <xdr:nvPicPr>
        <xdr:cNvPr id="23406903" name="1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372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219200"/>
          <a:ext cx="2476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7</xdr:row>
      <xdr:rowOff>123825</xdr:rowOff>
    </xdr:to>
    <xdr:pic>
      <xdr:nvPicPr>
        <xdr:cNvPr id="23406904" name="1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382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219200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1657350</xdr:colOff>
      <xdr:row>23</xdr:row>
      <xdr:rowOff>57150</xdr:rowOff>
    </xdr:from>
    <xdr:to>
      <xdr:col>9</xdr:col>
      <xdr:colOff>247650</xdr:colOff>
      <xdr:row>38</xdr:row>
      <xdr:rowOff>0</xdr:rowOff>
    </xdr:to>
    <xdr:graphicFrame macro="">
      <xdr:nvGraphicFramePr>
        <xdr:cNvPr id="23406905" name="7 Gráfico">
          <a:extLst>
            <a:ext uri="{FF2B5EF4-FFF2-40B4-BE49-F238E27FC236}">
              <a16:creationId xmlns:a16="http://schemas.microsoft.com/office/drawing/2014/main" id="{00000000-0008-0000-0A00-0000392965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19050</xdr:rowOff>
    </xdr:from>
    <xdr:to>
      <xdr:col>10</xdr:col>
      <xdr:colOff>142876</xdr:colOff>
      <xdr:row>5</xdr:row>
      <xdr:rowOff>9525</xdr:rowOff>
    </xdr:to>
    <xdr:pic>
      <xdr:nvPicPr>
        <xdr:cNvPr id="23406906" name="6 Imagen">
          <a:extLst>
            <a:ext uri="{FF2B5EF4-FFF2-40B4-BE49-F238E27FC236}">
              <a16:creationId xmlns:a16="http://schemas.microsoft.com/office/drawing/2014/main" id="{00000000-0008-0000-0A00-00003A2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1" y="19050"/>
          <a:ext cx="676275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19050</xdr:rowOff>
    </xdr:from>
    <xdr:to>
      <xdr:col>1</xdr:col>
      <xdr:colOff>257175</xdr:colOff>
      <xdr:row>6</xdr:row>
      <xdr:rowOff>123825</xdr:rowOff>
    </xdr:to>
    <xdr:pic>
      <xdr:nvPicPr>
        <xdr:cNvPr id="23408950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363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0967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5</xdr:row>
      <xdr:rowOff>19050</xdr:rowOff>
    </xdr:from>
    <xdr:to>
      <xdr:col>1</xdr:col>
      <xdr:colOff>838200</xdr:colOff>
      <xdr:row>6</xdr:row>
      <xdr:rowOff>123825</xdr:rowOff>
    </xdr:to>
    <xdr:pic>
      <xdr:nvPicPr>
        <xdr:cNvPr id="23408951" name="1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373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209675"/>
          <a:ext cx="2476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5</xdr:row>
      <xdr:rowOff>19050</xdr:rowOff>
    </xdr:from>
    <xdr:to>
      <xdr:col>1</xdr:col>
      <xdr:colOff>561975</xdr:colOff>
      <xdr:row>6</xdr:row>
      <xdr:rowOff>123825</xdr:rowOff>
    </xdr:to>
    <xdr:pic>
      <xdr:nvPicPr>
        <xdr:cNvPr id="23408952" name="1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383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20967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142875</xdr:colOff>
      <xdr:row>21</xdr:row>
      <xdr:rowOff>0</xdr:rowOff>
    </xdr:from>
    <xdr:to>
      <xdr:col>9</xdr:col>
      <xdr:colOff>76200</xdr:colOff>
      <xdr:row>34</xdr:row>
      <xdr:rowOff>95250</xdr:rowOff>
    </xdr:to>
    <xdr:graphicFrame macro="">
      <xdr:nvGraphicFramePr>
        <xdr:cNvPr id="23408953" name="7 Gráfico">
          <a:extLst>
            <a:ext uri="{FF2B5EF4-FFF2-40B4-BE49-F238E27FC236}">
              <a16:creationId xmlns:a16="http://schemas.microsoft.com/office/drawing/2014/main" id="{00000000-0008-0000-0B00-0000393165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190500</xdr:colOff>
      <xdr:row>4</xdr:row>
      <xdr:rowOff>171450</xdr:rowOff>
    </xdr:to>
    <xdr:pic>
      <xdr:nvPicPr>
        <xdr:cNvPr id="23408954" name="2 Imagen">
          <a:extLst>
            <a:ext uri="{FF2B5EF4-FFF2-40B4-BE49-F238E27FC236}">
              <a16:creationId xmlns:a16="http://schemas.microsoft.com/office/drawing/2014/main" id="{00000000-0008-0000-0B00-00003A31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68103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19050</xdr:rowOff>
    </xdr:from>
    <xdr:to>
      <xdr:col>1</xdr:col>
      <xdr:colOff>257175</xdr:colOff>
      <xdr:row>7</xdr:row>
      <xdr:rowOff>123825</xdr:rowOff>
    </xdr:to>
    <xdr:pic>
      <xdr:nvPicPr>
        <xdr:cNvPr id="23410998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363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41922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590550</xdr:colOff>
      <xdr:row>6</xdr:row>
      <xdr:rowOff>19050</xdr:rowOff>
    </xdr:from>
    <xdr:to>
      <xdr:col>1</xdr:col>
      <xdr:colOff>838200</xdr:colOff>
      <xdr:row>7</xdr:row>
      <xdr:rowOff>123825</xdr:rowOff>
    </xdr:to>
    <xdr:pic>
      <xdr:nvPicPr>
        <xdr:cNvPr id="23410999" name="1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373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419225"/>
          <a:ext cx="24765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6</xdr:row>
      <xdr:rowOff>19050</xdr:rowOff>
    </xdr:from>
    <xdr:to>
      <xdr:col>1</xdr:col>
      <xdr:colOff>561975</xdr:colOff>
      <xdr:row>7</xdr:row>
      <xdr:rowOff>123825</xdr:rowOff>
    </xdr:to>
    <xdr:pic>
      <xdr:nvPicPr>
        <xdr:cNvPr id="23411000" name="1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383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41922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304800</xdr:colOff>
      <xdr:row>22</xdr:row>
      <xdr:rowOff>161925</xdr:rowOff>
    </xdr:from>
    <xdr:to>
      <xdr:col>8</xdr:col>
      <xdr:colOff>752475</xdr:colOff>
      <xdr:row>36</xdr:row>
      <xdr:rowOff>0</xdr:rowOff>
    </xdr:to>
    <xdr:graphicFrame macro="">
      <xdr:nvGraphicFramePr>
        <xdr:cNvPr id="23411001" name="7 Gráfico">
          <a:extLst>
            <a:ext uri="{FF2B5EF4-FFF2-40B4-BE49-F238E27FC236}">
              <a16:creationId xmlns:a16="http://schemas.microsoft.com/office/drawing/2014/main" id="{00000000-0008-0000-0C00-0000393965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154780</xdr:colOff>
      <xdr:row>5</xdr:row>
      <xdr:rowOff>95250</xdr:rowOff>
    </xdr:to>
    <xdr:pic>
      <xdr:nvPicPr>
        <xdr:cNvPr id="23411002" name="1 Imagen">
          <a:extLst>
            <a:ext uri="{FF2B5EF4-FFF2-40B4-BE49-F238E27FC236}">
              <a16:creationId xmlns:a16="http://schemas.microsoft.com/office/drawing/2014/main" id="{00000000-0008-0000-0C00-00003A39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"/>
          <a:ext cx="6893718" cy="10882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19050</xdr:rowOff>
    </xdr:from>
    <xdr:to>
      <xdr:col>1</xdr:col>
      <xdr:colOff>257175</xdr:colOff>
      <xdr:row>6</xdr:row>
      <xdr:rowOff>0</xdr:rowOff>
    </xdr:to>
    <xdr:pic>
      <xdr:nvPicPr>
        <xdr:cNvPr id="23412984" name="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F840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07632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5</xdr:row>
      <xdr:rowOff>19050</xdr:rowOff>
    </xdr:from>
    <xdr:to>
      <xdr:col>1</xdr:col>
      <xdr:colOff>561975</xdr:colOff>
      <xdr:row>6</xdr:row>
      <xdr:rowOff>0</xdr:rowOff>
    </xdr:to>
    <xdr:pic>
      <xdr:nvPicPr>
        <xdr:cNvPr id="23412985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F940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" y="1076325"/>
          <a:ext cx="25717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1543050</xdr:colOff>
      <xdr:row>22</xdr:row>
      <xdr:rowOff>142875</xdr:rowOff>
    </xdr:from>
    <xdr:to>
      <xdr:col>8</xdr:col>
      <xdr:colOff>266700</xdr:colOff>
      <xdr:row>36</xdr:row>
      <xdr:rowOff>0</xdr:rowOff>
    </xdr:to>
    <xdr:graphicFrame macro="">
      <xdr:nvGraphicFramePr>
        <xdr:cNvPr id="23412986" name="7 Gráfico">
          <a:extLst>
            <a:ext uri="{FF2B5EF4-FFF2-40B4-BE49-F238E27FC236}">
              <a16:creationId xmlns:a16="http://schemas.microsoft.com/office/drawing/2014/main" id="{00000000-0008-0000-0D00-0000FA4065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10</xdr:col>
      <xdr:colOff>171451</xdr:colOff>
      <xdr:row>4</xdr:row>
      <xdr:rowOff>171450</xdr:rowOff>
    </xdr:to>
    <xdr:pic>
      <xdr:nvPicPr>
        <xdr:cNvPr id="23412987" name="1 Imagen">
          <a:extLst>
            <a:ext uri="{FF2B5EF4-FFF2-40B4-BE49-F238E27FC236}">
              <a16:creationId xmlns:a16="http://schemas.microsoft.com/office/drawing/2014/main" id="{00000000-0008-0000-0D00-0000FB406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525"/>
          <a:ext cx="6981826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U28"/>
  <sheetViews>
    <sheetView tabSelected="1" zoomScaleNormal="100" zoomScaleSheetLayoutView="90" workbookViewId="0">
      <selection activeCell="A28" sqref="A28"/>
    </sheetView>
  </sheetViews>
  <sheetFormatPr baseColWidth="10" defaultRowHeight="15" x14ac:dyDescent="0.25"/>
  <cols>
    <col min="1" max="3" width="6.7109375" style="1" customWidth="1"/>
    <col min="4" max="7" width="7.85546875" style="1" customWidth="1"/>
    <col min="8" max="8" width="6.7109375" style="1" customWidth="1"/>
    <col min="9" max="9" width="6.140625" style="1" bestFit="1" customWidth="1"/>
    <col min="10" max="13" width="6.7109375" style="1" customWidth="1"/>
    <col min="14" max="14" width="4.7109375" style="1" customWidth="1"/>
    <col min="15" max="17" width="6.7109375" style="1" customWidth="1"/>
    <col min="18" max="18" width="3.42578125" style="191" customWidth="1"/>
    <col min="19" max="16384" width="11.42578125" style="1"/>
  </cols>
  <sheetData>
    <row r="1" spans="1:21" ht="15.75" x14ac:dyDescent="0.25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259"/>
    </row>
    <row r="2" spans="1:21" ht="15.75" x14ac:dyDescent="0.25">
      <c r="A2" s="7"/>
      <c r="B2" s="280"/>
      <c r="C2" s="280"/>
      <c r="D2" s="280"/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280"/>
      <c r="P2" s="280"/>
      <c r="Q2" s="280"/>
      <c r="R2" s="280"/>
      <c r="S2" s="260"/>
    </row>
    <row r="3" spans="1:21" ht="15.75" x14ac:dyDescent="0.25">
      <c r="A3" s="7"/>
      <c r="B3" s="280"/>
      <c r="C3" s="280"/>
      <c r="D3" s="280"/>
      <c r="E3" s="280"/>
      <c r="F3" s="280"/>
      <c r="G3" s="280"/>
      <c r="H3" s="280"/>
      <c r="I3" s="280"/>
      <c r="J3" s="280"/>
      <c r="K3" s="280"/>
      <c r="L3" s="280"/>
      <c r="M3" s="280"/>
      <c r="N3" s="280"/>
      <c r="O3" s="280"/>
      <c r="P3" s="280"/>
      <c r="Q3" s="280"/>
      <c r="R3" s="280"/>
      <c r="S3" s="260"/>
    </row>
    <row r="4" spans="1:21" ht="15.75" x14ac:dyDescent="0.25">
      <c r="A4" s="7"/>
      <c r="B4" s="280"/>
      <c r="C4" s="280"/>
      <c r="D4" s="280"/>
      <c r="E4" s="280"/>
      <c r="F4" s="280"/>
      <c r="G4" s="280"/>
      <c r="H4" s="280"/>
      <c r="I4" s="280"/>
      <c r="J4" s="280"/>
      <c r="K4" s="280"/>
      <c r="L4" s="280"/>
      <c r="M4" s="280"/>
      <c r="N4" s="280"/>
      <c r="O4" s="280"/>
      <c r="P4" s="280"/>
      <c r="Q4" s="280"/>
      <c r="R4" s="280"/>
      <c r="S4" s="260"/>
    </row>
    <row r="5" spans="1:21" ht="15.75" x14ac:dyDescent="0.25">
      <c r="A5" s="7"/>
      <c r="B5" s="280"/>
      <c r="C5" s="280"/>
      <c r="D5" s="280"/>
      <c r="E5" s="280"/>
      <c r="F5" s="280"/>
      <c r="G5" s="280"/>
      <c r="H5" s="280"/>
      <c r="I5" s="280"/>
      <c r="J5" s="280"/>
      <c r="K5" s="280"/>
      <c r="L5" s="280"/>
      <c r="M5" s="280"/>
      <c r="N5" s="280"/>
      <c r="O5" s="280"/>
      <c r="P5" s="280"/>
      <c r="Q5" s="280"/>
      <c r="R5" s="280"/>
      <c r="S5" s="260"/>
    </row>
    <row r="6" spans="1:21" ht="15.75" x14ac:dyDescent="0.25">
      <c r="A6" s="7"/>
      <c r="B6" s="280"/>
      <c r="C6" s="280"/>
      <c r="D6" s="280"/>
      <c r="E6" s="280"/>
      <c r="F6" s="280"/>
      <c r="G6" s="280"/>
      <c r="H6" s="280"/>
      <c r="I6" s="280"/>
      <c r="J6" s="280"/>
      <c r="K6" s="280"/>
      <c r="L6" s="280"/>
      <c r="M6" s="280"/>
      <c r="N6" s="280"/>
      <c r="O6" s="280"/>
      <c r="P6" s="280"/>
      <c r="Q6" s="280"/>
      <c r="R6" s="280"/>
      <c r="S6" s="260"/>
    </row>
    <row r="7" spans="1:21" ht="15.75" x14ac:dyDescent="0.25">
      <c r="A7" s="7"/>
      <c r="B7" s="280"/>
      <c r="C7" s="280"/>
      <c r="D7" s="280"/>
      <c r="E7" s="280"/>
      <c r="F7" s="280"/>
      <c r="G7" s="280"/>
      <c r="H7" s="280"/>
      <c r="I7" s="280"/>
      <c r="J7" s="280"/>
      <c r="K7" s="280"/>
      <c r="L7" s="280"/>
      <c r="M7" s="280"/>
      <c r="N7" s="280"/>
      <c r="O7" s="280"/>
      <c r="P7" s="280"/>
      <c r="Q7" s="280"/>
      <c r="R7" s="280"/>
      <c r="S7" s="260"/>
      <c r="T7" s="10"/>
    </row>
    <row r="8" spans="1:21" ht="15.75" x14ac:dyDescent="0.25">
      <c r="A8" s="7"/>
      <c r="B8" s="280"/>
      <c r="C8" s="280"/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280"/>
      <c r="P8" s="280"/>
      <c r="Q8" s="280"/>
      <c r="R8" s="280"/>
      <c r="S8" s="260"/>
    </row>
    <row r="9" spans="1:21" ht="18.75" x14ac:dyDescent="0.3">
      <c r="A9" s="496" t="s">
        <v>1</v>
      </c>
      <c r="B9" s="497"/>
      <c r="C9" s="497"/>
      <c r="D9" s="497"/>
      <c r="E9" s="497"/>
      <c r="F9" s="497"/>
      <c r="G9" s="497"/>
      <c r="H9" s="497"/>
      <c r="I9" s="497"/>
      <c r="J9" s="497"/>
      <c r="K9" s="497"/>
      <c r="L9" s="497"/>
      <c r="M9" s="497"/>
      <c r="N9" s="497"/>
      <c r="O9" s="497"/>
      <c r="P9" s="497"/>
      <c r="Q9" s="497"/>
      <c r="R9" s="497"/>
      <c r="S9" s="14"/>
    </row>
    <row r="10" spans="1:21" ht="15.75" x14ac:dyDescent="0.25">
      <c r="A10" s="7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260"/>
    </row>
    <row r="11" spans="1:21" ht="15.75" x14ac:dyDescent="0.25">
      <c r="A11" s="7"/>
      <c r="B11" s="2"/>
      <c r="C11" s="191"/>
      <c r="D11" s="191"/>
      <c r="E11" s="191"/>
      <c r="F11" s="191"/>
      <c r="G11" s="191"/>
      <c r="H11" s="191"/>
      <c r="I11" s="191"/>
      <c r="J11" s="191"/>
      <c r="K11" s="191"/>
      <c r="L11" s="11"/>
      <c r="M11" s="11"/>
      <c r="N11" s="11"/>
      <c r="O11" s="11"/>
      <c r="P11" s="11"/>
      <c r="Q11" s="11"/>
      <c r="R11" s="11"/>
      <c r="S11" s="260"/>
    </row>
    <row r="12" spans="1:21" ht="15.75" x14ac:dyDescent="0.25">
      <c r="A12" s="7"/>
      <c r="B12" s="191"/>
      <c r="C12" s="191"/>
      <c r="D12" s="191"/>
      <c r="E12" s="191"/>
      <c r="F12" s="191"/>
      <c r="G12" s="191"/>
      <c r="H12" s="191"/>
      <c r="I12" s="191"/>
      <c r="J12" s="191"/>
      <c r="K12" s="191"/>
      <c r="L12" s="191"/>
      <c r="M12" s="191"/>
      <c r="N12" s="191"/>
      <c r="O12" s="191"/>
      <c r="P12" s="192"/>
      <c r="Q12" s="192"/>
      <c r="R12" s="192"/>
      <c r="S12" s="260"/>
    </row>
    <row r="13" spans="1:21" ht="15.75" x14ac:dyDescent="0.25">
      <c r="A13" s="7"/>
      <c r="B13" s="191"/>
      <c r="C13" s="191"/>
      <c r="D13" s="191"/>
      <c r="E13" s="191"/>
      <c r="F13" s="191"/>
      <c r="G13" s="191"/>
      <c r="H13" s="191"/>
      <c r="I13" s="191"/>
      <c r="J13" s="191"/>
      <c r="K13" s="191"/>
      <c r="L13" s="192"/>
      <c r="M13" s="191"/>
      <c r="N13" s="191"/>
      <c r="O13" s="191"/>
      <c r="P13" s="192"/>
      <c r="Q13" s="192"/>
      <c r="R13" s="192"/>
      <c r="S13" s="194"/>
      <c r="T13" s="15"/>
      <c r="U13" s="15"/>
    </row>
    <row r="14" spans="1:21" ht="17.25" x14ac:dyDescent="0.3">
      <c r="A14" s="7"/>
      <c r="B14" s="48" t="s">
        <v>59</v>
      </c>
      <c r="C14" s="193"/>
      <c r="D14" s="49"/>
      <c r="E14" s="50"/>
      <c r="F14" s="17"/>
      <c r="G14" s="17"/>
      <c r="H14" s="17"/>
      <c r="I14" s="50"/>
      <c r="J14" s="264" t="s">
        <v>60</v>
      </c>
      <c r="K14" s="191"/>
      <c r="L14" s="191"/>
      <c r="M14" s="191"/>
      <c r="N14" s="191"/>
      <c r="O14" s="191"/>
      <c r="P14" s="192"/>
      <c r="Q14" s="192"/>
      <c r="R14" s="192"/>
      <c r="S14" s="194"/>
      <c r="T14" s="15"/>
      <c r="U14" s="15"/>
    </row>
    <row r="15" spans="1:21" ht="15.75" x14ac:dyDescent="0.25">
      <c r="A15" s="7"/>
      <c r="B15" s="2"/>
      <c r="C15" s="191"/>
      <c r="D15" s="191"/>
      <c r="E15" s="191"/>
      <c r="F15" s="191"/>
      <c r="G15" s="191"/>
      <c r="H15" s="191"/>
      <c r="I15" s="191"/>
      <c r="J15" s="191"/>
      <c r="K15" s="191"/>
      <c r="L15" s="191"/>
      <c r="M15" s="191"/>
      <c r="N15" s="191"/>
      <c r="O15" s="191"/>
      <c r="P15" s="192"/>
      <c r="Q15" s="192"/>
      <c r="R15" s="192"/>
      <c r="S15" s="194"/>
      <c r="T15" s="15"/>
      <c r="U15" s="15"/>
    </row>
    <row r="16" spans="1:21" ht="15.75" x14ac:dyDescent="0.25">
      <c r="A16" s="7"/>
      <c r="B16" s="96"/>
      <c r="C16" s="47" t="s">
        <v>76</v>
      </c>
      <c r="D16" s="192"/>
      <c r="E16" s="192"/>
      <c r="F16" s="192"/>
      <c r="G16" s="192"/>
      <c r="H16" s="192"/>
      <c r="I16" s="96"/>
      <c r="J16" s="16"/>
      <c r="K16" s="47" t="s">
        <v>173</v>
      </c>
      <c r="L16" s="100"/>
      <c r="M16" s="100"/>
      <c r="N16" s="100"/>
      <c r="O16" s="51"/>
      <c r="P16" s="100"/>
      <c r="Q16" s="100"/>
      <c r="R16" s="51"/>
      <c r="S16" s="194"/>
      <c r="T16" s="15"/>
      <c r="U16" s="15"/>
    </row>
    <row r="17" spans="1:21" ht="15.75" customHeight="1" x14ac:dyDescent="0.25">
      <c r="A17" s="7"/>
      <c r="B17" s="96"/>
      <c r="C17" s="47" t="s">
        <v>125</v>
      </c>
      <c r="D17" s="192"/>
      <c r="E17" s="192"/>
      <c r="F17" s="192"/>
      <c r="G17" s="192"/>
      <c r="H17" s="192"/>
      <c r="I17" s="96"/>
      <c r="J17" s="16"/>
      <c r="K17" s="47" t="s">
        <v>174</v>
      </c>
      <c r="L17" s="100"/>
      <c r="M17" s="100"/>
      <c r="N17" s="100"/>
      <c r="O17" s="51"/>
      <c r="P17" s="192"/>
      <c r="Q17" s="192"/>
      <c r="R17" s="192"/>
      <c r="S17" s="194"/>
      <c r="T17" s="46"/>
      <c r="U17" s="46"/>
    </row>
    <row r="18" spans="1:21" ht="15.75" customHeight="1" x14ac:dyDescent="0.25">
      <c r="A18" s="7"/>
      <c r="B18" s="96"/>
      <c r="C18" s="47" t="s">
        <v>124</v>
      </c>
      <c r="D18" s="192"/>
      <c r="E18" s="192"/>
      <c r="F18" s="192"/>
      <c r="G18" s="192"/>
      <c r="H18" s="192"/>
      <c r="I18" s="191"/>
      <c r="J18" s="16"/>
      <c r="K18" s="47" t="s">
        <v>176</v>
      </c>
      <c r="L18" s="191"/>
      <c r="M18" s="191"/>
      <c r="N18" s="191"/>
      <c r="O18" s="16"/>
      <c r="P18" s="191"/>
      <c r="Q18" s="191"/>
      <c r="S18" s="260"/>
    </row>
    <row r="19" spans="1:21" ht="15.75" x14ac:dyDescent="0.25">
      <c r="A19" s="7"/>
      <c r="B19" s="191"/>
      <c r="C19" s="47" t="s">
        <v>77</v>
      </c>
      <c r="D19" s="192"/>
      <c r="E19" s="192"/>
      <c r="F19" s="192"/>
      <c r="G19" s="192"/>
      <c r="H19" s="192"/>
      <c r="I19" s="16"/>
      <c r="J19" s="47"/>
      <c r="K19" s="233" t="s">
        <v>175</v>
      </c>
      <c r="L19" s="192"/>
      <c r="M19" s="191"/>
      <c r="N19" s="191"/>
      <c r="O19" s="191"/>
      <c r="P19" s="191"/>
      <c r="Q19" s="191"/>
      <c r="S19" s="260"/>
    </row>
    <row r="20" spans="1:21" ht="15.75" x14ac:dyDescent="0.25">
      <c r="A20" s="7"/>
      <c r="B20" s="191"/>
      <c r="C20" s="47" t="s">
        <v>169</v>
      </c>
      <c r="D20" s="192"/>
      <c r="E20" s="192"/>
      <c r="F20" s="192"/>
      <c r="G20" s="192"/>
      <c r="H20" s="192"/>
      <c r="I20" s="192"/>
      <c r="J20" s="47"/>
      <c r="K20" s="192"/>
      <c r="L20" s="191"/>
      <c r="M20" s="191"/>
      <c r="N20" s="191"/>
      <c r="O20" s="191"/>
      <c r="P20" s="192"/>
      <c r="Q20" s="192"/>
      <c r="R20" s="192"/>
      <c r="S20" s="194"/>
      <c r="T20" s="6"/>
    </row>
    <row r="21" spans="1:21" ht="17.25" x14ac:dyDescent="0.3">
      <c r="A21" s="7"/>
      <c r="B21" s="48"/>
      <c r="C21" s="47" t="s">
        <v>78</v>
      </c>
      <c r="D21" s="47"/>
      <c r="E21" s="191"/>
      <c r="F21" s="191"/>
      <c r="G21" s="191"/>
      <c r="H21" s="191"/>
      <c r="I21" s="233"/>
      <c r="J21" s="47"/>
      <c r="K21" s="191"/>
      <c r="L21" s="48"/>
      <c r="M21" s="48"/>
      <c r="N21" s="191"/>
      <c r="O21" s="233"/>
      <c r="P21" s="192"/>
      <c r="Q21" s="192"/>
      <c r="R21" s="192"/>
      <c r="S21" s="194"/>
      <c r="T21" s="6"/>
    </row>
    <row r="22" spans="1:21" ht="15.75" x14ac:dyDescent="0.25">
      <c r="A22" s="7"/>
      <c r="B22" s="195"/>
      <c r="C22" s="47" t="s">
        <v>170</v>
      </c>
      <c r="D22" s="191"/>
      <c r="E22" s="191"/>
      <c r="F22" s="191"/>
      <c r="G22" s="16"/>
      <c r="H22" s="16"/>
      <c r="I22" s="47"/>
      <c r="J22" s="47"/>
      <c r="K22" s="191"/>
      <c r="L22" s="281"/>
      <c r="M22" s="100"/>
      <c r="N22" s="192"/>
      <c r="O22" s="192"/>
      <c r="P22" s="192"/>
      <c r="Q22" s="192"/>
      <c r="R22" s="192"/>
      <c r="S22" s="260"/>
    </row>
    <row r="23" spans="1:21" ht="15.75" x14ac:dyDescent="0.25">
      <c r="A23" s="7"/>
      <c r="B23" s="191"/>
      <c r="C23" s="47" t="s">
        <v>171</v>
      </c>
      <c r="D23" s="191"/>
      <c r="E23" s="191"/>
      <c r="F23" s="191"/>
      <c r="G23" s="191"/>
      <c r="H23" s="191"/>
      <c r="I23" s="191"/>
      <c r="J23" s="47"/>
      <c r="K23" s="191"/>
      <c r="L23" s="192"/>
      <c r="M23" s="6"/>
      <c r="N23" s="192"/>
      <c r="O23" s="192"/>
      <c r="P23" s="192"/>
      <c r="Q23" s="192"/>
      <c r="R23" s="192"/>
      <c r="S23" s="260"/>
    </row>
    <row r="24" spans="1:21" ht="15.75" x14ac:dyDescent="0.25">
      <c r="A24" s="7"/>
      <c r="B24" s="191"/>
      <c r="C24" s="47" t="s">
        <v>172</v>
      </c>
      <c r="D24" s="191"/>
      <c r="E24" s="191"/>
      <c r="F24" s="191"/>
      <c r="G24" s="191"/>
      <c r="H24" s="191"/>
      <c r="I24" s="191"/>
      <c r="J24" s="47"/>
      <c r="K24" s="191"/>
      <c r="L24" s="192"/>
      <c r="M24" s="6"/>
      <c r="N24" s="192"/>
      <c r="O24" s="192"/>
      <c r="P24" s="192"/>
      <c r="Q24" s="192"/>
      <c r="R24" s="192"/>
      <c r="S24" s="260"/>
    </row>
    <row r="25" spans="1:21" ht="15.75" x14ac:dyDescent="0.25">
      <c r="A25" s="7"/>
      <c r="B25" s="191"/>
      <c r="C25" s="191"/>
      <c r="D25" s="191"/>
      <c r="E25" s="191"/>
      <c r="F25" s="191"/>
      <c r="G25" s="191"/>
      <c r="H25" s="191"/>
      <c r="I25" s="191"/>
      <c r="J25" s="47"/>
      <c r="K25" s="191"/>
      <c r="L25" s="192"/>
      <c r="M25" s="100"/>
      <c r="N25" s="192"/>
      <c r="O25" s="192"/>
      <c r="P25" s="192"/>
      <c r="Q25" s="192"/>
      <c r="R25" s="192"/>
      <c r="S25" s="260"/>
    </row>
    <row r="26" spans="1:21" ht="15.75" x14ac:dyDescent="0.25">
      <c r="A26" s="7"/>
      <c r="B26" s="191"/>
      <c r="C26" s="191"/>
      <c r="D26" s="191"/>
      <c r="E26" s="191"/>
      <c r="F26" s="191"/>
      <c r="G26" s="191"/>
      <c r="H26" s="191"/>
      <c r="I26" s="191"/>
      <c r="J26" s="47"/>
      <c r="K26" s="191"/>
      <c r="L26" s="192"/>
      <c r="M26" s="100"/>
      <c r="N26" s="192"/>
      <c r="O26" s="192"/>
      <c r="P26" s="192"/>
      <c r="Q26" s="192"/>
      <c r="R26" s="192"/>
      <c r="S26" s="260"/>
    </row>
    <row r="27" spans="1:21" ht="15.75" x14ac:dyDescent="0.25">
      <c r="A27" s="7" t="s">
        <v>230</v>
      </c>
      <c r="B27" s="191"/>
      <c r="C27" s="191"/>
      <c r="D27" s="409"/>
      <c r="E27" s="191"/>
      <c r="F27" s="191"/>
      <c r="G27" s="191"/>
      <c r="H27" s="191"/>
      <c r="I27" s="191"/>
      <c r="J27" s="47"/>
      <c r="K27" s="191"/>
      <c r="L27" s="192"/>
      <c r="M27" s="100"/>
      <c r="N27" s="192"/>
      <c r="O27" s="192"/>
      <c r="P27" s="192"/>
      <c r="Q27" s="192"/>
      <c r="R27" s="192"/>
      <c r="S27" s="260"/>
    </row>
    <row r="28" spans="1:21" x14ac:dyDescent="0.25">
      <c r="A28" s="261" t="s">
        <v>184</v>
      </c>
      <c r="B28" s="262"/>
      <c r="C28" s="262"/>
      <c r="D28" s="262"/>
      <c r="E28" s="262"/>
      <c r="F28" s="262"/>
      <c r="G28" s="262"/>
      <c r="H28" s="262"/>
      <c r="I28" s="262"/>
      <c r="J28" s="262"/>
      <c r="K28" s="262"/>
      <c r="L28" s="262"/>
      <c r="M28" s="262"/>
      <c r="N28" s="262"/>
      <c r="O28" s="262"/>
      <c r="P28" s="262"/>
      <c r="Q28" s="262"/>
      <c r="R28" s="262"/>
      <c r="S28" s="263"/>
    </row>
  </sheetData>
  <mergeCells count="1">
    <mergeCell ref="A9:R9"/>
  </mergeCells>
  <hyperlinks>
    <hyperlink ref="K19" location="'Histórico penetración TPBC'!A1" display="Histórico penetración líneas TPBC"/>
    <hyperlink ref="K18" location="'Histórico líneas TPBC'!A1" display="Histórico líneas TPBC"/>
    <hyperlink ref="K17" location="'Histórico penetración internet'!A1" display="Histórico penetración internet dedicado"/>
    <hyperlink ref="K16" location="'Histórico suscriptores internet'!A1" display="Histórico suscriptores internet dedicado"/>
    <hyperlink ref="C24" location="'Lineas TPBC por estrato'!A1" display="Suscriptores lineas TPBC por estrato"/>
    <hyperlink ref="C23" location="'Lineas TPBC por proveedor'!A1" display="Suscriptores lineas TPBC por proveedor"/>
    <hyperlink ref="C22" location="'Suscriptores lineas TPBC'!A1" display="Suscriptores lineas TPBC"/>
    <hyperlink ref="C21" location="'Internet por segmento'!A1" display="Internet por segmento"/>
    <hyperlink ref="C20" location="'Internet por tecnología'!A1" display="Internet por tecnologia"/>
    <hyperlink ref="C19" location="'Internet por proveedor'!A1" display="Internet por proveedor"/>
    <hyperlink ref="C17" location="'Penetración internet.Dep'!A1" display="Penetración internet dedicado por departamento"/>
    <hyperlink ref="C16" location="'Suscriptores internet '!A1" display="Suscriptores a internet dedicado"/>
    <hyperlink ref="C18" location="'Penetración internet.Ciu'!A1" display="Penetración internet dedicado por ciudades capitales"/>
  </hyperlink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&amp;C&amp;"-,Negrita"&amp;K08-046Índice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121"/>
  <sheetViews>
    <sheetView zoomScaleNormal="100" zoomScaleSheetLayoutView="80" workbookViewId="0"/>
  </sheetViews>
  <sheetFormatPr baseColWidth="10" defaultRowHeight="14.25" x14ac:dyDescent="0.2"/>
  <cols>
    <col min="1" max="1" width="4.28515625" style="18" customWidth="1"/>
    <col min="2" max="2" width="22.140625" style="18" customWidth="1"/>
    <col min="3" max="3" width="12.42578125" style="18" customWidth="1"/>
    <col min="4" max="4" width="11.42578125" style="18" customWidth="1"/>
    <col min="5" max="5" width="12.7109375" style="18" customWidth="1"/>
    <col min="6" max="6" width="12" style="20" customWidth="1"/>
    <col min="7" max="7" width="17.5703125" style="21" bestFit="1" customWidth="1"/>
    <col min="8" max="8" width="17.140625" style="20" customWidth="1"/>
    <col min="9" max="9" width="14.42578125" style="20" customWidth="1"/>
    <col min="10" max="10" width="0.140625" style="18" customWidth="1"/>
    <col min="11" max="11" width="5.140625" style="315" customWidth="1"/>
    <col min="12" max="12" width="13.5703125" style="315" customWidth="1"/>
    <col min="13" max="13" width="6.140625" style="315" bestFit="1" customWidth="1"/>
    <col min="14" max="14" width="12.140625" style="315" customWidth="1"/>
    <col min="15" max="15" width="5.7109375" style="315" customWidth="1"/>
    <col min="16" max="16" width="6.7109375" style="315" customWidth="1"/>
    <col min="17" max="17" width="5.85546875" style="315" customWidth="1"/>
    <col min="18" max="18" width="5.85546875" style="314" customWidth="1"/>
    <col min="19" max="19" width="17.140625" style="315" customWidth="1"/>
    <col min="20" max="20" width="14.42578125" style="315" bestFit="1" customWidth="1"/>
    <col min="21" max="21" width="14.5703125" style="315" bestFit="1" customWidth="1"/>
    <col min="22" max="22" width="14.42578125" style="315" bestFit="1" customWidth="1"/>
    <col min="23" max="16384" width="11.42578125" style="314"/>
  </cols>
  <sheetData>
    <row r="1" spans="1:22" ht="15" x14ac:dyDescent="0.2">
      <c r="A1" s="208"/>
      <c r="B1" s="41"/>
      <c r="C1" s="41"/>
      <c r="D1" s="209"/>
      <c r="E1" s="210"/>
      <c r="F1" s="211"/>
      <c r="G1" s="212"/>
      <c r="H1" s="211"/>
      <c r="I1" s="211"/>
      <c r="J1" s="210"/>
    </row>
    <row r="2" spans="1:22" ht="15" x14ac:dyDescent="0.2">
      <c r="A2" s="181"/>
      <c r="B2" s="34"/>
      <c r="C2" s="34"/>
      <c r="D2" s="24"/>
      <c r="E2" s="38"/>
      <c r="F2" s="52"/>
      <c r="G2" s="54"/>
      <c r="H2" s="52"/>
      <c r="I2" s="52"/>
      <c r="J2" s="38"/>
    </row>
    <row r="3" spans="1:22" ht="15" x14ac:dyDescent="0.2">
      <c r="A3" s="181"/>
      <c r="B3" s="34"/>
      <c r="C3" s="34"/>
      <c r="D3" s="24"/>
      <c r="E3" s="38"/>
      <c r="F3" s="52"/>
      <c r="G3" s="54"/>
      <c r="H3" s="52"/>
      <c r="I3" s="52"/>
      <c r="J3" s="38"/>
      <c r="P3" s="346"/>
    </row>
    <row r="4" spans="1:22" ht="15" x14ac:dyDescent="0.2">
      <c r="A4" s="181"/>
      <c r="B4" s="34"/>
      <c r="C4" s="34"/>
      <c r="D4" s="24"/>
      <c r="E4" s="38"/>
      <c r="F4" s="52"/>
      <c r="G4" s="54"/>
      <c r="H4" s="52"/>
      <c r="I4" s="52"/>
      <c r="J4" s="38"/>
      <c r="P4" s="292"/>
    </row>
    <row r="5" spans="1:22" ht="15" x14ac:dyDescent="0.2">
      <c r="A5" s="181"/>
      <c r="B5" s="34"/>
      <c r="C5" s="34"/>
      <c r="D5" s="24"/>
      <c r="E5" s="38"/>
      <c r="F5" s="52"/>
      <c r="G5" s="54"/>
      <c r="H5" s="52"/>
      <c r="I5" s="52"/>
      <c r="J5" s="38"/>
      <c r="P5" s="292"/>
    </row>
    <row r="6" spans="1:22" ht="15" x14ac:dyDescent="0.2">
      <c r="A6" s="181"/>
      <c r="B6" s="34"/>
      <c r="C6" s="34"/>
      <c r="D6" s="24"/>
      <c r="E6" s="34"/>
      <c r="F6" s="52"/>
      <c r="G6" s="54"/>
      <c r="H6" s="52"/>
      <c r="I6" s="52"/>
      <c r="J6" s="38"/>
      <c r="P6" s="292"/>
    </row>
    <row r="7" spans="1:22" ht="15" x14ac:dyDescent="0.2">
      <c r="A7" s="181"/>
      <c r="B7" s="34"/>
      <c r="C7" s="34"/>
      <c r="D7" s="24"/>
      <c r="E7" s="34"/>
      <c r="F7" s="52"/>
      <c r="G7" s="54"/>
      <c r="H7" s="52"/>
      <c r="I7" s="52"/>
      <c r="J7" s="38"/>
      <c r="P7" s="292"/>
    </row>
    <row r="8" spans="1:22" ht="15.75" x14ac:dyDescent="0.25">
      <c r="A8" s="22"/>
      <c r="B8" s="201"/>
      <c r="C8" s="498" t="s">
        <v>34</v>
      </c>
      <c r="D8" s="498"/>
      <c r="E8" s="498"/>
      <c r="F8" s="498"/>
      <c r="G8" s="498"/>
      <c r="H8" s="498"/>
      <c r="I8" s="498"/>
      <c r="J8" s="38"/>
      <c r="P8" s="292"/>
    </row>
    <row r="9" spans="1:22" ht="15.75" x14ac:dyDescent="0.25">
      <c r="A9" s="22"/>
      <c r="B9" s="201"/>
      <c r="C9" s="499" t="s">
        <v>217</v>
      </c>
      <c r="D9" s="499"/>
      <c r="E9" s="499"/>
      <c r="F9" s="499"/>
      <c r="G9" s="499"/>
      <c r="H9" s="499"/>
      <c r="I9" s="499"/>
      <c r="J9" s="38"/>
      <c r="P9" s="292"/>
    </row>
    <row r="10" spans="1:22" ht="15.75" x14ac:dyDescent="0.25">
      <c r="A10" s="22"/>
      <c r="B10" s="201"/>
      <c r="C10" s="201"/>
      <c r="D10" s="6"/>
      <c r="E10" s="100"/>
      <c r="F10" s="101"/>
      <c r="G10" s="213"/>
      <c r="H10" s="101"/>
      <c r="I10" s="101"/>
      <c r="J10" s="38"/>
      <c r="K10" s="322"/>
      <c r="L10" s="322"/>
      <c r="M10" s="322"/>
      <c r="N10" s="322"/>
      <c r="P10" s="292"/>
    </row>
    <row r="11" spans="1:22" ht="15.6" customHeight="1" x14ac:dyDescent="0.25">
      <c r="A11" s="22"/>
      <c r="B11" s="6"/>
      <c r="C11" s="502" t="s">
        <v>196</v>
      </c>
      <c r="D11" s="502"/>
      <c r="E11" s="503" t="s">
        <v>208</v>
      </c>
      <c r="F11" s="503" t="s">
        <v>209</v>
      </c>
      <c r="G11" s="344" t="s">
        <v>210</v>
      </c>
      <c r="H11" s="504" t="s">
        <v>211</v>
      </c>
      <c r="I11" s="504" t="s">
        <v>212</v>
      </c>
      <c r="J11" s="38"/>
      <c r="K11" s="322"/>
      <c r="L11" s="322"/>
      <c r="M11" s="322"/>
      <c r="N11" s="322"/>
      <c r="P11" s="292"/>
    </row>
    <row r="12" spans="1:22" ht="15.75" x14ac:dyDescent="0.25">
      <c r="A12" s="22"/>
      <c r="B12" s="6"/>
      <c r="C12" s="341">
        <v>2016</v>
      </c>
      <c r="D12" s="341">
        <v>2017</v>
      </c>
      <c r="E12" s="503"/>
      <c r="F12" s="503"/>
      <c r="G12" s="364">
        <v>2017</v>
      </c>
      <c r="H12" s="504"/>
      <c r="I12" s="504"/>
      <c r="J12" s="38"/>
      <c r="K12" s="322"/>
      <c r="L12" s="80" t="s">
        <v>3</v>
      </c>
      <c r="M12" s="80">
        <v>1805.6189999999999</v>
      </c>
      <c r="N12" s="478">
        <v>28.56519768487647</v>
      </c>
      <c r="O12" s="330">
        <f>+((D14-C14)/C14)*100</f>
        <v>6.4081454762887891</v>
      </c>
      <c r="P12" s="292">
        <f>+D14/$D$14*100</f>
        <v>100</v>
      </c>
      <c r="Q12" s="330">
        <f>+((D14-G14)/G14)*100</f>
        <v>1.0204252864102905</v>
      </c>
      <c r="R12" s="330">
        <f>+G14/$G$14*100</f>
        <v>100</v>
      </c>
      <c r="S12" s="315" t="b">
        <f>+E14=O12</f>
        <v>0</v>
      </c>
      <c r="T12" s="315" t="b">
        <f>+F14=P12</f>
        <v>1</v>
      </c>
      <c r="U12" s="315" t="b">
        <f>+H14=Q12</f>
        <v>1</v>
      </c>
      <c r="V12" s="315" t="b">
        <f>+I14=R12</f>
        <v>1</v>
      </c>
    </row>
    <row r="13" spans="1:22" ht="15.75" x14ac:dyDescent="0.25">
      <c r="A13" s="22"/>
      <c r="B13" s="6"/>
      <c r="C13" s="408"/>
      <c r="D13" s="6"/>
      <c r="E13" s="100"/>
      <c r="F13" s="101"/>
      <c r="G13" s="213"/>
      <c r="H13" s="101"/>
      <c r="I13" s="101"/>
      <c r="J13" s="38"/>
      <c r="K13" s="322"/>
      <c r="L13" s="80" t="s">
        <v>16</v>
      </c>
      <c r="M13" s="80">
        <v>1098.518</v>
      </c>
      <c r="N13" s="478">
        <v>17.378740382326026</v>
      </c>
      <c r="O13" s="330">
        <f t="shared" ref="O13:O45" si="0">+((D15-C15)/C15)*100</f>
        <v>4.4640920033393821</v>
      </c>
      <c r="P13" s="292">
        <f t="shared" ref="P13:P45" si="1">+D15/$D$14*100</f>
        <v>28.56519768487647</v>
      </c>
      <c r="Q13" s="330">
        <f t="shared" ref="Q13:Q45" si="2">+((D15-G15)/G15)*100</f>
        <v>0.45883656805601974</v>
      </c>
      <c r="R13" s="330">
        <f t="shared" ref="R13:R45" si="3">+G15/$G$14*100</f>
        <v>28.724883913638621</v>
      </c>
      <c r="S13" s="315" t="b">
        <f t="shared" ref="S13:T13" si="4">+E15=O13</f>
        <v>0</v>
      </c>
      <c r="T13" s="315" t="b">
        <f t="shared" si="4"/>
        <v>1</v>
      </c>
      <c r="U13" s="315" t="b">
        <f t="shared" ref="U13:V13" si="5">+H15=Q13</f>
        <v>0</v>
      </c>
      <c r="V13" s="315" t="b">
        <f t="shared" si="5"/>
        <v>1</v>
      </c>
    </row>
    <row r="14" spans="1:22" ht="15.75" x14ac:dyDescent="0.25">
      <c r="A14" s="22"/>
      <c r="B14" s="96" t="s">
        <v>2</v>
      </c>
      <c r="C14" s="383">
        <v>5940.3770000000004</v>
      </c>
      <c r="D14" s="385">
        <v>6321.0450000000001</v>
      </c>
      <c r="E14" s="384">
        <v>6.4081454762887846</v>
      </c>
      <c r="F14" s="384">
        <v>100.00000000000001</v>
      </c>
      <c r="G14" s="383">
        <v>6257.1949999999997</v>
      </c>
      <c r="H14" s="350">
        <v>1.020425286410287</v>
      </c>
      <c r="I14" s="385">
        <v>100</v>
      </c>
      <c r="J14" s="38"/>
      <c r="K14" s="56"/>
      <c r="L14" s="56" t="s">
        <v>177</v>
      </c>
      <c r="M14" s="80">
        <v>705.298</v>
      </c>
      <c r="N14" s="478">
        <v>11.157933537888118</v>
      </c>
      <c r="O14" s="330">
        <f t="shared" si="0"/>
        <v>6.3385858022647774</v>
      </c>
      <c r="P14" s="292">
        <f t="shared" si="1"/>
        <v>17.378740382326026</v>
      </c>
      <c r="Q14" s="330">
        <f t="shared" si="2"/>
        <v>0.72177406784603537</v>
      </c>
      <c r="R14" s="330">
        <f t="shared" si="3"/>
        <v>17.430270272861883</v>
      </c>
      <c r="S14" s="315" t="b">
        <f t="shared" ref="S14:T14" si="6">+E16=O14</f>
        <v>1</v>
      </c>
      <c r="T14" s="315" t="b">
        <f t="shared" si="6"/>
        <v>1</v>
      </c>
      <c r="U14" s="315" t="b">
        <f t="shared" ref="U14:V14" si="7">+H16=Q14</f>
        <v>0</v>
      </c>
      <c r="V14" s="315" t="b">
        <f t="shared" si="7"/>
        <v>1</v>
      </c>
    </row>
    <row r="15" spans="1:22" s="319" customFormat="1" ht="15.75" x14ac:dyDescent="0.25">
      <c r="A15" s="28"/>
      <c r="B15" s="103" t="s">
        <v>3</v>
      </c>
      <c r="C15" s="411">
        <v>1728.4590000000001</v>
      </c>
      <c r="D15" s="326">
        <v>1805.6189999999999</v>
      </c>
      <c r="E15" s="327">
        <v>4.4640920033393927</v>
      </c>
      <c r="F15" s="327">
        <v>28.56519768487647</v>
      </c>
      <c r="G15" s="326">
        <v>1797.3720000000001</v>
      </c>
      <c r="H15" s="327">
        <v>0.45883656805600914</v>
      </c>
      <c r="I15" s="327">
        <v>28.724883913638621</v>
      </c>
      <c r="J15" s="40"/>
      <c r="K15" s="56"/>
      <c r="L15" s="56" t="s">
        <v>22</v>
      </c>
      <c r="M15" s="80">
        <v>339.28399999999999</v>
      </c>
      <c r="N15" s="478">
        <v>5.3675302105901785</v>
      </c>
      <c r="O15" s="330">
        <f t="shared" si="0"/>
        <v>7.2670474939012948</v>
      </c>
      <c r="P15" s="292">
        <f t="shared" si="1"/>
        <v>11.157933537888118</v>
      </c>
      <c r="Q15" s="330">
        <f t="shared" si="2"/>
        <v>1.3389771817827778</v>
      </c>
      <c r="R15" s="330">
        <f t="shared" si="3"/>
        <v>11.122859364299821</v>
      </c>
      <c r="S15" s="315" t="b">
        <f t="shared" ref="S15:T15" si="8">+E17=O15</f>
        <v>0</v>
      </c>
      <c r="T15" s="315" t="b">
        <f t="shared" si="8"/>
        <v>1</v>
      </c>
      <c r="U15" s="315" t="b">
        <f t="shared" ref="U15:V15" si="9">+H17=Q15</f>
        <v>0</v>
      </c>
      <c r="V15" s="315" t="b">
        <f t="shared" si="9"/>
        <v>1</v>
      </c>
    </row>
    <row r="16" spans="1:22" ht="15.75" x14ac:dyDescent="0.25">
      <c r="A16" s="22"/>
      <c r="B16" s="97" t="s">
        <v>16</v>
      </c>
      <c r="C16" s="329">
        <v>1033.038</v>
      </c>
      <c r="D16" s="386">
        <v>1098.518</v>
      </c>
      <c r="E16" s="328">
        <v>6.3385858022647845</v>
      </c>
      <c r="F16" s="328">
        <v>17.378740382326026</v>
      </c>
      <c r="G16" s="329">
        <v>1090.646</v>
      </c>
      <c r="H16" s="351">
        <v>0.72177406784603715</v>
      </c>
      <c r="I16" s="351">
        <v>17.430270272861883</v>
      </c>
      <c r="J16" s="38"/>
      <c r="K16" s="56"/>
      <c r="L16" s="56" t="s">
        <v>188</v>
      </c>
      <c r="M16" s="80">
        <v>2372.326</v>
      </c>
      <c r="N16" s="478">
        <v>37.53059818431921</v>
      </c>
      <c r="O16" s="330">
        <f t="shared" si="0"/>
        <v>6.6116143952891342</v>
      </c>
      <c r="P16" s="292">
        <f t="shared" si="1"/>
        <v>5.3675302105901785</v>
      </c>
      <c r="Q16" s="330">
        <f t="shared" si="2"/>
        <v>1.0432394924072492</v>
      </c>
      <c r="R16" s="330">
        <f t="shared" si="3"/>
        <v>5.3663182943795107</v>
      </c>
      <c r="S16" s="315" t="b">
        <f t="shared" ref="S16:T16" si="10">+E18=O16</f>
        <v>0</v>
      </c>
      <c r="T16" s="315" t="b">
        <f t="shared" si="10"/>
        <v>1</v>
      </c>
      <c r="U16" s="315" t="b">
        <f t="shared" ref="U16:V16" si="11">+H18=Q16</f>
        <v>0</v>
      </c>
      <c r="V16" s="315" t="b">
        <f t="shared" si="11"/>
        <v>1</v>
      </c>
    </row>
    <row r="17" spans="1:22" ht="15.75" x14ac:dyDescent="0.25">
      <c r="A17" s="22"/>
      <c r="B17" s="97" t="s">
        <v>177</v>
      </c>
      <c r="C17" s="329">
        <v>657.51599999999996</v>
      </c>
      <c r="D17" s="386">
        <v>705.298</v>
      </c>
      <c r="E17" s="328">
        <v>7.2670474939013019</v>
      </c>
      <c r="F17" s="328">
        <v>11.157933537888118</v>
      </c>
      <c r="G17" s="329">
        <v>695.97900000000004</v>
      </c>
      <c r="H17" s="351">
        <v>1.3389771817827745</v>
      </c>
      <c r="I17" s="351">
        <v>11.122859364299821</v>
      </c>
      <c r="J17" s="38"/>
      <c r="K17" s="56"/>
      <c r="L17" s="56"/>
      <c r="M17" s="80"/>
      <c r="N17" s="478"/>
      <c r="O17" s="330">
        <f t="shared" si="0"/>
        <v>5.391530484476819</v>
      </c>
      <c r="P17" s="292">
        <f t="shared" si="1"/>
        <v>5.1931761283142261</v>
      </c>
      <c r="Q17" s="330">
        <f t="shared" si="2"/>
        <v>-0.56884785591612153</v>
      </c>
      <c r="R17" s="330">
        <f t="shared" si="3"/>
        <v>5.2761820592134345</v>
      </c>
      <c r="S17" s="315" t="b">
        <f t="shared" ref="S17:T17" si="12">+E19=O17</f>
        <v>0</v>
      </c>
      <c r="T17" s="315" t="b">
        <f t="shared" si="12"/>
        <v>1</v>
      </c>
      <c r="U17" s="315" t="b">
        <f t="shared" ref="U17:V17" si="13">+H19=Q17</f>
        <v>0</v>
      </c>
      <c r="V17" s="315" t="b">
        <f t="shared" si="13"/>
        <v>1</v>
      </c>
    </row>
    <row r="18" spans="1:22" ht="15.75" x14ac:dyDescent="0.25">
      <c r="A18" s="22"/>
      <c r="B18" s="97" t="s">
        <v>22</v>
      </c>
      <c r="C18" s="329">
        <v>318.24299999999999</v>
      </c>
      <c r="D18" s="386">
        <v>339.28399999999999</v>
      </c>
      <c r="E18" s="328">
        <v>6.6116143952891226</v>
      </c>
      <c r="F18" s="328">
        <v>5.3675302105901785</v>
      </c>
      <c r="G18" s="329">
        <v>335.78100000000001</v>
      </c>
      <c r="H18" s="351">
        <v>1.0432394924072552</v>
      </c>
      <c r="I18" s="351">
        <v>5.3663182943795107</v>
      </c>
      <c r="J18" s="38"/>
      <c r="K18" s="56"/>
      <c r="L18" s="56"/>
      <c r="M18" s="479"/>
      <c r="N18" s="479"/>
      <c r="O18" s="330">
        <f t="shared" si="0"/>
        <v>9.5249395061563238</v>
      </c>
      <c r="P18" s="292">
        <f t="shared" si="1"/>
        <v>5.1843168336881007</v>
      </c>
      <c r="Q18" s="330">
        <f t="shared" si="2"/>
        <v>1.8498777004578071</v>
      </c>
      <c r="R18" s="330">
        <f t="shared" si="3"/>
        <v>5.1420964186029039</v>
      </c>
      <c r="S18" s="315" t="b">
        <f t="shared" ref="S18:T18" si="14">+E20=O18</f>
        <v>0</v>
      </c>
      <c r="T18" s="315" t="b">
        <f t="shared" si="14"/>
        <v>1</v>
      </c>
      <c r="U18" s="315" t="b">
        <f t="shared" ref="U18:V18" si="15">+H20=Q18</f>
        <v>1</v>
      </c>
      <c r="V18" s="315" t="b">
        <f t="shared" si="15"/>
        <v>1</v>
      </c>
    </row>
    <row r="19" spans="1:22" s="319" customFormat="1" ht="15.75" x14ac:dyDescent="0.25">
      <c r="A19" s="28"/>
      <c r="B19" s="97" t="s">
        <v>30</v>
      </c>
      <c r="C19" s="329">
        <v>311.47000000000003</v>
      </c>
      <c r="D19" s="386">
        <v>328.26299999999998</v>
      </c>
      <c r="E19" s="328">
        <v>5.3915304844768253</v>
      </c>
      <c r="F19" s="328">
        <v>5.1931761283142261</v>
      </c>
      <c r="G19" s="329">
        <v>330.14100000000002</v>
      </c>
      <c r="H19" s="351">
        <v>-0.56884785591612141</v>
      </c>
      <c r="I19" s="351">
        <v>5.2761820592134345</v>
      </c>
      <c r="J19" s="40"/>
      <c r="K19" s="56"/>
      <c r="L19" s="56"/>
      <c r="M19" s="479"/>
      <c r="N19" s="479"/>
      <c r="O19" s="330">
        <f t="shared" si="0"/>
        <v>6.9638102154442052</v>
      </c>
      <c r="P19" s="292">
        <f t="shared" si="1"/>
        <v>2.7961674058640624</v>
      </c>
      <c r="Q19" s="330">
        <f t="shared" si="2"/>
        <v>1.3660998480199611</v>
      </c>
      <c r="R19" s="330">
        <f t="shared" si="3"/>
        <v>2.786632029207976</v>
      </c>
      <c r="S19" s="315" t="b">
        <f t="shared" ref="S19:T19" si="16">+E21=O19</f>
        <v>1</v>
      </c>
      <c r="T19" s="315" t="b">
        <f t="shared" si="16"/>
        <v>1</v>
      </c>
      <c r="U19" s="315" t="b">
        <f t="shared" ref="U19:V19" si="17">+H21=Q19</f>
        <v>1</v>
      </c>
      <c r="V19" s="315" t="b">
        <f t="shared" si="17"/>
        <v>1</v>
      </c>
    </row>
    <row r="20" spans="1:22" ht="15.75" x14ac:dyDescent="0.25">
      <c r="A20" s="22"/>
      <c r="B20" s="97" t="s">
        <v>36</v>
      </c>
      <c r="C20" s="329">
        <v>299.20400000000001</v>
      </c>
      <c r="D20" s="386">
        <v>327.70299999999997</v>
      </c>
      <c r="E20" s="328">
        <v>9.5249395061563149</v>
      </c>
      <c r="F20" s="328">
        <v>5.1843168336881007</v>
      </c>
      <c r="G20" s="329">
        <v>321.75099999999998</v>
      </c>
      <c r="H20" s="351">
        <v>1.8498777004578137</v>
      </c>
      <c r="I20" s="351">
        <v>5.1420964186029039</v>
      </c>
      <c r="J20" s="38"/>
      <c r="K20" s="56"/>
      <c r="L20" s="56"/>
      <c r="M20" s="479"/>
      <c r="N20" s="479"/>
      <c r="O20" s="330">
        <f t="shared" si="0"/>
        <v>-0.14632541967876719</v>
      </c>
      <c r="P20" s="292">
        <f t="shared" si="1"/>
        <v>2.3534874375993207</v>
      </c>
      <c r="Q20" s="330">
        <f t="shared" si="2"/>
        <v>2.0700112522984848</v>
      </c>
      <c r="R20" s="330">
        <f t="shared" si="3"/>
        <v>2.329286525352015</v>
      </c>
      <c r="S20" s="315" t="b">
        <f t="shared" ref="S20:T20" si="18">+E22=O20</f>
        <v>0</v>
      </c>
      <c r="T20" s="315" t="b">
        <f t="shared" si="18"/>
        <v>1</v>
      </c>
      <c r="U20" s="315" t="b">
        <f t="shared" ref="U20:V20" si="19">+H22=Q20</f>
        <v>0</v>
      </c>
      <c r="V20" s="315" t="b">
        <f t="shared" si="19"/>
        <v>1</v>
      </c>
    </row>
    <row r="21" spans="1:22" ht="15.75" x14ac:dyDescent="0.25">
      <c r="A21" s="22"/>
      <c r="B21" s="97" t="s">
        <v>39</v>
      </c>
      <c r="C21" s="329">
        <v>165.24</v>
      </c>
      <c r="D21" s="386">
        <v>176.74700000000001</v>
      </c>
      <c r="E21" s="328">
        <v>6.9638102154442105</v>
      </c>
      <c r="F21" s="328">
        <v>2.7961674058640624</v>
      </c>
      <c r="G21" s="329">
        <v>174.36500000000001</v>
      </c>
      <c r="H21" s="351">
        <v>1.3660998480199638</v>
      </c>
      <c r="I21" s="351">
        <v>2.786632029207976</v>
      </c>
      <c r="J21" s="38"/>
      <c r="K21" s="56"/>
      <c r="L21" s="56"/>
      <c r="M21" s="479"/>
      <c r="N21" s="322"/>
      <c r="O21" s="330">
        <f t="shared" si="0"/>
        <v>2.6050942513322224</v>
      </c>
      <c r="P21" s="292">
        <f t="shared" si="1"/>
        <v>2.3241568443192544</v>
      </c>
      <c r="Q21" s="330">
        <f t="shared" si="2"/>
        <v>4.7949553816633319</v>
      </c>
      <c r="R21" s="330">
        <f t="shared" si="3"/>
        <v>2.2404447999463017</v>
      </c>
      <c r="S21" s="315" t="b">
        <f t="shared" ref="S21:T21" si="20">+E23=O21</f>
        <v>1</v>
      </c>
      <c r="T21" s="315" t="b">
        <f t="shared" si="20"/>
        <v>1</v>
      </c>
      <c r="U21" s="315" t="b">
        <f t="shared" ref="U21:V21" si="21">+H23=Q21</f>
        <v>0</v>
      </c>
      <c r="V21" s="315" t="b">
        <f t="shared" si="21"/>
        <v>1</v>
      </c>
    </row>
    <row r="22" spans="1:22" ht="15.75" x14ac:dyDescent="0.25">
      <c r="A22" s="22"/>
      <c r="B22" s="97" t="s">
        <v>29</v>
      </c>
      <c r="C22" s="329">
        <v>148.983</v>
      </c>
      <c r="D22" s="386">
        <v>148.76499999999999</v>
      </c>
      <c r="E22" s="328">
        <v>-0.14632541967877222</v>
      </c>
      <c r="F22" s="328">
        <v>2.3534874375993207</v>
      </c>
      <c r="G22" s="329">
        <v>145.74799999999999</v>
      </c>
      <c r="H22" s="351">
        <v>2.070011252298487</v>
      </c>
      <c r="I22" s="351">
        <v>2.329286525352015</v>
      </c>
      <c r="J22" s="38"/>
      <c r="K22" s="56"/>
      <c r="L22" s="56"/>
      <c r="M22" s="479"/>
      <c r="N22" s="322"/>
      <c r="O22" s="330">
        <f t="shared" si="0"/>
        <v>6.3670657700508535</v>
      </c>
      <c r="P22" s="292">
        <f t="shared" si="1"/>
        <v>2.0519391967625604</v>
      </c>
      <c r="Q22" s="330">
        <f t="shared" si="2"/>
        <v>0.72767090947215662</v>
      </c>
      <c r="R22" s="330">
        <f t="shared" si="3"/>
        <v>2.0579029421330164</v>
      </c>
      <c r="S22" s="315" t="b">
        <f t="shared" ref="S22:T22" si="22">+E24=O22</f>
        <v>0</v>
      </c>
      <c r="T22" s="315" t="b">
        <f t="shared" si="22"/>
        <v>1</v>
      </c>
      <c r="U22" s="315" t="b">
        <f t="shared" ref="U22:V22" si="23">+H24=Q22</f>
        <v>0</v>
      </c>
      <c r="V22" s="315" t="b">
        <f t="shared" si="23"/>
        <v>1</v>
      </c>
    </row>
    <row r="23" spans="1:22" ht="15.75" x14ac:dyDescent="0.25">
      <c r="A23" s="22"/>
      <c r="B23" s="97" t="s">
        <v>32</v>
      </c>
      <c r="C23" s="329">
        <v>143.18100000000001</v>
      </c>
      <c r="D23" s="386">
        <v>146.911</v>
      </c>
      <c r="E23" s="328">
        <v>2.6050942513322184</v>
      </c>
      <c r="F23" s="328">
        <v>2.3241568443192544</v>
      </c>
      <c r="G23" s="329">
        <v>140.18899999999999</v>
      </c>
      <c r="H23" s="351">
        <v>4.7949553816633239</v>
      </c>
      <c r="I23" s="351">
        <v>2.2404447999463017</v>
      </c>
      <c r="J23" s="38"/>
      <c r="K23" s="56"/>
      <c r="L23" s="56"/>
      <c r="M23" s="479"/>
      <c r="N23" s="322"/>
      <c r="O23" s="330">
        <f t="shared" si="0"/>
        <v>5.4055490592112285</v>
      </c>
      <c r="P23" s="292">
        <f t="shared" si="1"/>
        <v>1.882378625686101</v>
      </c>
      <c r="Q23" s="330">
        <f t="shared" si="2"/>
        <v>0.48814269306128216</v>
      </c>
      <c r="R23" s="330">
        <f t="shared" si="3"/>
        <v>1.8923495272242594</v>
      </c>
      <c r="S23" s="315" t="b">
        <f t="shared" ref="S23:T23" si="24">+E25=O23</f>
        <v>0</v>
      </c>
      <c r="T23" s="315" t="b">
        <f t="shared" si="24"/>
        <v>1</v>
      </c>
      <c r="U23" s="315" t="b">
        <f t="shared" ref="U23:V23" si="25">+H25=Q23</f>
        <v>0</v>
      </c>
      <c r="V23" s="315" t="b">
        <f t="shared" si="25"/>
        <v>1</v>
      </c>
    </row>
    <row r="24" spans="1:22" ht="15.75" x14ac:dyDescent="0.25">
      <c r="A24" s="22"/>
      <c r="B24" s="97" t="s">
        <v>38</v>
      </c>
      <c r="C24" s="329">
        <v>121.94</v>
      </c>
      <c r="D24" s="386">
        <v>129.70400000000001</v>
      </c>
      <c r="E24" s="328">
        <v>6.3670657700508615</v>
      </c>
      <c r="F24" s="328">
        <v>2.0519391967625604</v>
      </c>
      <c r="G24" s="329">
        <v>128.767</v>
      </c>
      <c r="H24" s="351">
        <v>0.72767090947216673</v>
      </c>
      <c r="I24" s="351">
        <v>2.0579029421330164</v>
      </c>
      <c r="J24" s="38"/>
      <c r="K24" s="56"/>
      <c r="L24" s="56"/>
      <c r="M24" s="479"/>
      <c r="N24" s="322"/>
      <c r="O24" s="330">
        <f t="shared" si="0"/>
        <v>10.780654462152173</v>
      </c>
      <c r="P24" s="292">
        <f t="shared" si="1"/>
        <v>1.7748963976684233</v>
      </c>
      <c r="Q24" s="330">
        <f t="shared" si="2"/>
        <v>2.8133648576822208</v>
      </c>
      <c r="R24" s="330">
        <f t="shared" si="3"/>
        <v>1.7439443712398288</v>
      </c>
      <c r="S24" s="315" t="b">
        <f t="shared" ref="S24:T24" si="26">+E26=O24</f>
        <v>1</v>
      </c>
      <c r="T24" s="315" t="b">
        <f t="shared" si="26"/>
        <v>1</v>
      </c>
      <c r="U24" s="315" t="b">
        <f t="shared" ref="U24:V24" si="27">+H26=Q24</f>
        <v>1</v>
      </c>
      <c r="V24" s="315" t="b">
        <f t="shared" si="27"/>
        <v>1</v>
      </c>
    </row>
    <row r="25" spans="1:22" ht="15.75" x14ac:dyDescent="0.25">
      <c r="A25" s="22"/>
      <c r="B25" s="97" t="s">
        <v>18</v>
      </c>
      <c r="C25" s="329">
        <v>112.884</v>
      </c>
      <c r="D25" s="386">
        <v>118.986</v>
      </c>
      <c r="E25" s="328">
        <v>5.4055490592112232</v>
      </c>
      <c r="F25" s="328">
        <v>1.882378625686101</v>
      </c>
      <c r="G25" s="329">
        <v>118.408</v>
      </c>
      <c r="H25" s="351">
        <v>0.48814269306127755</v>
      </c>
      <c r="I25" s="351">
        <v>1.8923495272242594</v>
      </c>
      <c r="J25" s="38"/>
      <c r="K25" s="56"/>
      <c r="M25" s="479"/>
      <c r="N25" s="322"/>
      <c r="O25" s="330">
        <f t="shared" si="0"/>
        <v>9.268886998351034</v>
      </c>
      <c r="P25" s="292">
        <f t="shared" si="1"/>
        <v>1.6458670995064897</v>
      </c>
      <c r="Q25" s="330">
        <f t="shared" si="2"/>
        <v>2.4975123397799002</v>
      </c>
      <c r="R25" s="330">
        <f t="shared" si="3"/>
        <v>1.6221485825517665</v>
      </c>
      <c r="S25" s="315" t="b">
        <f t="shared" ref="S25:T25" si="28">+E27=O25</f>
        <v>0</v>
      </c>
      <c r="T25" s="315" t="b">
        <f t="shared" si="28"/>
        <v>1</v>
      </c>
      <c r="U25" s="315" t="b">
        <f t="shared" ref="U25:V25" si="29">+H27=Q25</f>
        <v>0</v>
      </c>
      <c r="V25" s="315" t="b">
        <f t="shared" si="29"/>
        <v>1</v>
      </c>
    </row>
    <row r="26" spans="1:22" ht="15.75" x14ac:dyDescent="0.25">
      <c r="A26" s="22"/>
      <c r="B26" s="97" t="s">
        <v>26</v>
      </c>
      <c r="C26" s="329">
        <v>101.274</v>
      </c>
      <c r="D26" s="386">
        <v>112.19199999999999</v>
      </c>
      <c r="E26" s="328">
        <v>10.780654462152173</v>
      </c>
      <c r="F26" s="328">
        <v>1.7748963976684233</v>
      </c>
      <c r="G26" s="329">
        <v>109.122</v>
      </c>
      <c r="H26" s="351">
        <v>2.8133648576822212</v>
      </c>
      <c r="I26" s="351">
        <v>1.7439443712398288</v>
      </c>
      <c r="J26" s="38"/>
      <c r="K26" s="56"/>
      <c r="L26" s="56"/>
      <c r="M26" s="479"/>
      <c r="N26" s="322"/>
      <c r="O26" s="330">
        <f t="shared" si="0"/>
        <v>6.0149786738612123</v>
      </c>
      <c r="P26" s="292">
        <f t="shared" si="1"/>
        <v>1.4981700019537909</v>
      </c>
      <c r="Q26" s="330">
        <f t="shared" si="2"/>
        <v>0.80366171696206257</v>
      </c>
      <c r="R26" s="330">
        <f t="shared" si="3"/>
        <v>1.5013915979923913</v>
      </c>
      <c r="S26" s="315" t="b">
        <f t="shared" ref="S26:T26" si="30">+E28=O26</f>
        <v>0</v>
      </c>
      <c r="T26" s="315" t="b">
        <f t="shared" si="30"/>
        <v>1</v>
      </c>
      <c r="U26" s="315" t="b">
        <f t="shared" ref="U26:V26" si="31">+H28=Q26</f>
        <v>0</v>
      </c>
      <c r="V26" s="315" t="b">
        <f t="shared" si="31"/>
        <v>1</v>
      </c>
    </row>
    <row r="27" spans="1:22" ht="15.75" x14ac:dyDescent="0.25">
      <c r="A27" s="22"/>
      <c r="B27" s="97" t="s">
        <v>72</v>
      </c>
      <c r="C27" s="329">
        <v>95.210999999999999</v>
      </c>
      <c r="D27" s="386">
        <v>104.036</v>
      </c>
      <c r="E27" s="328">
        <v>9.2688869983510447</v>
      </c>
      <c r="F27" s="328">
        <v>1.6458670995064897</v>
      </c>
      <c r="G27" s="329">
        <v>101.501</v>
      </c>
      <c r="H27" s="351">
        <v>2.4975123397799059</v>
      </c>
      <c r="I27" s="351">
        <v>1.6221485825517665</v>
      </c>
      <c r="J27" s="38"/>
      <c r="K27" s="322"/>
      <c r="L27" s="397"/>
      <c r="M27" s="479"/>
      <c r="N27" s="322"/>
      <c r="O27" s="330">
        <f t="shared" si="0"/>
        <v>9.8981024736254621</v>
      </c>
      <c r="P27" s="292">
        <f t="shared" si="1"/>
        <v>1.4485895923854364</v>
      </c>
      <c r="Q27" s="330">
        <f t="shared" si="2"/>
        <v>2.1212526766595299</v>
      </c>
      <c r="R27" s="330">
        <f t="shared" si="3"/>
        <v>1.4329743599168636</v>
      </c>
      <c r="S27" s="315" t="b">
        <f t="shared" ref="S27:T27" si="32">+E29=O27</f>
        <v>1</v>
      </c>
      <c r="T27" s="315" t="b">
        <f t="shared" si="32"/>
        <v>1</v>
      </c>
      <c r="U27" s="315" t="b">
        <f t="shared" ref="U27:V27" si="33">+H29=Q27</f>
        <v>0</v>
      </c>
      <c r="V27" s="315" t="b">
        <f t="shared" si="33"/>
        <v>1</v>
      </c>
    </row>
    <row r="28" spans="1:22" ht="15.75" x14ac:dyDescent="0.25">
      <c r="A28" s="22"/>
      <c r="B28" s="97" t="s">
        <v>24</v>
      </c>
      <c r="C28" s="329">
        <v>89.326999999999998</v>
      </c>
      <c r="D28" s="386">
        <v>94.7</v>
      </c>
      <c r="E28" s="328">
        <v>6.0149786738612043</v>
      </c>
      <c r="F28" s="328">
        <v>1.4981700019537909</v>
      </c>
      <c r="G28" s="329">
        <v>93.944999999999993</v>
      </c>
      <c r="H28" s="351">
        <v>0.80366171696206745</v>
      </c>
      <c r="I28" s="351">
        <v>1.5013915979923913</v>
      </c>
      <c r="J28" s="38"/>
      <c r="K28" s="322"/>
      <c r="L28" s="397"/>
      <c r="M28" s="479"/>
      <c r="N28" s="322"/>
      <c r="O28" s="330">
        <f t="shared" si="0"/>
        <v>8.4156994136651928</v>
      </c>
      <c r="P28" s="292">
        <f t="shared" si="1"/>
        <v>1.4333547696622948</v>
      </c>
      <c r="Q28" s="330">
        <f t="shared" si="2"/>
        <v>1.283326812363754</v>
      </c>
      <c r="R28" s="330">
        <f t="shared" si="3"/>
        <v>1.4296342051030853</v>
      </c>
      <c r="S28" s="315" t="b">
        <f t="shared" ref="S28:T28" si="34">+E30=O28</f>
        <v>0</v>
      </c>
      <c r="T28" s="315" t="b">
        <f t="shared" si="34"/>
        <v>1</v>
      </c>
      <c r="U28" s="315" t="b">
        <f t="shared" ref="U28:V28" si="35">+H30=Q28</f>
        <v>0</v>
      </c>
      <c r="V28" s="315" t="b">
        <f t="shared" si="35"/>
        <v>1</v>
      </c>
    </row>
    <row r="29" spans="1:22" ht="15" customHeight="1" x14ac:dyDescent="0.25">
      <c r="A29" s="22"/>
      <c r="B29" s="97" t="s">
        <v>27</v>
      </c>
      <c r="C29" s="329">
        <v>83.319000000000003</v>
      </c>
      <c r="D29" s="386">
        <v>91.566000000000003</v>
      </c>
      <c r="E29" s="328">
        <v>9.8981024736254586</v>
      </c>
      <c r="F29" s="328">
        <v>1.4485895923854364</v>
      </c>
      <c r="G29" s="329">
        <v>89.664000000000001</v>
      </c>
      <c r="H29" s="351">
        <v>2.1212526766595241</v>
      </c>
      <c r="I29" s="351">
        <v>1.4329743599168636</v>
      </c>
      <c r="J29" s="38"/>
      <c r="K29" s="322"/>
      <c r="L29" s="397"/>
      <c r="M29" s="479"/>
      <c r="N29" s="322"/>
      <c r="O29" s="330">
        <f t="shared" si="0"/>
        <v>10.251704247509192</v>
      </c>
      <c r="P29" s="292">
        <f t="shared" si="1"/>
        <v>1.3970000213572282</v>
      </c>
      <c r="Q29" s="330">
        <f t="shared" si="2"/>
        <v>-1.5079692606265986</v>
      </c>
      <c r="R29" s="330">
        <f t="shared" si="3"/>
        <v>1.4328624887030053</v>
      </c>
      <c r="S29" s="315" t="b">
        <f t="shared" ref="S29:T29" si="36">+E31=O29</f>
        <v>1</v>
      </c>
      <c r="T29" s="315" t="b">
        <f t="shared" si="36"/>
        <v>1</v>
      </c>
      <c r="U29" s="315" t="b">
        <f t="shared" ref="U29:V29" si="37">+H31=Q29</f>
        <v>1</v>
      </c>
      <c r="V29" s="315" t="b">
        <f t="shared" si="37"/>
        <v>1</v>
      </c>
    </row>
    <row r="30" spans="1:22" ht="15" customHeight="1" x14ac:dyDescent="0.25">
      <c r="A30" s="22"/>
      <c r="B30" s="97" t="s">
        <v>37</v>
      </c>
      <c r="C30" s="329">
        <v>83.57</v>
      </c>
      <c r="D30" s="386">
        <v>90.602999999999994</v>
      </c>
      <c r="E30" s="328">
        <v>8.4156994136652017</v>
      </c>
      <c r="F30" s="328">
        <v>1.4333547696622948</v>
      </c>
      <c r="G30" s="329">
        <v>89.454999999999998</v>
      </c>
      <c r="H30" s="351">
        <v>1.2833268123637609</v>
      </c>
      <c r="I30" s="351">
        <v>1.4296342051030853</v>
      </c>
      <c r="J30" s="38"/>
      <c r="K30" s="322"/>
      <c r="L30" s="397"/>
      <c r="M30" s="479"/>
      <c r="N30" s="322"/>
      <c r="O30" s="330">
        <f t="shared" si="0"/>
        <v>12.806708087615837</v>
      </c>
      <c r="P30" s="292">
        <f t="shared" si="1"/>
        <v>1.3557410206698417</v>
      </c>
      <c r="Q30" s="330">
        <f t="shared" si="2"/>
        <v>5.4641446275397776</v>
      </c>
      <c r="R30" s="330">
        <f t="shared" si="3"/>
        <v>1.298617032072678</v>
      </c>
      <c r="S30" s="315" t="b">
        <f t="shared" ref="S30:T30" si="38">+E32=O30</f>
        <v>1</v>
      </c>
      <c r="T30" s="315" t="b">
        <f t="shared" si="38"/>
        <v>1</v>
      </c>
      <c r="U30" s="315" t="b">
        <f t="shared" ref="U30:V30" si="39">+H32=Q30</f>
        <v>0</v>
      </c>
      <c r="V30" s="315" t="b">
        <f t="shared" si="39"/>
        <v>1</v>
      </c>
    </row>
    <row r="31" spans="1:22" ht="15.75" x14ac:dyDescent="0.25">
      <c r="A31" s="22"/>
      <c r="B31" s="97" t="s">
        <v>25</v>
      </c>
      <c r="C31" s="329">
        <v>80.093999999999994</v>
      </c>
      <c r="D31" s="386">
        <v>88.305000000000007</v>
      </c>
      <c r="E31" s="328">
        <v>10.251704247509185</v>
      </c>
      <c r="F31" s="328">
        <v>1.3970000213572282</v>
      </c>
      <c r="G31" s="329">
        <v>89.656999999999996</v>
      </c>
      <c r="H31" s="351">
        <v>-1.507969260626596</v>
      </c>
      <c r="I31" s="351">
        <v>1.4328624887030053</v>
      </c>
      <c r="J31" s="38"/>
      <c r="K31" s="322"/>
      <c r="L31" s="397"/>
      <c r="M31" s="479"/>
      <c r="N31" s="322"/>
      <c r="O31" s="330">
        <f t="shared" si="0"/>
        <v>18.595442659693699</v>
      </c>
      <c r="P31" s="292">
        <f t="shared" si="1"/>
        <v>1.2556468115635944</v>
      </c>
      <c r="Q31" s="330">
        <f t="shared" si="2"/>
        <v>2.3165276578191012</v>
      </c>
      <c r="R31" s="330">
        <f t="shared" si="3"/>
        <v>1.2397408103790915</v>
      </c>
      <c r="S31" s="315" t="b">
        <f t="shared" ref="S31:T31" si="40">+E33=O31</f>
        <v>1</v>
      </c>
      <c r="T31" s="315" t="b">
        <f t="shared" si="40"/>
        <v>1</v>
      </c>
      <c r="U31" s="315" t="b">
        <f t="shared" ref="U31:V31" si="41">+H33=Q31</f>
        <v>0</v>
      </c>
      <c r="V31" s="315" t="b">
        <f t="shared" si="41"/>
        <v>1</v>
      </c>
    </row>
    <row r="32" spans="1:22" ht="15.75" x14ac:dyDescent="0.25">
      <c r="A32" s="22"/>
      <c r="B32" s="97" t="s">
        <v>40</v>
      </c>
      <c r="C32" s="329">
        <v>75.968000000000004</v>
      </c>
      <c r="D32" s="386">
        <v>85.697000000000003</v>
      </c>
      <c r="E32" s="328">
        <v>12.806708087615837</v>
      </c>
      <c r="F32" s="328">
        <v>1.3557410206698417</v>
      </c>
      <c r="G32" s="329">
        <v>81.257000000000005</v>
      </c>
      <c r="H32" s="351">
        <v>5.4641446275397687</v>
      </c>
      <c r="I32" s="351">
        <v>1.298617032072678</v>
      </c>
      <c r="J32" s="38"/>
      <c r="K32" s="322"/>
      <c r="L32" s="397"/>
      <c r="M32" s="479"/>
      <c r="N32" s="322"/>
      <c r="O32" s="330">
        <f t="shared" si="0"/>
        <v>4.8825941110696833</v>
      </c>
      <c r="P32" s="292">
        <f t="shared" si="1"/>
        <v>1.023912976414501</v>
      </c>
      <c r="Q32" s="330">
        <f t="shared" si="2"/>
        <v>0.84764249431268801</v>
      </c>
      <c r="R32" s="330">
        <f t="shared" si="3"/>
        <v>1.0256672518596592</v>
      </c>
      <c r="S32" s="315" t="b">
        <f t="shared" ref="S32:T32" si="42">+E34=O32</f>
        <v>1</v>
      </c>
      <c r="T32" s="315" t="b">
        <f t="shared" si="42"/>
        <v>1</v>
      </c>
      <c r="U32" s="315" t="b">
        <f t="shared" ref="U32:V32" si="43">+H34=Q32</f>
        <v>0</v>
      </c>
      <c r="V32" s="315" t="b">
        <f t="shared" si="43"/>
        <v>1</v>
      </c>
    </row>
    <row r="33" spans="1:22" ht="15.75" x14ac:dyDescent="0.25">
      <c r="A33" s="22"/>
      <c r="B33" s="97" t="s">
        <v>21</v>
      </c>
      <c r="C33" s="329">
        <v>66.924999999999997</v>
      </c>
      <c r="D33" s="386">
        <v>79.37</v>
      </c>
      <c r="E33" s="328">
        <v>18.595442659693706</v>
      </c>
      <c r="F33" s="328">
        <v>1.2556468115635944</v>
      </c>
      <c r="G33" s="329">
        <v>77.572999999999993</v>
      </c>
      <c r="H33" s="351">
        <v>2.3165276578191119</v>
      </c>
      <c r="I33" s="351">
        <v>1.2397408103790915</v>
      </c>
      <c r="J33" s="38"/>
      <c r="K33" s="322"/>
      <c r="L33" s="397"/>
      <c r="M33" s="479"/>
      <c r="N33" s="322"/>
      <c r="O33" s="330">
        <f t="shared" si="0"/>
        <v>9.1848610399888209</v>
      </c>
      <c r="P33" s="292">
        <f t="shared" si="1"/>
        <v>0.74209248628984603</v>
      </c>
      <c r="Q33" s="330">
        <f t="shared" si="2"/>
        <v>3.9144015418355891</v>
      </c>
      <c r="R33" s="330">
        <f t="shared" si="3"/>
        <v>0.72142549497019026</v>
      </c>
      <c r="S33" s="315" t="b">
        <f t="shared" ref="S33:T33" si="44">+E35=O33</f>
        <v>0</v>
      </c>
      <c r="T33" s="315" t="b">
        <f t="shared" si="44"/>
        <v>1</v>
      </c>
      <c r="U33" s="315" t="b">
        <f t="shared" ref="U33:V33" si="45">+H35=Q33</f>
        <v>0</v>
      </c>
      <c r="V33" s="315" t="b">
        <f t="shared" si="45"/>
        <v>1</v>
      </c>
    </row>
    <row r="34" spans="1:22" ht="15.75" x14ac:dyDescent="0.25">
      <c r="A34" s="22"/>
      <c r="B34" s="97" t="s">
        <v>20</v>
      </c>
      <c r="C34" s="329">
        <v>61.709000000000003</v>
      </c>
      <c r="D34" s="386">
        <v>64.721999999999994</v>
      </c>
      <c r="E34" s="328">
        <v>4.8825941110696824</v>
      </c>
      <c r="F34" s="328">
        <v>1.023912976414501</v>
      </c>
      <c r="G34" s="329">
        <v>64.177999999999997</v>
      </c>
      <c r="H34" s="351">
        <v>0.84764249431268368</v>
      </c>
      <c r="I34" s="351">
        <v>1.0256672518596592</v>
      </c>
      <c r="J34" s="38"/>
      <c r="K34" s="322"/>
      <c r="L34" s="397"/>
      <c r="M34" s="479"/>
      <c r="N34" s="322"/>
      <c r="O34" s="330">
        <f t="shared" si="0"/>
        <v>13.445853723492798</v>
      </c>
      <c r="P34" s="292">
        <f t="shared" si="1"/>
        <v>0.53911971833771155</v>
      </c>
      <c r="Q34" s="330">
        <f t="shared" si="2"/>
        <v>-4.3997301498843067E-2</v>
      </c>
      <c r="R34" s="330">
        <f t="shared" si="3"/>
        <v>0.54486075629735053</v>
      </c>
      <c r="S34" s="315" t="b">
        <f t="shared" ref="S34:T34" si="46">+E36=O34</f>
        <v>1</v>
      </c>
      <c r="T34" s="315" t="b">
        <f t="shared" si="46"/>
        <v>1</v>
      </c>
      <c r="U34" s="315" t="b">
        <f t="shared" ref="U34:V34" si="47">+H36=Q34</f>
        <v>0</v>
      </c>
      <c r="V34" s="315" t="b">
        <f t="shared" si="47"/>
        <v>1</v>
      </c>
    </row>
    <row r="35" spans="1:22" ht="15.75" x14ac:dyDescent="0.25">
      <c r="A35" s="22"/>
      <c r="B35" s="97" t="s">
        <v>31</v>
      </c>
      <c r="C35" s="329">
        <v>42.962000000000003</v>
      </c>
      <c r="D35" s="386">
        <v>46.908000000000001</v>
      </c>
      <c r="E35" s="328">
        <v>9.184861039988812</v>
      </c>
      <c r="F35" s="328">
        <v>0.74209248628984603</v>
      </c>
      <c r="G35" s="329">
        <v>45.140999999999998</v>
      </c>
      <c r="H35" s="351">
        <v>3.9144015418355993</v>
      </c>
      <c r="I35" s="351">
        <v>0.72142549497019026</v>
      </c>
      <c r="J35" s="38"/>
      <c r="K35" s="322"/>
      <c r="L35" s="397"/>
      <c r="M35" s="479"/>
      <c r="N35" s="322"/>
      <c r="O35" s="330">
        <f t="shared" si="0"/>
        <v>11.610920148069798</v>
      </c>
      <c r="P35" s="292">
        <f t="shared" si="1"/>
        <v>0.53423128612436699</v>
      </c>
      <c r="Q35" s="330">
        <f t="shared" si="2"/>
        <v>3.0170835875533779</v>
      </c>
      <c r="R35" s="330">
        <f t="shared" si="3"/>
        <v>0.52387691289787197</v>
      </c>
      <c r="S35" s="315" t="b">
        <f t="shared" ref="S35:T35" si="48">+E37=O35</f>
        <v>1</v>
      </c>
      <c r="T35" s="315" t="b">
        <f t="shared" si="48"/>
        <v>1</v>
      </c>
      <c r="U35" s="315" t="b">
        <f t="shared" ref="U35:V35" si="49">+H37=Q35</f>
        <v>0</v>
      </c>
      <c r="V35" s="315" t="b">
        <f t="shared" si="49"/>
        <v>1</v>
      </c>
    </row>
    <row r="36" spans="1:22" ht="15.75" x14ac:dyDescent="0.25">
      <c r="A36" s="22"/>
      <c r="B36" s="97" t="s">
        <v>185</v>
      </c>
      <c r="C36" s="329">
        <v>30.039000000000001</v>
      </c>
      <c r="D36" s="386">
        <v>34.078000000000003</v>
      </c>
      <c r="E36" s="328">
        <v>13.445853723492807</v>
      </c>
      <c r="F36" s="328">
        <v>0.53911971833771155</v>
      </c>
      <c r="G36" s="329">
        <v>34.093000000000004</v>
      </c>
      <c r="H36" s="351">
        <v>-4.3997301498843733E-2</v>
      </c>
      <c r="I36" s="351">
        <v>0.54486075629735053</v>
      </c>
      <c r="J36" s="38"/>
      <c r="K36" s="322"/>
      <c r="L36" s="397"/>
      <c r="M36" s="479"/>
      <c r="N36" s="322"/>
      <c r="O36" s="330">
        <f t="shared" si="0"/>
        <v>13.759991119005347</v>
      </c>
      <c r="P36" s="292">
        <f t="shared" si="1"/>
        <v>0.32423436314723281</v>
      </c>
      <c r="Q36" s="330">
        <f t="shared" si="2"/>
        <v>8.4908157323593407</v>
      </c>
      <c r="R36" s="330">
        <f t="shared" si="3"/>
        <v>0.30190844300041791</v>
      </c>
      <c r="S36" s="315" t="b">
        <f t="shared" ref="S36:T36" si="50">+E38=O36</f>
        <v>1</v>
      </c>
      <c r="T36" s="315" t="b">
        <f t="shared" si="50"/>
        <v>1</v>
      </c>
      <c r="U36" s="315" t="b">
        <f t="shared" ref="U36:V36" si="51">+H38=Q36</f>
        <v>0</v>
      </c>
      <c r="V36" s="315" t="b">
        <f t="shared" si="51"/>
        <v>1</v>
      </c>
    </row>
    <row r="37" spans="1:22" ht="15.75" x14ac:dyDescent="0.25">
      <c r="A37" s="22"/>
      <c r="B37" s="97" t="s">
        <v>19</v>
      </c>
      <c r="C37" s="329">
        <v>30.256</v>
      </c>
      <c r="D37" s="386">
        <v>33.768999999999998</v>
      </c>
      <c r="E37" s="328">
        <v>11.610920148069791</v>
      </c>
      <c r="F37" s="328">
        <v>0.53423128612436699</v>
      </c>
      <c r="G37" s="329">
        <v>32.78</v>
      </c>
      <c r="H37" s="351">
        <v>3.0170835875533708</v>
      </c>
      <c r="I37" s="351">
        <v>0.52387691289787197</v>
      </c>
      <c r="J37" s="38"/>
      <c r="K37" s="322"/>
      <c r="L37" s="397"/>
      <c r="M37" s="479"/>
      <c r="N37" s="322"/>
      <c r="O37" s="330">
        <f t="shared" si="0"/>
        <v>9.8639263734402345</v>
      </c>
      <c r="P37" s="292">
        <f t="shared" si="1"/>
        <v>0.3078288479199246</v>
      </c>
      <c r="Q37" s="330">
        <f t="shared" si="2"/>
        <v>-12.720911455997138</v>
      </c>
      <c r="R37" s="330">
        <f t="shared" si="3"/>
        <v>0.35629383453768027</v>
      </c>
      <c r="S37" s="315" t="b">
        <f t="shared" ref="S37:T37" si="52">+E39=O37</f>
        <v>0</v>
      </c>
      <c r="T37" s="315" t="b">
        <f t="shared" si="52"/>
        <v>1</v>
      </c>
      <c r="U37" s="315" t="b">
        <f t="shared" ref="U37:V37" si="53">+H39=Q37</f>
        <v>1</v>
      </c>
      <c r="V37" s="315" t="b">
        <f t="shared" si="53"/>
        <v>1</v>
      </c>
    </row>
    <row r="38" spans="1:22" ht="15.75" x14ac:dyDescent="0.25">
      <c r="A38" s="22"/>
      <c r="B38" s="97" t="s">
        <v>127</v>
      </c>
      <c r="C38" s="329">
        <v>18.015999999999998</v>
      </c>
      <c r="D38" s="386">
        <v>20.495000000000001</v>
      </c>
      <c r="E38" s="328">
        <v>13.759991119005344</v>
      </c>
      <c r="F38" s="328">
        <v>0.32423436314723281</v>
      </c>
      <c r="G38" s="329">
        <v>18.890999999999998</v>
      </c>
      <c r="H38" s="351">
        <v>8.4908157323593478</v>
      </c>
      <c r="I38" s="351">
        <v>0.30190844300041791</v>
      </c>
      <c r="J38" s="38"/>
      <c r="K38" s="322"/>
      <c r="M38" s="479"/>
      <c r="N38" s="322"/>
      <c r="O38" s="330">
        <f t="shared" si="0"/>
        <v>25.020556795489263</v>
      </c>
      <c r="P38" s="292">
        <f t="shared" si="1"/>
        <v>0.16837405840331782</v>
      </c>
      <c r="Q38" s="330">
        <f t="shared" si="2"/>
        <v>11.142439431913118</v>
      </c>
      <c r="R38" s="330">
        <f t="shared" si="3"/>
        <v>0.15303982055857299</v>
      </c>
      <c r="S38" s="315" t="b">
        <f t="shared" ref="S38:T38" si="54">+E40=O38</f>
        <v>1</v>
      </c>
      <c r="T38" s="315" t="b">
        <f t="shared" si="54"/>
        <v>1</v>
      </c>
      <c r="U38" s="315" t="b">
        <f t="shared" ref="U38:V38" si="55">+H40=Q38</f>
        <v>1</v>
      </c>
      <c r="V38" s="315" t="b">
        <f t="shared" si="55"/>
        <v>1</v>
      </c>
    </row>
    <row r="39" spans="1:22" ht="15.75" x14ac:dyDescent="0.25">
      <c r="A39" s="22"/>
      <c r="B39" s="97" t="s">
        <v>152</v>
      </c>
      <c r="C39" s="329">
        <v>17.710999999999999</v>
      </c>
      <c r="D39" s="386">
        <v>19.457999999999998</v>
      </c>
      <c r="E39" s="328">
        <v>9.8639263734402469</v>
      </c>
      <c r="F39" s="328">
        <v>0.3078288479199246</v>
      </c>
      <c r="G39" s="329">
        <v>22.294</v>
      </c>
      <c r="H39" s="351">
        <v>-12.720911455997141</v>
      </c>
      <c r="I39" s="351">
        <v>0.35629383453768027</v>
      </c>
      <c r="J39" s="38"/>
      <c r="K39" s="322"/>
      <c r="L39" s="397"/>
      <c r="M39" s="479"/>
      <c r="N39" s="322"/>
      <c r="O39" s="330">
        <f t="shared" si="0"/>
        <v>11.139124455649775</v>
      </c>
      <c r="P39" s="292">
        <f t="shared" si="1"/>
        <v>0.15342399872173035</v>
      </c>
      <c r="Q39" s="330">
        <f t="shared" si="2"/>
        <v>-15.130830489192256</v>
      </c>
      <c r="R39" s="330">
        <f t="shared" si="3"/>
        <v>0.18262176582318435</v>
      </c>
      <c r="S39" s="315" t="b">
        <f t="shared" ref="S39:T39" si="56">+E41=O39</f>
        <v>1</v>
      </c>
      <c r="T39" s="315" t="b">
        <f t="shared" si="56"/>
        <v>1</v>
      </c>
      <c r="U39" s="315" t="b">
        <f t="shared" ref="U39:V39" si="57">+H41=Q39</f>
        <v>1</v>
      </c>
      <c r="V39" s="315" t="b">
        <f t="shared" si="57"/>
        <v>1</v>
      </c>
    </row>
    <row r="40" spans="1:22" ht="15.75" x14ac:dyDescent="0.25">
      <c r="A40" s="22"/>
      <c r="B40" s="97" t="s">
        <v>17</v>
      </c>
      <c r="C40" s="329">
        <v>8.5129999999999999</v>
      </c>
      <c r="D40" s="386">
        <v>10.643000000000001</v>
      </c>
      <c r="E40" s="328">
        <v>25.02055679548927</v>
      </c>
      <c r="F40" s="328">
        <v>0.16837405840331782</v>
      </c>
      <c r="G40" s="329">
        <v>9.5760000000000005</v>
      </c>
      <c r="H40" s="351">
        <v>11.142439431913109</v>
      </c>
      <c r="I40" s="351">
        <v>0.15303982055857299</v>
      </c>
      <c r="J40" s="38"/>
      <c r="K40" s="322"/>
      <c r="M40" s="479"/>
      <c r="N40" s="322"/>
      <c r="O40" s="330">
        <f t="shared" si="0"/>
        <v>0.8881421027364359</v>
      </c>
      <c r="P40" s="292">
        <f t="shared" si="1"/>
        <v>6.6492170202869946E-2</v>
      </c>
      <c r="Q40" s="330">
        <f t="shared" si="2"/>
        <v>-1.0826076723934897</v>
      </c>
      <c r="R40" s="330">
        <f t="shared" si="3"/>
        <v>6.7905826812173817E-2</v>
      </c>
      <c r="S40" s="315" t="b">
        <f t="shared" ref="S40:T40" si="58">+E42=O40</f>
        <v>0</v>
      </c>
      <c r="T40" s="315" t="b">
        <f t="shared" si="58"/>
        <v>1</v>
      </c>
      <c r="U40" s="315" t="b">
        <f t="shared" ref="U40:V40" si="59">+H42=Q40</f>
        <v>1</v>
      </c>
      <c r="V40" s="315" t="b">
        <f t="shared" si="59"/>
        <v>1</v>
      </c>
    </row>
    <row r="41" spans="1:22" ht="15.75" x14ac:dyDescent="0.25">
      <c r="A41" s="22"/>
      <c r="B41" s="97" t="s">
        <v>28</v>
      </c>
      <c r="C41" s="329">
        <v>8.7260000000000009</v>
      </c>
      <c r="D41" s="386">
        <v>9.6980000000000004</v>
      </c>
      <c r="E41" s="328">
        <v>11.139124455649775</v>
      </c>
      <c r="F41" s="328">
        <v>0.15342399872173035</v>
      </c>
      <c r="G41" s="329">
        <v>11.427</v>
      </c>
      <c r="H41" s="351">
        <v>-15.13083048919226</v>
      </c>
      <c r="I41" s="351">
        <v>0.18262176582318435</v>
      </c>
      <c r="J41" s="38"/>
      <c r="K41" s="322"/>
      <c r="L41" s="397"/>
      <c r="M41" s="479"/>
      <c r="N41" s="322"/>
      <c r="O41" s="330">
        <f t="shared" si="0"/>
        <v>189.42558746736293</v>
      </c>
      <c r="P41" s="292">
        <f t="shared" si="1"/>
        <v>3.5073314618073441E-2</v>
      </c>
      <c r="Q41" s="330">
        <f t="shared" si="2"/>
        <v>118.20866141732284</v>
      </c>
      <c r="R41" s="330">
        <f t="shared" si="3"/>
        <v>1.6237307611477667E-2</v>
      </c>
      <c r="S41" s="315" t="b">
        <f t="shared" ref="S41:T41" si="60">+E43=O41</f>
        <v>0</v>
      </c>
      <c r="T41" s="315" t="b">
        <f t="shared" si="60"/>
        <v>1</v>
      </c>
      <c r="U41" s="315" t="b">
        <f t="shared" ref="U41:V41" si="61">+H43=Q41</f>
        <v>0</v>
      </c>
      <c r="V41" s="315" t="b">
        <f t="shared" si="61"/>
        <v>1</v>
      </c>
    </row>
    <row r="42" spans="1:22" ht="15.75" x14ac:dyDescent="0.25">
      <c r="A42" s="22"/>
      <c r="B42" s="97" t="s">
        <v>41</v>
      </c>
      <c r="C42" s="329">
        <v>4.1660000000000004</v>
      </c>
      <c r="D42" s="386">
        <v>4.2030000000000003</v>
      </c>
      <c r="E42" s="328">
        <v>0.88814210273644445</v>
      </c>
      <c r="F42" s="328">
        <v>6.6492170202869946E-2</v>
      </c>
      <c r="G42" s="329">
        <v>4.2489999999999997</v>
      </c>
      <c r="H42" s="351">
        <v>-1.0826076723934874</v>
      </c>
      <c r="I42" s="351">
        <v>6.7905826812173817E-2</v>
      </c>
      <c r="J42" s="38"/>
      <c r="K42" s="322"/>
      <c r="L42" s="397"/>
      <c r="M42" s="479"/>
      <c r="N42" s="322"/>
      <c r="O42" s="330">
        <f t="shared" si="0"/>
        <v>61.296296296296283</v>
      </c>
      <c r="P42" s="292">
        <f t="shared" si="1"/>
        <v>2.7558734354841644E-2</v>
      </c>
      <c r="Q42" s="330">
        <f t="shared" si="2"/>
        <v>4.124327555289895</v>
      </c>
      <c r="R42" s="330">
        <f t="shared" si="3"/>
        <v>2.6737220112206833E-2</v>
      </c>
      <c r="S42" s="315" t="b">
        <f t="shared" ref="S42:T42" si="62">+E44=O42</f>
        <v>1</v>
      </c>
      <c r="T42" s="315" t="b">
        <f t="shared" si="62"/>
        <v>1</v>
      </c>
      <c r="U42" s="315" t="b">
        <f t="shared" ref="U42:V42" si="63">+H44=Q42</f>
        <v>0</v>
      </c>
      <c r="V42" s="315" t="b">
        <f t="shared" si="63"/>
        <v>1</v>
      </c>
    </row>
    <row r="43" spans="1:22" ht="15.75" x14ac:dyDescent="0.25">
      <c r="A43" s="22"/>
      <c r="B43" s="97" t="s">
        <v>33</v>
      </c>
      <c r="C43" s="329">
        <v>0.76600000000000001</v>
      </c>
      <c r="D43" s="386">
        <v>2.2170000000000001</v>
      </c>
      <c r="E43" s="328"/>
      <c r="F43" s="328">
        <v>3.5073314618073441E-2</v>
      </c>
      <c r="G43" s="329">
        <v>1.016</v>
      </c>
      <c r="H43" s="351"/>
      <c r="I43" s="351">
        <v>1.6237307611477667E-2</v>
      </c>
      <c r="J43" s="38"/>
      <c r="K43" s="322"/>
      <c r="L43" s="397"/>
      <c r="M43" s="479"/>
      <c r="N43" s="322"/>
      <c r="O43" s="330">
        <f t="shared" si="0"/>
        <v>-11.11111111111112</v>
      </c>
      <c r="P43" s="292">
        <f t="shared" si="1"/>
        <v>6.4546289418917274E-3</v>
      </c>
      <c r="Q43" s="330">
        <f t="shared" si="2"/>
        <v>-3.5460992907801447</v>
      </c>
      <c r="R43" s="330">
        <f t="shared" si="3"/>
        <v>6.7602176374557616E-3</v>
      </c>
      <c r="S43" s="315" t="b">
        <f t="shared" ref="S43:T43" si="64">+E45=O43</f>
        <v>1</v>
      </c>
      <c r="T43" s="315" t="b">
        <f t="shared" si="64"/>
        <v>1</v>
      </c>
      <c r="U43" s="315" t="b">
        <f t="shared" ref="U43:V43" si="65">+H45=Q43</f>
        <v>0</v>
      </c>
      <c r="V43" s="315" t="b">
        <f t="shared" si="65"/>
        <v>1</v>
      </c>
    </row>
    <row r="44" spans="1:22" ht="15.75" x14ac:dyDescent="0.25">
      <c r="A44" s="22"/>
      <c r="B44" s="6" t="s">
        <v>23</v>
      </c>
      <c r="C44" s="329">
        <v>1.08</v>
      </c>
      <c r="D44" s="386">
        <v>1.742</v>
      </c>
      <c r="E44" s="328">
        <v>61.296296296296291</v>
      </c>
      <c r="F44" s="328">
        <v>2.7558734354841644E-2</v>
      </c>
      <c r="G44" s="329">
        <v>1.673</v>
      </c>
      <c r="H44" s="351">
        <v>4.1243275552898861</v>
      </c>
      <c r="I44" s="351">
        <v>2.6737220112206833E-2</v>
      </c>
      <c r="J44" s="38"/>
      <c r="K44" s="322"/>
      <c r="L44" s="397"/>
      <c r="M44" s="479"/>
      <c r="N44" s="322"/>
      <c r="O44" s="330">
        <f t="shared" si="0"/>
        <v>511.47540983606564</v>
      </c>
      <c r="P44" s="292">
        <f t="shared" si="1"/>
        <v>5.9009230277588592E-3</v>
      </c>
      <c r="Q44" s="330">
        <f t="shared" si="2"/>
        <v>432.85714285714283</v>
      </c>
      <c r="R44" s="330">
        <f t="shared" si="3"/>
        <v>1.1187121385860597E-3</v>
      </c>
      <c r="S44" s="315" t="b">
        <f t="shared" ref="S44:T44" si="66">+E46=O44</f>
        <v>0</v>
      </c>
      <c r="T44" s="315" t="b">
        <f t="shared" si="66"/>
        <v>1</v>
      </c>
      <c r="U44" s="315" t="b">
        <f t="shared" ref="U44:V44" si="67">+H46=Q44</f>
        <v>0</v>
      </c>
      <c r="V44" s="315" t="b">
        <f t="shared" si="67"/>
        <v>1</v>
      </c>
    </row>
    <row r="45" spans="1:22" ht="15.75" x14ac:dyDescent="0.25">
      <c r="A45" s="22"/>
      <c r="B45" s="97" t="s">
        <v>15</v>
      </c>
      <c r="C45" s="329">
        <v>0.45900000000000002</v>
      </c>
      <c r="D45" s="386">
        <v>0.40799999999999997</v>
      </c>
      <c r="E45" s="328">
        <v>-11.111111111111116</v>
      </c>
      <c r="F45" s="328">
        <v>6.4546289418917274E-3</v>
      </c>
      <c r="G45" s="329">
        <v>0.42299999999999999</v>
      </c>
      <c r="H45" s="351">
        <v>-3.546099290780147</v>
      </c>
      <c r="I45" s="351">
        <v>6.7602176374557616E-3</v>
      </c>
      <c r="J45" s="38"/>
      <c r="K45" s="322"/>
      <c r="L45" s="397"/>
      <c r="M45" s="479"/>
      <c r="N45" s="479"/>
      <c r="O45" s="330">
        <f t="shared" si="0"/>
        <v>-4.4776119402985115</v>
      </c>
      <c r="P45" s="292">
        <f t="shared" si="1"/>
        <v>1.0124908144143888E-3</v>
      </c>
      <c r="Q45" s="330">
        <f t="shared" si="2"/>
        <v>1.5873015873015885</v>
      </c>
      <c r="R45" s="330">
        <f t="shared" si="3"/>
        <v>1.0068409247274538E-3</v>
      </c>
      <c r="S45" s="315" t="b">
        <f t="shared" ref="S45:T45" si="68">+E47=O45</f>
        <v>1</v>
      </c>
      <c r="T45" s="315" t="b">
        <f t="shared" si="68"/>
        <v>1</v>
      </c>
      <c r="U45" s="315" t="b">
        <f t="shared" ref="U45:V45" si="69">+H47=Q45</f>
        <v>0</v>
      </c>
      <c r="V45" s="315" t="b">
        <f t="shared" si="69"/>
        <v>1</v>
      </c>
    </row>
    <row r="46" spans="1:22" ht="15.75" x14ac:dyDescent="0.25">
      <c r="A46" s="22"/>
      <c r="B46" s="97" t="s">
        <v>43</v>
      </c>
      <c r="C46" s="329">
        <v>6.0999999999999999E-2</v>
      </c>
      <c r="D46" s="386">
        <v>0.373</v>
      </c>
      <c r="E46" s="328"/>
      <c r="F46" s="328">
        <v>5.9009230277588592E-3</v>
      </c>
      <c r="G46" s="329">
        <v>7.0000000000000007E-2</v>
      </c>
      <c r="H46" s="351"/>
      <c r="I46" s="351">
        <v>1.1187121385860597E-3</v>
      </c>
      <c r="J46" s="38"/>
      <c r="K46" s="322"/>
      <c r="L46" s="397"/>
      <c r="M46" s="479"/>
      <c r="N46" s="479"/>
      <c r="O46" s="330"/>
      <c r="P46" s="292"/>
      <c r="Q46" s="330"/>
      <c r="R46" s="330"/>
    </row>
    <row r="47" spans="1:22" ht="15.75" x14ac:dyDescent="0.25">
      <c r="A47" s="22"/>
      <c r="B47" s="97" t="s">
        <v>42</v>
      </c>
      <c r="C47" s="329">
        <v>6.7000000000000004E-2</v>
      </c>
      <c r="D47" s="386">
        <v>6.4000000000000001E-2</v>
      </c>
      <c r="E47" s="328">
        <v>-4.4776119402985088</v>
      </c>
      <c r="F47" s="328">
        <v>1.0124908144143888E-3</v>
      </c>
      <c r="G47" s="329">
        <v>6.3E-2</v>
      </c>
      <c r="H47" s="351">
        <v>1.5873015873015817</v>
      </c>
      <c r="I47" s="351">
        <v>1.0068409247274538E-3</v>
      </c>
      <c r="J47" s="38"/>
      <c r="K47" s="322"/>
      <c r="L47" s="397"/>
      <c r="M47" s="479"/>
      <c r="N47" s="479"/>
      <c r="O47" s="330"/>
      <c r="P47" s="292"/>
      <c r="Q47" s="330"/>
      <c r="R47" s="330"/>
    </row>
    <row r="48" spans="1:22" ht="15.75" x14ac:dyDescent="0.25">
      <c r="A48" s="22"/>
      <c r="B48" s="97"/>
      <c r="C48" s="98"/>
      <c r="D48" s="6"/>
      <c r="E48" s="100"/>
      <c r="F48" s="106"/>
      <c r="G48" s="431"/>
      <c r="H48" s="101"/>
      <c r="I48" s="101"/>
      <c r="J48" s="38"/>
      <c r="K48" s="322"/>
      <c r="L48" s="397"/>
      <c r="M48" s="479"/>
      <c r="N48" s="479"/>
    </row>
    <row r="49" spans="1:14" ht="15.75" x14ac:dyDescent="0.25">
      <c r="A49" s="22"/>
      <c r="B49" s="97"/>
      <c r="C49" s="98"/>
      <c r="D49" s="6"/>
      <c r="E49" s="100"/>
      <c r="F49" s="101"/>
      <c r="G49" s="213">
        <v>-6257.1949999999997</v>
      </c>
      <c r="H49" s="101"/>
      <c r="I49" s="101"/>
      <c r="J49" s="38"/>
      <c r="K49" s="322"/>
      <c r="L49" s="397"/>
      <c r="M49" s="479"/>
      <c r="N49" s="479"/>
    </row>
    <row r="50" spans="1:14" ht="15.75" x14ac:dyDescent="0.25">
      <c r="A50" s="22"/>
      <c r="B50" s="97"/>
      <c r="C50" s="501" t="s">
        <v>34</v>
      </c>
      <c r="D50" s="501"/>
      <c r="E50" s="501"/>
      <c r="F50" s="501"/>
      <c r="G50" s="501"/>
      <c r="H50" s="501"/>
      <c r="I50" s="501"/>
      <c r="J50" s="38"/>
      <c r="K50" s="322"/>
      <c r="L50" s="397"/>
      <c r="M50" s="479"/>
      <c r="N50" s="479"/>
    </row>
    <row r="51" spans="1:14" ht="15.75" x14ac:dyDescent="0.25">
      <c r="A51" s="22"/>
      <c r="B51" s="97"/>
      <c r="C51" s="500" t="s">
        <v>218</v>
      </c>
      <c r="D51" s="500"/>
      <c r="E51" s="500"/>
      <c r="F51" s="500"/>
      <c r="G51" s="500"/>
      <c r="H51" s="500"/>
      <c r="I51" s="500"/>
      <c r="J51" s="38"/>
      <c r="K51" s="480"/>
      <c r="L51" s="397"/>
      <c r="M51" s="479"/>
      <c r="N51" s="479"/>
    </row>
    <row r="52" spans="1:14" ht="15.75" x14ac:dyDescent="0.25">
      <c r="A52" s="22"/>
      <c r="B52" s="97"/>
      <c r="C52" s="98"/>
      <c r="D52" s="6"/>
      <c r="E52" s="100"/>
      <c r="F52" s="101"/>
      <c r="G52" s="213"/>
      <c r="H52" s="101"/>
      <c r="I52" s="101"/>
      <c r="J52" s="38"/>
      <c r="K52" s="480"/>
      <c r="L52" s="322"/>
      <c r="M52" s="322"/>
      <c r="N52" s="322"/>
    </row>
    <row r="53" spans="1:14" ht="15.75" x14ac:dyDescent="0.25">
      <c r="A53" s="22"/>
      <c r="B53" s="97"/>
      <c r="C53" s="98"/>
      <c r="D53" s="6"/>
      <c r="E53" s="100"/>
      <c r="F53" s="101"/>
      <c r="G53" s="213"/>
      <c r="H53" s="101"/>
      <c r="I53" s="101"/>
      <c r="J53" s="38"/>
      <c r="K53" s="183"/>
      <c r="L53" s="322"/>
    </row>
    <row r="54" spans="1:14" ht="15.75" x14ac:dyDescent="0.25">
      <c r="A54" s="22"/>
      <c r="B54" s="97"/>
      <c r="C54" s="98"/>
      <c r="D54" s="6"/>
      <c r="E54" s="100"/>
      <c r="F54" s="101"/>
      <c r="G54" s="213"/>
      <c r="H54" s="101"/>
      <c r="I54" s="101"/>
      <c r="J54" s="38"/>
      <c r="K54" s="183"/>
      <c r="L54" s="322"/>
    </row>
    <row r="55" spans="1:14" ht="15.75" x14ac:dyDescent="0.25">
      <c r="A55" s="22"/>
      <c r="B55" s="97"/>
      <c r="C55" s="98"/>
      <c r="D55" s="6"/>
      <c r="E55" s="100"/>
      <c r="F55" s="101"/>
      <c r="G55" s="213"/>
      <c r="H55" s="101"/>
      <c r="I55" s="101"/>
      <c r="J55" s="38"/>
      <c r="K55" s="183"/>
      <c r="L55" s="322"/>
    </row>
    <row r="56" spans="1:14" ht="15.75" x14ac:dyDescent="0.25">
      <c r="A56" s="22"/>
      <c r="B56" s="97"/>
      <c r="C56" s="98"/>
      <c r="D56" s="6"/>
      <c r="E56" s="100"/>
      <c r="F56" s="101"/>
      <c r="G56" s="213"/>
      <c r="H56" s="101"/>
      <c r="I56" s="101"/>
      <c r="J56" s="38"/>
    </row>
    <row r="57" spans="1:14" ht="15.75" x14ac:dyDescent="0.25">
      <c r="A57" s="22"/>
      <c r="B57" s="97"/>
      <c r="C57" s="98"/>
      <c r="D57" s="6"/>
      <c r="E57" s="100"/>
      <c r="F57" s="101"/>
      <c r="G57" s="213"/>
      <c r="H57" s="101"/>
      <c r="I57" s="101"/>
      <c r="J57" s="38"/>
    </row>
    <row r="58" spans="1:14" ht="15.75" x14ac:dyDescent="0.25">
      <c r="A58" s="22"/>
      <c r="B58" s="97"/>
      <c r="C58" s="98"/>
      <c r="D58" s="6"/>
      <c r="E58" s="100"/>
      <c r="F58" s="101"/>
      <c r="G58" s="213"/>
      <c r="H58" s="101"/>
      <c r="I58" s="101"/>
      <c r="J58" s="38"/>
    </row>
    <row r="59" spans="1:14" ht="15.75" x14ac:dyDescent="0.25">
      <c r="A59" s="22"/>
      <c r="B59" s="97"/>
      <c r="C59" s="98"/>
      <c r="D59" s="6"/>
      <c r="E59" s="100"/>
      <c r="F59" s="101"/>
      <c r="G59" s="213"/>
      <c r="H59" s="101"/>
      <c r="I59" s="101"/>
      <c r="J59" s="38"/>
    </row>
    <row r="60" spans="1:14" ht="15.75" x14ac:dyDescent="0.25">
      <c r="A60" s="22"/>
      <c r="B60" s="97"/>
      <c r="C60" s="98"/>
      <c r="D60" s="6"/>
      <c r="E60" s="100"/>
      <c r="F60" s="101"/>
      <c r="G60" s="213"/>
      <c r="H60" s="101"/>
      <c r="I60" s="101"/>
      <c r="J60" s="38"/>
    </row>
    <row r="61" spans="1:14" ht="15.75" x14ac:dyDescent="0.25">
      <c r="A61" s="22"/>
      <c r="B61" s="97"/>
      <c r="C61" s="98"/>
      <c r="D61" s="6"/>
      <c r="E61" s="100"/>
      <c r="F61" s="101"/>
      <c r="G61" s="213"/>
      <c r="H61" s="101"/>
      <c r="I61" s="101"/>
      <c r="J61" s="38"/>
    </row>
    <row r="62" spans="1:14" ht="15.75" x14ac:dyDescent="0.25">
      <c r="A62" s="22"/>
      <c r="B62" s="97"/>
      <c r="C62" s="98"/>
      <c r="D62" s="6"/>
      <c r="E62" s="100"/>
      <c r="F62" s="101"/>
      <c r="G62" s="213"/>
      <c r="H62" s="101"/>
      <c r="I62" s="101"/>
      <c r="J62" s="38"/>
    </row>
    <row r="63" spans="1:14" ht="15.75" x14ac:dyDescent="0.25">
      <c r="A63" s="22"/>
      <c r="B63" s="97"/>
      <c r="C63" s="98"/>
      <c r="D63" s="6"/>
      <c r="E63" s="100"/>
      <c r="F63" s="101"/>
      <c r="G63" s="213"/>
      <c r="H63" s="101"/>
      <c r="I63" s="101"/>
      <c r="J63" s="38"/>
    </row>
    <row r="64" spans="1:14" ht="15.75" x14ac:dyDescent="0.25">
      <c r="A64" s="22"/>
      <c r="B64" s="97"/>
      <c r="C64" s="98"/>
      <c r="D64" s="6"/>
      <c r="E64" s="100"/>
      <c r="F64" s="101"/>
      <c r="G64" s="213"/>
      <c r="H64" s="101"/>
      <c r="I64" s="101"/>
      <c r="J64" s="38"/>
    </row>
    <row r="65" spans="1:22" s="319" customFormat="1" ht="15.75" x14ac:dyDescent="0.25">
      <c r="A65" s="22"/>
      <c r="B65" s="97"/>
      <c r="C65" s="98"/>
      <c r="D65" s="6"/>
      <c r="E65" s="100"/>
      <c r="F65" s="101">
        <v>3331168</v>
      </c>
      <c r="G65" s="213">
        <v>3584390</v>
      </c>
      <c r="H65" s="214">
        <v>3746960</v>
      </c>
      <c r="I65" s="214">
        <v>4038901</v>
      </c>
      <c r="J65" s="40"/>
      <c r="K65" s="30"/>
      <c r="L65" s="30"/>
      <c r="M65" s="30"/>
      <c r="N65" s="30"/>
      <c r="O65" s="30"/>
      <c r="P65" s="30"/>
      <c r="Q65" s="30"/>
      <c r="S65" s="30"/>
      <c r="T65" s="30"/>
      <c r="U65" s="30"/>
      <c r="V65" s="30"/>
    </row>
    <row r="66" spans="1:22" s="319" customFormat="1" ht="15.75" x14ac:dyDescent="0.25">
      <c r="A66" s="22"/>
      <c r="B66" s="97"/>
      <c r="C66" s="98"/>
      <c r="D66" s="6"/>
      <c r="E66" s="100"/>
      <c r="F66" s="101">
        <v>1055343</v>
      </c>
      <c r="G66" s="213">
        <v>1105535</v>
      </c>
      <c r="H66" s="214">
        <v>1165573</v>
      </c>
      <c r="I66" s="214">
        <v>1265151</v>
      </c>
      <c r="J66" s="40"/>
      <c r="K66" s="30"/>
      <c r="L66" s="30"/>
      <c r="M66" s="30"/>
      <c r="N66" s="30"/>
      <c r="O66" s="30"/>
      <c r="P66" s="30"/>
      <c r="Q66" s="30"/>
      <c r="S66" s="30"/>
      <c r="T66" s="30"/>
      <c r="U66" s="30"/>
      <c r="V66" s="30"/>
    </row>
    <row r="67" spans="1:22" s="319" customFormat="1" ht="15.75" x14ac:dyDescent="0.25">
      <c r="A67" s="22"/>
      <c r="B67" s="97"/>
      <c r="C67" s="98"/>
      <c r="D67" s="6"/>
      <c r="E67" s="100"/>
      <c r="F67" s="101"/>
      <c r="G67" s="213"/>
      <c r="H67" s="214"/>
      <c r="I67" s="214"/>
      <c r="J67" s="40"/>
      <c r="K67" s="30"/>
      <c r="L67" s="30"/>
      <c r="M67" s="30"/>
      <c r="N67" s="30"/>
      <c r="O67" s="30"/>
      <c r="P67" s="30"/>
      <c r="Q67" s="30"/>
      <c r="S67" s="30"/>
      <c r="T67" s="30"/>
      <c r="U67" s="30"/>
      <c r="V67" s="30"/>
    </row>
    <row r="68" spans="1:22" s="319" customFormat="1" ht="15.75" x14ac:dyDescent="0.25">
      <c r="A68" s="22"/>
      <c r="B68" s="97"/>
      <c r="C68" s="98"/>
      <c r="D68" s="6"/>
      <c r="E68" s="100"/>
      <c r="F68" s="101"/>
      <c r="G68" s="213"/>
      <c r="H68" s="214"/>
      <c r="I68" s="214"/>
      <c r="J68" s="40"/>
      <c r="K68" s="30"/>
      <c r="L68" s="30"/>
      <c r="M68" s="30"/>
      <c r="N68" s="30"/>
      <c r="O68" s="30"/>
      <c r="P68" s="30"/>
      <c r="Q68" s="30"/>
      <c r="S68" s="30"/>
      <c r="T68" s="30"/>
      <c r="U68" s="30"/>
      <c r="V68" s="30"/>
    </row>
    <row r="69" spans="1:22" s="319" customFormat="1" ht="15.75" x14ac:dyDescent="0.25">
      <c r="A69" s="22"/>
      <c r="B69" s="97"/>
      <c r="C69" s="98"/>
      <c r="D69" s="6"/>
      <c r="E69" s="100"/>
      <c r="F69" s="101"/>
      <c r="G69" s="213"/>
      <c r="H69" s="214"/>
      <c r="I69" s="214"/>
      <c r="J69" s="40"/>
      <c r="K69" s="30"/>
      <c r="L69" s="30"/>
      <c r="M69" s="30"/>
      <c r="N69" s="30"/>
      <c r="O69" s="30"/>
      <c r="P69" s="30"/>
      <c r="Q69" s="30"/>
      <c r="S69" s="30"/>
      <c r="T69" s="30"/>
      <c r="U69" s="30"/>
      <c r="V69" s="30"/>
    </row>
    <row r="70" spans="1:22" ht="15.75" x14ac:dyDescent="0.25">
      <c r="A70" s="125" t="s">
        <v>156</v>
      </c>
      <c r="B70" s="110"/>
      <c r="C70" s="6"/>
      <c r="D70" s="100"/>
      <c r="E70" s="100"/>
      <c r="F70" s="101"/>
      <c r="G70" s="213"/>
      <c r="H70" s="101"/>
      <c r="I70" s="101"/>
      <c r="J70" s="38"/>
    </row>
    <row r="71" spans="1:22" ht="15.75" x14ac:dyDescent="0.25">
      <c r="A71" s="190" t="s">
        <v>157</v>
      </c>
      <c r="B71" s="111"/>
      <c r="C71" s="112"/>
      <c r="D71" s="112"/>
      <c r="E71" s="113"/>
      <c r="F71" s="114"/>
      <c r="G71" s="115"/>
      <c r="H71" s="114"/>
      <c r="I71" s="114"/>
      <c r="J71" s="27"/>
    </row>
    <row r="88" spans="2:3" x14ac:dyDescent="0.2">
      <c r="B88" s="279"/>
      <c r="C88" s="279"/>
    </row>
    <row r="89" spans="2:3" x14ac:dyDescent="0.2">
      <c r="B89" s="279"/>
      <c r="C89" s="279"/>
    </row>
    <row r="90" spans="2:3" x14ac:dyDescent="0.2">
      <c r="B90" s="279"/>
      <c r="C90" s="279"/>
    </row>
    <row r="91" spans="2:3" x14ac:dyDescent="0.2">
      <c r="B91" s="279"/>
      <c r="C91" s="279"/>
    </row>
    <row r="92" spans="2:3" x14ac:dyDescent="0.2">
      <c r="B92" s="279"/>
      <c r="C92" s="279"/>
    </row>
    <row r="93" spans="2:3" x14ac:dyDescent="0.2">
      <c r="B93" s="279"/>
      <c r="C93" s="279"/>
    </row>
    <row r="94" spans="2:3" x14ac:dyDescent="0.2">
      <c r="B94" s="279"/>
      <c r="C94" s="279"/>
    </row>
    <row r="95" spans="2:3" x14ac:dyDescent="0.2">
      <c r="B95" s="279"/>
      <c r="C95" s="279"/>
    </row>
    <row r="96" spans="2:3" x14ac:dyDescent="0.2">
      <c r="B96" s="279"/>
      <c r="C96" s="279"/>
    </row>
    <row r="97" spans="2:3" x14ac:dyDescent="0.2">
      <c r="B97" s="279"/>
      <c r="C97" s="279"/>
    </row>
    <row r="98" spans="2:3" x14ac:dyDescent="0.2">
      <c r="B98" s="279"/>
      <c r="C98" s="279"/>
    </row>
    <row r="99" spans="2:3" x14ac:dyDescent="0.2">
      <c r="B99" s="279"/>
      <c r="C99" s="279"/>
    </row>
    <row r="100" spans="2:3" x14ac:dyDescent="0.2">
      <c r="B100" s="279"/>
      <c r="C100" s="279"/>
    </row>
    <row r="101" spans="2:3" x14ac:dyDescent="0.2">
      <c r="B101" s="279"/>
      <c r="C101" s="279"/>
    </row>
    <row r="102" spans="2:3" x14ac:dyDescent="0.2">
      <c r="B102" s="279"/>
      <c r="C102" s="279"/>
    </row>
    <row r="103" spans="2:3" x14ac:dyDescent="0.2">
      <c r="B103" s="279"/>
      <c r="C103" s="279"/>
    </row>
    <row r="104" spans="2:3" x14ac:dyDescent="0.2">
      <c r="B104" s="279"/>
      <c r="C104" s="279"/>
    </row>
    <row r="105" spans="2:3" x14ac:dyDescent="0.2">
      <c r="B105" s="279"/>
      <c r="C105" s="279"/>
    </row>
    <row r="106" spans="2:3" x14ac:dyDescent="0.2">
      <c r="B106" s="279"/>
      <c r="C106" s="279"/>
    </row>
    <row r="107" spans="2:3" x14ac:dyDescent="0.2">
      <c r="B107" s="279"/>
      <c r="C107" s="279"/>
    </row>
    <row r="108" spans="2:3" x14ac:dyDescent="0.2">
      <c r="B108" s="279"/>
      <c r="C108" s="279"/>
    </row>
    <row r="109" spans="2:3" x14ac:dyDescent="0.2">
      <c r="B109" s="279"/>
      <c r="C109" s="279"/>
    </row>
    <row r="110" spans="2:3" x14ac:dyDescent="0.2">
      <c r="B110" s="279"/>
      <c r="C110" s="279"/>
    </row>
    <row r="111" spans="2:3" x14ac:dyDescent="0.2">
      <c r="B111" s="279"/>
      <c r="C111" s="279"/>
    </row>
    <row r="112" spans="2:3" x14ac:dyDescent="0.2">
      <c r="B112" s="279"/>
      <c r="C112" s="279"/>
    </row>
    <row r="113" spans="2:3" x14ac:dyDescent="0.2">
      <c r="B113" s="279"/>
      <c r="C113" s="279"/>
    </row>
    <row r="114" spans="2:3" x14ac:dyDescent="0.2">
      <c r="B114" s="279"/>
      <c r="C114" s="279"/>
    </row>
    <row r="115" spans="2:3" x14ac:dyDescent="0.2">
      <c r="B115" s="279"/>
      <c r="C115" s="279"/>
    </row>
    <row r="116" spans="2:3" x14ac:dyDescent="0.2">
      <c r="B116" s="279"/>
      <c r="C116" s="279"/>
    </row>
    <row r="117" spans="2:3" x14ac:dyDescent="0.2">
      <c r="B117" s="279"/>
      <c r="C117" s="279"/>
    </row>
    <row r="118" spans="2:3" x14ac:dyDescent="0.2">
      <c r="B118" s="279"/>
      <c r="C118" s="279"/>
    </row>
    <row r="119" spans="2:3" x14ac:dyDescent="0.2">
      <c r="B119" s="279"/>
      <c r="C119" s="279"/>
    </row>
    <row r="120" spans="2:3" x14ac:dyDescent="0.2">
      <c r="B120" s="279"/>
      <c r="C120" s="279"/>
    </row>
    <row r="121" spans="2:3" x14ac:dyDescent="0.2">
      <c r="B121" s="279"/>
      <c r="C121" s="279"/>
    </row>
  </sheetData>
  <mergeCells count="9">
    <mergeCell ref="C8:I8"/>
    <mergeCell ref="C9:I9"/>
    <mergeCell ref="C51:I51"/>
    <mergeCell ref="C50:I50"/>
    <mergeCell ref="C11:D11"/>
    <mergeCell ref="E11:E12"/>
    <mergeCell ref="F11:F12"/>
    <mergeCell ref="H11:H12"/>
    <mergeCell ref="I11:I12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AD86"/>
  <sheetViews>
    <sheetView zoomScaleNormal="100" zoomScaleSheetLayoutView="90" workbookViewId="0">
      <selection activeCell="K49" sqref="K49"/>
    </sheetView>
  </sheetViews>
  <sheetFormatPr baseColWidth="10" defaultColWidth="11.5703125" defaultRowHeight="14.25" x14ac:dyDescent="0.2"/>
  <cols>
    <col min="1" max="1" width="2.42578125" style="18" customWidth="1"/>
    <col min="2" max="2" width="19.85546875" style="18" customWidth="1"/>
    <col min="3" max="4" width="12.85546875" style="18" customWidth="1"/>
    <col min="5" max="5" width="14.42578125" style="18" customWidth="1"/>
    <col min="6" max="6" width="15" style="18" customWidth="1"/>
    <col min="7" max="7" width="14.85546875" style="18" customWidth="1"/>
    <col min="8" max="8" width="4.28515625" style="18" customWidth="1"/>
    <col min="9" max="9" width="8.28515625" style="315" customWidth="1"/>
    <col min="10" max="10" width="9.42578125" style="315" customWidth="1"/>
    <col min="11" max="11" width="8.28515625" style="315" bestFit="1" customWidth="1"/>
    <col min="12" max="12" width="10" style="315" customWidth="1"/>
    <col min="13" max="13" width="3.28515625" style="322" customWidth="1"/>
    <col min="14" max="15" width="10.28515625" style="315" customWidth="1"/>
    <col min="16" max="16" width="10.7109375" style="316" customWidth="1"/>
    <col min="17" max="19" width="10.28515625" style="315" customWidth="1"/>
    <col min="20" max="21" width="10.28515625" style="42" customWidth="1"/>
    <col min="22" max="22" width="10.28515625" style="18" customWidth="1"/>
    <col min="23" max="16384" width="11.5703125" style="18"/>
  </cols>
  <sheetData>
    <row r="1" spans="1:21" ht="15" x14ac:dyDescent="0.2">
      <c r="A1" s="208"/>
      <c r="B1" s="41"/>
      <c r="C1" s="41"/>
      <c r="D1" s="41"/>
      <c r="E1" s="41"/>
      <c r="F1" s="41"/>
      <c r="G1" s="41"/>
      <c r="H1" s="210"/>
      <c r="K1" s="322"/>
      <c r="L1" s="398"/>
      <c r="N1" s="322"/>
      <c r="O1" s="315">
        <v>100</v>
      </c>
    </row>
    <row r="2" spans="1:21" ht="15.75" x14ac:dyDescent="0.25">
      <c r="A2" s="181"/>
      <c r="B2" s="34"/>
      <c r="C2" s="34"/>
      <c r="D2" s="34"/>
      <c r="E2" s="34"/>
      <c r="F2" s="34"/>
      <c r="G2" s="34"/>
      <c r="H2" s="38"/>
      <c r="I2" s="315">
        <v>100</v>
      </c>
      <c r="K2" s="322"/>
      <c r="L2" s="398"/>
      <c r="N2" s="399"/>
      <c r="O2" s="330"/>
    </row>
    <row r="3" spans="1:21" ht="15.75" x14ac:dyDescent="0.25">
      <c r="A3" s="181"/>
      <c r="B3" s="34"/>
      <c r="C3" s="34"/>
      <c r="D3" s="34"/>
      <c r="E3" s="34"/>
      <c r="F3" s="34"/>
      <c r="G3" s="34"/>
      <c r="H3" s="38"/>
      <c r="K3" s="322"/>
      <c r="L3" s="398"/>
      <c r="N3" s="399"/>
      <c r="O3" s="330"/>
    </row>
    <row r="4" spans="1:21" ht="15.75" x14ac:dyDescent="0.25">
      <c r="A4" s="181"/>
      <c r="B4" s="34"/>
      <c r="C4" s="34"/>
      <c r="D4" s="34"/>
      <c r="E4" s="34"/>
      <c r="F4" s="34"/>
      <c r="G4" s="34"/>
      <c r="H4" s="38"/>
      <c r="K4" s="322"/>
      <c r="L4" s="398"/>
      <c r="N4" s="399"/>
      <c r="O4" s="330"/>
    </row>
    <row r="5" spans="1:21" ht="15.75" x14ac:dyDescent="0.25">
      <c r="A5" s="181"/>
      <c r="B5" s="34"/>
      <c r="C5" s="34"/>
      <c r="D5" s="34"/>
      <c r="E5" s="34"/>
      <c r="F5" s="34"/>
      <c r="G5" s="34"/>
      <c r="H5" s="38"/>
      <c r="K5" s="322"/>
      <c r="L5" s="398"/>
      <c r="N5" s="399"/>
      <c r="O5" s="330"/>
    </row>
    <row r="6" spans="1:21" ht="25.9" customHeight="1" x14ac:dyDescent="0.25">
      <c r="A6" s="22"/>
      <c r="B6" s="225"/>
      <c r="C6" s="506" t="s">
        <v>44</v>
      </c>
      <c r="D6" s="506"/>
      <c r="E6" s="506"/>
      <c r="F6" s="506"/>
      <c r="G6" s="506"/>
      <c r="H6" s="36"/>
      <c r="I6" s="89"/>
      <c r="J6" s="89"/>
      <c r="K6" s="89"/>
      <c r="L6" s="398"/>
      <c r="N6" s="399"/>
      <c r="O6" s="330"/>
    </row>
    <row r="7" spans="1:21" ht="15.75" x14ac:dyDescent="0.25">
      <c r="A7" s="22"/>
      <c r="B7" s="225"/>
      <c r="C7" s="506" t="s">
        <v>219</v>
      </c>
      <c r="D7" s="506"/>
      <c r="E7" s="506"/>
      <c r="F7" s="506"/>
      <c r="G7" s="506"/>
      <c r="H7" s="36"/>
      <c r="I7" s="89"/>
      <c r="J7" s="89"/>
      <c r="K7" s="89"/>
      <c r="L7" s="398"/>
      <c r="N7" s="399"/>
      <c r="O7" s="330"/>
    </row>
    <row r="8" spans="1:21" ht="11.25" customHeight="1" x14ac:dyDescent="0.25">
      <c r="A8" s="22"/>
      <c r="B8" s="225"/>
      <c r="C8" s="225"/>
      <c r="D8" s="224"/>
      <c r="E8" s="224"/>
      <c r="F8" s="225"/>
      <c r="G8" s="225"/>
      <c r="H8" s="68"/>
      <c r="I8" s="251"/>
      <c r="J8" s="251"/>
      <c r="K8" s="251"/>
      <c r="L8" s="400"/>
      <c r="N8" s="399"/>
      <c r="O8" s="330"/>
    </row>
    <row r="9" spans="1:21" ht="18.75" customHeight="1" x14ac:dyDescent="0.25">
      <c r="A9" s="22"/>
      <c r="B9" s="6"/>
      <c r="C9" s="502" t="s">
        <v>196</v>
      </c>
      <c r="D9" s="502"/>
      <c r="E9" s="507" t="s">
        <v>214</v>
      </c>
      <c r="F9" s="227" t="s">
        <v>210</v>
      </c>
      <c r="G9" s="507" t="s">
        <v>215</v>
      </c>
      <c r="H9" s="38"/>
      <c r="K9" s="322"/>
      <c r="L9" s="322"/>
      <c r="N9" s="399"/>
      <c r="O9" s="330"/>
    </row>
    <row r="10" spans="1:21" ht="15.75" x14ac:dyDescent="0.25">
      <c r="A10" s="22"/>
      <c r="B10" s="6"/>
      <c r="C10" s="419">
        <v>2016</v>
      </c>
      <c r="D10" s="419">
        <v>2017</v>
      </c>
      <c r="E10" s="507"/>
      <c r="F10" s="215">
        <v>2017</v>
      </c>
      <c r="G10" s="507"/>
      <c r="H10" s="38"/>
      <c r="K10" s="322"/>
      <c r="L10" s="322"/>
      <c r="N10" s="399"/>
      <c r="O10" s="330"/>
    </row>
    <row r="11" spans="1:21" ht="15.75" x14ac:dyDescent="0.25">
      <c r="A11" s="22"/>
      <c r="B11" s="96" t="s">
        <v>2</v>
      </c>
      <c r="C11" s="246">
        <v>12.2</v>
      </c>
      <c r="D11" s="245">
        <v>12.8</v>
      </c>
      <c r="E11" s="244">
        <v>0.60000000000000142</v>
      </c>
      <c r="F11" s="219">
        <v>12.7</v>
      </c>
      <c r="G11" s="218">
        <v>0.10000000000000142</v>
      </c>
      <c r="H11" s="38"/>
      <c r="J11" s="330"/>
      <c r="K11" s="322"/>
      <c r="L11" s="322"/>
      <c r="N11" s="399"/>
      <c r="O11" s="330"/>
    </row>
    <row r="12" spans="1:21" s="29" customFormat="1" ht="15.75" x14ac:dyDescent="0.25">
      <c r="A12" s="22"/>
      <c r="B12" s="257" t="s">
        <v>3</v>
      </c>
      <c r="C12" s="216">
        <v>21.7</v>
      </c>
      <c r="D12" s="245">
        <v>22.3</v>
      </c>
      <c r="E12" s="297">
        <v>0.60000000000000142</v>
      </c>
      <c r="F12" s="298">
        <v>22.2</v>
      </c>
      <c r="G12" s="298">
        <v>0.10000000000000142</v>
      </c>
      <c r="H12" s="40"/>
      <c r="I12" s="401"/>
      <c r="J12" s="402"/>
      <c r="K12" s="30"/>
      <c r="L12" s="403"/>
      <c r="M12" s="403"/>
      <c r="N12" s="399"/>
      <c r="O12" s="404"/>
      <c r="P12" s="405"/>
      <c r="Q12" s="30"/>
      <c r="R12" s="30"/>
      <c r="S12" s="30"/>
      <c r="T12" s="44"/>
      <c r="U12" s="44"/>
    </row>
    <row r="13" spans="1:21" ht="15.75" x14ac:dyDescent="0.25">
      <c r="A13" s="28"/>
      <c r="B13" s="295" t="s">
        <v>16</v>
      </c>
      <c r="C13" s="296">
        <v>15.8</v>
      </c>
      <c r="D13" s="245">
        <v>16.600000000000001</v>
      </c>
      <c r="E13" s="293">
        <v>0.80000000000000071</v>
      </c>
      <c r="F13" s="219">
        <v>16.5</v>
      </c>
      <c r="G13" s="294">
        <v>0.10000000000000142</v>
      </c>
      <c r="H13" s="38"/>
      <c r="I13" s="183"/>
      <c r="J13" s="397"/>
      <c r="L13" s="322"/>
      <c r="M13" s="403"/>
      <c r="N13" s="399"/>
      <c r="O13" s="330"/>
    </row>
    <row r="14" spans="1:21" ht="15.75" x14ac:dyDescent="0.25">
      <c r="A14" s="22"/>
      <c r="B14" s="481" t="s">
        <v>30</v>
      </c>
      <c r="C14" s="238">
        <v>15</v>
      </c>
      <c r="D14" s="245">
        <v>15.8</v>
      </c>
      <c r="E14" s="243">
        <v>0.80000000000000071</v>
      </c>
      <c r="F14" s="219">
        <v>15.9</v>
      </c>
      <c r="G14" s="219">
        <v>-9.9999999999999645E-2</v>
      </c>
      <c r="H14" s="38"/>
      <c r="I14" s="183"/>
      <c r="J14" s="397"/>
      <c r="L14" s="322"/>
      <c r="N14" s="399"/>
      <c r="O14" s="330"/>
    </row>
    <row r="15" spans="1:21" ht="15.75" x14ac:dyDescent="0.25">
      <c r="A15" s="22"/>
      <c r="B15" s="481" t="s">
        <v>37</v>
      </c>
      <c r="C15" s="238">
        <v>14.7</v>
      </c>
      <c r="D15" s="245">
        <v>15.8</v>
      </c>
      <c r="E15" s="243">
        <v>1.1000000000000014</v>
      </c>
      <c r="F15" s="219">
        <v>15.6</v>
      </c>
      <c r="G15" s="219">
        <v>0.20000000000000107</v>
      </c>
      <c r="H15" s="38"/>
      <c r="I15" s="183"/>
      <c r="J15" s="397"/>
      <c r="L15" s="322"/>
      <c r="N15" s="399"/>
      <c r="O15" s="330"/>
    </row>
    <row r="16" spans="1:21" ht="15.75" x14ac:dyDescent="0.25">
      <c r="A16" s="22"/>
      <c r="B16" s="481" t="s">
        <v>29</v>
      </c>
      <c r="C16" s="238">
        <v>15.6</v>
      </c>
      <c r="D16" s="245">
        <v>15.5</v>
      </c>
      <c r="E16" s="217">
        <v>-9.9999999999999645E-2</v>
      </c>
      <c r="F16" s="219">
        <v>15.1</v>
      </c>
      <c r="G16" s="219">
        <v>0.40000000000000036</v>
      </c>
      <c r="H16" s="38"/>
      <c r="I16" s="183"/>
      <c r="J16" s="397"/>
      <c r="L16" s="322"/>
      <c r="N16" s="399"/>
      <c r="O16" s="330"/>
    </row>
    <row r="17" spans="1:15" ht="15" customHeight="1" x14ac:dyDescent="0.25">
      <c r="A17" s="22"/>
      <c r="B17" s="481" t="s">
        <v>177</v>
      </c>
      <c r="C17" s="238">
        <v>14.1</v>
      </c>
      <c r="D17" s="245">
        <v>15</v>
      </c>
      <c r="E17" s="243">
        <v>0.90000000000000036</v>
      </c>
      <c r="F17" s="219">
        <v>14.8</v>
      </c>
      <c r="G17" s="219">
        <v>0.19999999999999929</v>
      </c>
      <c r="H17" s="38"/>
      <c r="I17" s="183"/>
      <c r="J17" s="397"/>
      <c r="L17" s="322"/>
      <c r="N17" s="399"/>
      <c r="O17" s="330"/>
    </row>
    <row r="18" spans="1:15" ht="15.75" x14ac:dyDescent="0.25">
      <c r="A18" s="22"/>
      <c r="B18" s="481" t="s">
        <v>36</v>
      </c>
      <c r="C18" s="238">
        <v>12</v>
      </c>
      <c r="D18" s="245">
        <v>13</v>
      </c>
      <c r="E18" s="243">
        <v>1</v>
      </c>
      <c r="F18" s="219">
        <v>12.8</v>
      </c>
      <c r="G18" s="219">
        <v>0.19999999999999929</v>
      </c>
      <c r="H18" s="38"/>
      <c r="I18" s="183"/>
      <c r="J18" s="397"/>
      <c r="L18" s="322"/>
      <c r="N18" s="399"/>
      <c r="O18" s="330"/>
    </row>
    <row r="19" spans="1:15" ht="15.75" x14ac:dyDescent="0.25">
      <c r="A19" s="22"/>
      <c r="B19" s="481" t="s">
        <v>22</v>
      </c>
      <c r="C19" s="238">
        <v>11.7</v>
      </c>
      <c r="D19" s="245">
        <v>12.3</v>
      </c>
      <c r="E19" s="243">
        <v>0.60000000000000142</v>
      </c>
      <c r="F19" s="219">
        <v>12.2</v>
      </c>
      <c r="G19" s="219">
        <v>0.10000000000000142</v>
      </c>
      <c r="H19" s="38"/>
      <c r="I19" s="183"/>
      <c r="J19" s="397"/>
      <c r="L19" s="322"/>
      <c r="N19" s="399"/>
      <c r="O19" s="330"/>
    </row>
    <row r="20" spans="1:15" ht="15.75" x14ac:dyDescent="0.25">
      <c r="A20" s="22"/>
      <c r="B20" s="481" t="s">
        <v>18</v>
      </c>
      <c r="C20" s="238">
        <v>11.4</v>
      </c>
      <c r="D20" s="245">
        <v>12</v>
      </c>
      <c r="E20" s="243">
        <v>0.59999999999999964</v>
      </c>
      <c r="F20" s="219">
        <v>11.9</v>
      </c>
      <c r="G20" s="219">
        <v>9.9999999999999645E-2</v>
      </c>
      <c r="H20" s="38"/>
      <c r="I20" s="183"/>
      <c r="J20" s="397"/>
      <c r="L20" s="322"/>
      <c r="N20" s="399"/>
      <c r="O20" s="330"/>
    </row>
    <row r="21" spans="1:15" ht="15.75" x14ac:dyDescent="0.25">
      <c r="A21" s="22"/>
      <c r="B21" s="481" t="s">
        <v>26</v>
      </c>
      <c r="C21" s="238">
        <v>10.3</v>
      </c>
      <c r="D21" s="245">
        <v>11.2</v>
      </c>
      <c r="E21" s="243">
        <v>0.89999999999999858</v>
      </c>
      <c r="F21" s="219">
        <v>10.9</v>
      </c>
      <c r="G21" s="219">
        <v>0.29999999999999893</v>
      </c>
      <c r="H21" s="38"/>
      <c r="I21" s="183"/>
      <c r="J21" s="397"/>
      <c r="L21" s="322"/>
      <c r="N21" s="399"/>
      <c r="O21" s="330"/>
    </row>
    <row r="22" spans="1:15" ht="15.75" x14ac:dyDescent="0.25">
      <c r="A22" s="22"/>
      <c r="B22" s="481" t="s">
        <v>32</v>
      </c>
      <c r="C22" s="238">
        <v>10.1</v>
      </c>
      <c r="D22" s="245">
        <v>10.4</v>
      </c>
      <c r="E22" s="243">
        <v>0.30000000000000071</v>
      </c>
      <c r="F22" s="219">
        <v>9.9</v>
      </c>
      <c r="G22" s="219">
        <v>0.5</v>
      </c>
      <c r="H22" s="38"/>
      <c r="I22" s="183"/>
      <c r="J22" s="406"/>
      <c r="L22" s="322"/>
      <c r="N22" s="399"/>
      <c r="O22" s="330"/>
    </row>
    <row r="23" spans="1:15" ht="15.75" x14ac:dyDescent="0.25">
      <c r="A23" s="22"/>
      <c r="B23" s="481" t="s">
        <v>38</v>
      </c>
      <c r="C23" s="238">
        <v>8.9</v>
      </c>
      <c r="D23" s="245">
        <v>9.4</v>
      </c>
      <c r="E23" s="243">
        <v>0.5</v>
      </c>
      <c r="F23" s="219">
        <v>9.3000000000000007</v>
      </c>
      <c r="G23" s="219">
        <v>9.9999999999999645E-2</v>
      </c>
      <c r="H23" s="38"/>
      <c r="I23" s="183"/>
      <c r="J23" s="397"/>
      <c r="L23" s="322"/>
      <c r="N23" s="399"/>
      <c r="O23" s="330"/>
    </row>
    <row r="24" spans="1:15" ht="15.75" x14ac:dyDescent="0.25">
      <c r="A24" s="22"/>
      <c r="B24" s="481" t="s">
        <v>19</v>
      </c>
      <c r="C24" s="238">
        <v>8.3000000000000007</v>
      </c>
      <c r="D24" s="245">
        <v>9.1999999999999993</v>
      </c>
      <c r="E24" s="243">
        <v>0.89999999999999858</v>
      </c>
      <c r="F24" s="219">
        <v>8.9</v>
      </c>
      <c r="G24" s="219">
        <v>0.29999999999999893</v>
      </c>
      <c r="H24" s="38"/>
      <c r="I24" s="183"/>
      <c r="J24" s="397"/>
      <c r="L24" s="322"/>
      <c r="N24" s="399"/>
      <c r="O24" s="330"/>
    </row>
    <row r="25" spans="1:15" ht="15.75" x14ac:dyDescent="0.25">
      <c r="A25" s="22"/>
      <c r="B25" s="481" t="s">
        <v>39</v>
      </c>
      <c r="C25" s="238">
        <v>7.8</v>
      </c>
      <c r="D25" s="245">
        <v>8.1999999999999993</v>
      </c>
      <c r="E25" s="243">
        <v>0.39999999999999947</v>
      </c>
      <c r="F25" s="219">
        <v>8.1</v>
      </c>
      <c r="G25" s="219">
        <v>9.9999999999999645E-2</v>
      </c>
      <c r="H25" s="38"/>
      <c r="I25" s="183"/>
      <c r="J25" s="397"/>
      <c r="L25" s="322"/>
      <c r="N25" s="399"/>
      <c r="O25" s="330"/>
    </row>
    <row r="26" spans="1:15" ht="15.75" x14ac:dyDescent="0.25">
      <c r="A26" s="22"/>
      <c r="B26" s="481" t="s">
        <v>72</v>
      </c>
      <c r="C26" s="238">
        <v>7.4</v>
      </c>
      <c r="D26" s="245">
        <v>8.1</v>
      </c>
      <c r="E26" s="243">
        <v>0.69999999999999929</v>
      </c>
      <c r="F26" s="219">
        <v>7.9</v>
      </c>
      <c r="G26" s="219">
        <v>0.19999999999999929</v>
      </c>
      <c r="H26" s="38"/>
      <c r="I26" s="183"/>
      <c r="J26" s="397"/>
      <c r="L26" s="322"/>
      <c r="N26" s="399"/>
      <c r="O26" s="330"/>
    </row>
    <row r="27" spans="1:15" ht="15.75" x14ac:dyDescent="0.25">
      <c r="A27" s="22"/>
      <c r="B27" s="481" t="s">
        <v>24</v>
      </c>
      <c r="C27" s="238">
        <v>7.6</v>
      </c>
      <c r="D27" s="245">
        <v>8</v>
      </c>
      <c r="E27" s="243">
        <v>0.40000000000000036</v>
      </c>
      <c r="F27" s="219">
        <v>7.9</v>
      </c>
      <c r="G27" s="219">
        <v>9.9999999999999645E-2</v>
      </c>
      <c r="H27" s="38"/>
      <c r="I27" s="183"/>
      <c r="J27" s="397"/>
      <c r="L27" s="322"/>
      <c r="N27" s="399"/>
      <c r="O27" s="330"/>
    </row>
    <row r="28" spans="1:15" ht="15.75" x14ac:dyDescent="0.25">
      <c r="A28" s="22"/>
      <c r="B28" s="481" t="s">
        <v>21</v>
      </c>
      <c r="C28" s="238">
        <v>6.4</v>
      </c>
      <c r="D28" s="245">
        <v>7.5</v>
      </c>
      <c r="E28" s="243">
        <v>1.0999999999999996</v>
      </c>
      <c r="F28" s="219">
        <v>7.4</v>
      </c>
      <c r="G28" s="219">
        <v>9.9999999999999645E-2</v>
      </c>
      <c r="H28" s="38"/>
      <c r="I28" s="183"/>
      <c r="J28" s="397"/>
      <c r="L28" s="322"/>
      <c r="N28" s="399"/>
      <c r="O28" s="330"/>
    </row>
    <row r="29" spans="1:15" ht="15.75" x14ac:dyDescent="0.25">
      <c r="A29" s="22"/>
      <c r="B29" s="481" t="s">
        <v>25</v>
      </c>
      <c r="C29" s="238">
        <v>6.3</v>
      </c>
      <c r="D29" s="245">
        <v>6.9</v>
      </c>
      <c r="E29" s="243">
        <v>0.60000000000000053</v>
      </c>
      <c r="F29" s="219">
        <v>7</v>
      </c>
      <c r="G29" s="219">
        <v>-9.9999999999999645E-2</v>
      </c>
      <c r="H29" s="38"/>
      <c r="I29" s="183"/>
      <c r="J29" s="397"/>
      <c r="L29" s="322"/>
      <c r="N29" s="399"/>
      <c r="O29" s="330"/>
    </row>
    <row r="30" spans="1:15" ht="15.75" x14ac:dyDescent="0.25">
      <c r="A30" s="22"/>
      <c r="B30" s="481" t="s">
        <v>41</v>
      </c>
      <c r="C30" s="238">
        <v>5.4</v>
      </c>
      <c r="D30" s="245">
        <v>5.4</v>
      </c>
      <c r="E30" s="243">
        <v>0</v>
      </c>
      <c r="F30" s="219">
        <v>5.5</v>
      </c>
      <c r="G30" s="219">
        <v>-9.9999999999999645E-2</v>
      </c>
      <c r="H30" s="38"/>
      <c r="I30" s="183"/>
      <c r="J30" s="397"/>
      <c r="L30" s="322"/>
      <c r="N30" s="399"/>
      <c r="O30" s="330"/>
    </row>
    <row r="31" spans="1:15" ht="15.75" x14ac:dyDescent="0.25">
      <c r="A31" s="22"/>
      <c r="B31" s="481" t="s">
        <v>31</v>
      </c>
      <c r="C31" s="238">
        <v>5</v>
      </c>
      <c r="D31" s="245">
        <v>5.4</v>
      </c>
      <c r="E31" s="243">
        <v>0.40000000000000036</v>
      </c>
      <c r="F31" s="219">
        <v>5.2</v>
      </c>
      <c r="G31" s="219">
        <v>0.20000000000000018</v>
      </c>
      <c r="H31" s="38"/>
      <c r="I31" s="183"/>
      <c r="J31" s="397"/>
      <c r="L31" s="322"/>
      <c r="N31" s="399"/>
      <c r="O31" s="330"/>
    </row>
    <row r="32" spans="1:15" ht="15.75" customHeight="1" x14ac:dyDescent="0.25">
      <c r="A32" s="22"/>
      <c r="B32" s="481" t="s">
        <v>27</v>
      </c>
      <c r="C32" s="238">
        <v>4.7</v>
      </c>
      <c r="D32" s="245">
        <v>5.0999999999999996</v>
      </c>
      <c r="E32" s="243">
        <v>0.39999999999999947</v>
      </c>
      <c r="F32" s="219">
        <v>5</v>
      </c>
      <c r="G32" s="219">
        <v>9.9999999999999645E-2</v>
      </c>
      <c r="H32" s="38"/>
      <c r="I32" s="183"/>
      <c r="J32" s="397"/>
      <c r="L32" s="322"/>
      <c r="N32" s="399"/>
      <c r="O32" s="330"/>
    </row>
    <row r="33" spans="1:21" ht="15.75" x14ac:dyDescent="0.25">
      <c r="A33" s="22"/>
      <c r="B33" s="481" t="s">
        <v>40</v>
      </c>
      <c r="C33" s="238">
        <v>4.4000000000000004</v>
      </c>
      <c r="D33" s="245">
        <v>4.9000000000000004</v>
      </c>
      <c r="E33" s="243">
        <v>0.5</v>
      </c>
      <c r="F33" s="219">
        <v>4.5999999999999996</v>
      </c>
      <c r="G33" s="219">
        <v>0.30000000000000071</v>
      </c>
      <c r="H33" s="38"/>
      <c r="I33" s="183"/>
      <c r="J33" s="397"/>
      <c r="L33" s="322"/>
      <c r="N33" s="399"/>
      <c r="O33" s="330"/>
    </row>
    <row r="34" spans="1:21" ht="14.25" customHeight="1" x14ac:dyDescent="0.25">
      <c r="A34" s="22"/>
      <c r="B34" s="481" t="s">
        <v>20</v>
      </c>
      <c r="C34" s="238">
        <v>4.4000000000000004</v>
      </c>
      <c r="D34" s="245">
        <v>4.5999999999999996</v>
      </c>
      <c r="E34" s="243">
        <v>0.19999999999999929</v>
      </c>
      <c r="F34" s="219">
        <v>4.5999999999999996</v>
      </c>
      <c r="G34" s="219">
        <v>0</v>
      </c>
      <c r="H34" s="38"/>
      <c r="I34" s="183"/>
      <c r="J34" s="397"/>
      <c r="L34" s="322"/>
      <c r="N34" s="399"/>
      <c r="O34" s="330"/>
    </row>
    <row r="35" spans="1:21" ht="15" customHeight="1" x14ac:dyDescent="0.25">
      <c r="A35" s="22"/>
      <c r="B35" s="481" t="s">
        <v>152</v>
      </c>
      <c r="C35" s="238">
        <v>3.7</v>
      </c>
      <c r="D35" s="245">
        <v>4</v>
      </c>
      <c r="E35" s="243">
        <v>0.29999999999999982</v>
      </c>
      <c r="F35" s="219">
        <v>4.5</v>
      </c>
      <c r="G35" s="219">
        <v>-0.5</v>
      </c>
      <c r="H35" s="38"/>
      <c r="I35" s="183"/>
      <c r="J35" s="397"/>
      <c r="L35" s="322"/>
      <c r="N35" s="399"/>
      <c r="O35" s="330"/>
    </row>
    <row r="36" spans="1:21" ht="15.75" x14ac:dyDescent="0.25">
      <c r="A36" s="22"/>
      <c r="B36" s="481" t="s">
        <v>127</v>
      </c>
      <c r="C36" s="238">
        <v>3.6</v>
      </c>
      <c r="D36" s="245">
        <v>4</v>
      </c>
      <c r="E36" s="243">
        <v>0.39999999999999991</v>
      </c>
      <c r="F36" s="219">
        <v>3.7</v>
      </c>
      <c r="G36" s="219">
        <v>0.29999999999999982</v>
      </c>
      <c r="H36" s="38"/>
      <c r="I36" s="183"/>
      <c r="J36" s="397"/>
      <c r="L36" s="322"/>
      <c r="N36" s="322"/>
    </row>
    <row r="37" spans="1:21" ht="15.75" x14ac:dyDescent="0.25">
      <c r="A37" s="22"/>
      <c r="B37" s="481" t="s">
        <v>17</v>
      </c>
      <c r="C37" s="238">
        <v>3.2</v>
      </c>
      <c r="D37" s="245">
        <v>4</v>
      </c>
      <c r="E37" s="243">
        <v>0.79999999999999982</v>
      </c>
      <c r="F37" s="219">
        <v>3.6</v>
      </c>
      <c r="G37" s="219">
        <v>0.39999999999999991</v>
      </c>
      <c r="H37" s="38"/>
      <c r="I37" s="183"/>
      <c r="J37" s="397"/>
      <c r="L37" s="322"/>
      <c r="N37" s="322"/>
    </row>
    <row r="38" spans="1:21" s="29" customFormat="1" ht="15.75" x14ac:dyDescent="0.25">
      <c r="A38" s="22"/>
      <c r="B38" s="481" t="s">
        <v>185</v>
      </c>
      <c r="C38" s="238">
        <v>3</v>
      </c>
      <c r="D38" s="245">
        <v>3.4</v>
      </c>
      <c r="E38" s="243">
        <v>0.39999999999999991</v>
      </c>
      <c r="F38" s="219">
        <v>3.4</v>
      </c>
      <c r="G38" s="219">
        <v>0</v>
      </c>
      <c r="H38" s="40"/>
      <c r="I38" s="183"/>
      <c r="J38" s="397"/>
      <c r="K38" s="30"/>
      <c r="L38" s="403"/>
      <c r="M38" s="322"/>
      <c r="N38" s="322"/>
      <c r="O38" s="330"/>
      <c r="P38" s="316"/>
      <c r="Q38" s="30"/>
      <c r="R38" s="30"/>
      <c r="S38" s="30"/>
      <c r="T38" s="44"/>
      <c r="U38" s="44"/>
    </row>
    <row r="39" spans="1:21" ht="15.75" x14ac:dyDescent="0.25">
      <c r="A39" s="22"/>
      <c r="B39" s="481" t="s">
        <v>33</v>
      </c>
      <c r="C39" s="238">
        <v>1</v>
      </c>
      <c r="D39" s="245">
        <v>2.9</v>
      </c>
      <c r="E39" s="243">
        <v>1.9</v>
      </c>
      <c r="F39" s="219">
        <v>1.3</v>
      </c>
      <c r="G39" s="219">
        <v>1.5999999999999999</v>
      </c>
      <c r="H39" s="38"/>
      <c r="I39" s="183"/>
      <c r="J39" s="397"/>
      <c r="L39" s="322"/>
      <c r="N39" s="322"/>
      <c r="O39" s="330"/>
    </row>
    <row r="40" spans="1:21" ht="15.75" x14ac:dyDescent="0.25">
      <c r="A40" s="22"/>
      <c r="B40" s="481" t="s">
        <v>28</v>
      </c>
      <c r="C40" s="238">
        <v>2.5</v>
      </c>
      <c r="D40" s="245">
        <v>2.7</v>
      </c>
      <c r="E40" s="243">
        <v>0.20000000000000018</v>
      </c>
      <c r="F40" s="219">
        <v>3.2</v>
      </c>
      <c r="G40" s="219">
        <v>-0.5</v>
      </c>
      <c r="H40" s="38"/>
      <c r="I40" s="183"/>
      <c r="J40" s="397"/>
      <c r="L40" s="322"/>
      <c r="N40" s="322"/>
      <c r="O40" s="330"/>
    </row>
    <row r="41" spans="1:21" ht="15.75" x14ac:dyDescent="0.25">
      <c r="A41" s="181"/>
      <c r="B41" s="481" t="s">
        <v>23</v>
      </c>
      <c r="C41" s="238">
        <v>1</v>
      </c>
      <c r="D41" s="245">
        <v>1.5</v>
      </c>
      <c r="E41" s="243">
        <v>0.5</v>
      </c>
      <c r="F41" s="219">
        <v>1.5</v>
      </c>
      <c r="G41" s="219">
        <v>0</v>
      </c>
      <c r="H41" s="38"/>
      <c r="I41" s="183"/>
      <c r="J41" s="397"/>
      <c r="L41" s="322"/>
      <c r="N41" s="322"/>
      <c r="O41" s="330"/>
    </row>
    <row r="42" spans="1:21" ht="15.75" x14ac:dyDescent="0.25">
      <c r="A42" s="181"/>
      <c r="B42" s="481" t="s">
        <v>43</v>
      </c>
      <c r="C42" s="238">
        <v>0.1</v>
      </c>
      <c r="D42" s="245">
        <v>0.9</v>
      </c>
      <c r="E42" s="243">
        <v>0.8</v>
      </c>
      <c r="F42" s="219">
        <v>0.2</v>
      </c>
      <c r="G42" s="219">
        <v>0.7</v>
      </c>
      <c r="H42" s="38"/>
      <c r="I42" s="183"/>
      <c r="J42" s="397"/>
      <c r="L42" s="322"/>
      <c r="N42" s="322"/>
      <c r="O42" s="330"/>
    </row>
    <row r="43" spans="1:21" ht="15.75" x14ac:dyDescent="0.25">
      <c r="A43" s="181"/>
      <c r="B43" s="481" t="s">
        <v>15</v>
      </c>
      <c r="C43" s="238">
        <v>0.6</v>
      </c>
      <c r="D43" s="245">
        <v>0.5</v>
      </c>
      <c r="E43" s="243">
        <v>-9.9999999999999978E-2</v>
      </c>
      <c r="F43" s="219">
        <v>0.5</v>
      </c>
      <c r="G43" s="219">
        <v>0</v>
      </c>
      <c r="H43" s="38"/>
      <c r="I43" s="183"/>
      <c r="J43" s="397"/>
      <c r="L43" s="322"/>
      <c r="N43" s="322"/>
      <c r="O43" s="330"/>
    </row>
    <row r="44" spans="1:21" ht="15.75" x14ac:dyDescent="0.25">
      <c r="A44" s="181"/>
      <c r="B44" s="481" t="s">
        <v>42</v>
      </c>
      <c r="C44" s="238">
        <v>0.2</v>
      </c>
      <c r="D44" s="245">
        <v>0.1</v>
      </c>
      <c r="E44" s="243">
        <v>-0.1</v>
      </c>
      <c r="F44" s="219">
        <v>0.1</v>
      </c>
      <c r="G44" s="219">
        <v>0</v>
      </c>
      <c r="H44" s="38"/>
      <c r="I44" s="183"/>
      <c r="J44" s="406"/>
      <c r="L44" s="322"/>
      <c r="N44" s="322"/>
      <c r="O44" s="316"/>
    </row>
    <row r="45" spans="1:21" ht="15.75" x14ac:dyDescent="0.25">
      <c r="A45" s="181"/>
      <c r="B45" s="100"/>
      <c r="C45" s="100"/>
      <c r="D45" s="100"/>
      <c r="E45" s="100"/>
      <c r="F45" s="100"/>
      <c r="G45" s="100"/>
      <c r="H45" s="38"/>
      <c r="I45" s="183"/>
      <c r="J45" s="322"/>
      <c r="K45" s="322"/>
      <c r="L45" s="322"/>
      <c r="N45" s="322"/>
    </row>
    <row r="46" spans="1:21" ht="15.75" x14ac:dyDescent="0.25">
      <c r="A46" s="181"/>
      <c r="B46" s="100"/>
      <c r="C46" s="499" t="s">
        <v>81</v>
      </c>
      <c r="D46" s="499"/>
      <c r="E46" s="499"/>
      <c r="F46" s="499"/>
      <c r="G46" s="499"/>
      <c r="H46" s="82"/>
      <c r="I46" s="183"/>
      <c r="J46" s="322"/>
      <c r="K46" s="407"/>
      <c r="L46" s="407"/>
      <c r="N46" s="322"/>
    </row>
    <row r="47" spans="1:21" ht="15.75" x14ac:dyDescent="0.25">
      <c r="A47" s="181"/>
      <c r="B47" s="100"/>
      <c r="C47" s="499" t="s">
        <v>216</v>
      </c>
      <c r="D47" s="499"/>
      <c r="E47" s="499"/>
      <c r="F47" s="499"/>
      <c r="G47" s="499"/>
      <c r="H47" s="82"/>
      <c r="I47" s="183"/>
      <c r="J47" s="322"/>
      <c r="K47" s="407"/>
      <c r="L47" s="407"/>
      <c r="N47" s="322"/>
    </row>
    <row r="48" spans="1:21" ht="15.75" x14ac:dyDescent="0.25">
      <c r="A48" s="181"/>
      <c r="B48" s="100"/>
      <c r="C48" s="100"/>
      <c r="D48" s="100"/>
      <c r="E48" s="100"/>
      <c r="F48" s="100"/>
      <c r="G48" s="100"/>
      <c r="H48" s="38"/>
      <c r="I48" s="183"/>
      <c r="J48" s="322"/>
      <c r="K48" s="322"/>
      <c r="L48" s="322"/>
      <c r="N48" s="322"/>
    </row>
    <row r="49" spans="1:27" ht="15.75" x14ac:dyDescent="0.25">
      <c r="A49" s="181"/>
      <c r="B49" s="100"/>
      <c r="C49" s="100"/>
      <c r="D49" s="100"/>
      <c r="E49" s="100"/>
      <c r="F49" s="100"/>
      <c r="G49" s="100"/>
      <c r="H49" s="38"/>
      <c r="I49" s="183"/>
      <c r="J49" s="322"/>
      <c r="K49" s="322"/>
      <c r="L49" s="322"/>
      <c r="N49" s="322"/>
    </row>
    <row r="50" spans="1:27" ht="15.75" x14ac:dyDescent="0.25">
      <c r="A50" s="181"/>
      <c r="B50" s="100"/>
      <c r="C50" s="100"/>
      <c r="D50" s="100"/>
      <c r="E50" s="100"/>
      <c r="F50" s="100"/>
      <c r="G50" s="100"/>
      <c r="H50" s="38"/>
      <c r="I50" s="183"/>
      <c r="J50" s="322"/>
      <c r="K50" s="322"/>
      <c r="L50" s="322"/>
      <c r="N50" s="322"/>
    </row>
    <row r="51" spans="1:27" ht="15.75" x14ac:dyDescent="0.25">
      <c r="A51" s="181"/>
      <c r="B51" s="100"/>
      <c r="C51" s="100"/>
      <c r="D51" s="100"/>
      <c r="E51" s="100"/>
      <c r="F51" s="100"/>
      <c r="G51" s="100"/>
      <c r="H51" s="38"/>
      <c r="I51" s="183"/>
      <c r="J51" s="322"/>
      <c r="K51" s="322"/>
      <c r="L51" s="322"/>
      <c r="N51" s="322"/>
    </row>
    <row r="52" spans="1:27" ht="15.75" x14ac:dyDescent="0.25">
      <c r="A52" s="181"/>
      <c r="B52" s="100"/>
      <c r="C52" s="100"/>
      <c r="D52" s="100"/>
      <c r="E52" s="100"/>
      <c r="F52" s="100"/>
      <c r="G52" s="100"/>
      <c r="H52" s="38"/>
      <c r="I52" s="183"/>
      <c r="J52" s="322"/>
      <c r="K52" s="322"/>
      <c r="L52" s="322"/>
      <c r="N52" s="322"/>
    </row>
    <row r="53" spans="1:27" ht="15.75" x14ac:dyDescent="0.25">
      <c r="A53" s="181"/>
      <c r="B53" s="100"/>
      <c r="C53" s="100"/>
      <c r="D53" s="100"/>
      <c r="E53" s="100"/>
      <c r="F53" s="100"/>
      <c r="G53" s="100"/>
      <c r="H53" s="38"/>
      <c r="I53" s="183"/>
      <c r="J53" s="322"/>
      <c r="K53" s="322"/>
      <c r="L53" s="322"/>
      <c r="N53" s="322"/>
    </row>
    <row r="54" spans="1:27" ht="15.75" x14ac:dyDescent="0.25">
      <c r="A54" s="181"/>
      <c r="B54" s="100"/>
      <c r="C54" s="100"/>
      <c r="D54" s="100"/>
      <c r="E54" s="100"/>
      <c r="F54" s="100"/>
      <c r="G54" s="100"/>
      <c r="H54" s="38"/>
      <c r="I54" s="183"/>
      <c r="J54" s="322"/>
      <c r="K54" s="322"/>
      <c r="L54" s="322"/>
      <c r="N54" s="322"/>
    </row>
    <row r="55" spans="1:27" ht="15.75" x14ac:dyDescent="0.25">
      <c r="A55" s="181"/>
      <c r="B55" s="100"/>
      <c r="C55" s="100"/>
      <c r="D55" s="100"/>
      <c r="E55" s="100"/>
      <c r="F55" s="100"/>
      <c r="G55" s="100"/>
      <c r="H55" s="38"/>
      <c r="I55" s="183"/>
      <c r="J55" s="322"/>
      <c r="K55" s="322"/>
      <c r="L55" s="322"/>
      <c r="N55" s="322"/>
    </row>
    <row r="56" spans="1:27" ht="15.75" x14ac:dyDescent="0.25">
      <c r="A56" s="181"/>
      <c r="B56" s="100"/>
      <c r="C56" s="100"/>
      <c r="D56" s="100"/>
      <c r="E56" s="100"/>
      <c r="F56" s="100"/>
      <c r="G56" s="100"/>
      <c r="H56" s="38"/>
      <c r="I56" s="183"/>
      <c r="J56" s="322"/>
      <c r="K56" s="322"/>
      <c r="L56" s="322"/>
      <c r="N56" s="322"/>
    </row>
    <row r="57" spans="1:27" ht="15.75" x14ac:dyDescent="0.25">
      <c r="A57" s="181"/>
      <c r="B57" s="100"/>
      <c r="C57" s="100"/>
      <c r="D57" s="100"/>
      <c r="E57" s="100"/>
      <c r="F57" s="100"/>
      <c r="G57" s="100"/>
      <c r="H57" s="38"/>
      <c r="I57" s="183"/>
      <c r="J57" s="322"/>
      <c r="K57" s="322"/>
      <c r="L57" s="322"/>
      <c r="N57" s="322"/>
    </row>
    <row r="58" spans="1:27" ht="15.75" x14ac:dyDescent="0.25">
      <c r="A58" s="181"/>
      <c r="B58" s="100"/>
      <c r="C58" s="100"/>
      <c r="D58" s="100"/>
      <c r="E58" s="100"/>
      <c r="F58" s="100"/>
      <c r="G58" s="100"/>
      <c r="H58" s="38"/>
      <c r="I58" s="183"/>
      <c r="J58" s="322"/>
      <c r="K58" s="322"/>
      <c r="L58" s="322"/>
      <c r="N58" s="322"/>
    </row>
    <row r="59" spans="1:27" ht="15.75" x14ac:dyDescent="0.25">
      <c r="A59" s="181"/>
      <c r="B59" s="100"/>
      <c r="C59" s="100"/>
      <c r="D59" s="100"/>
      <c r="E59" s="100"/>
      <c r="F59" s="100"/>
      <c r="G59" s="100"/>
      <c r="H59" s="38"/>
      <c r="I59" s="183"/>
      <c r="J59" s="322"/>
      <c r="K59" s="322"/>
      <c r="L59" s="322"/>
      <c r="N59" s="322"/>
    </row>
    <row r="60" spans="1:27" ht="15.75" x14ac:dyDescent="0.25">
      <c r="A60" s="181"/>
      <c r="B60" s="100"/>
      <c r="C60" s="100"/>
      <c r="D60" s="100"/>
      <c r="E60" s="100"/>
      <c r="F60" s="100"/>
      <c r="G60" s="100"/>
      <c r="H60" s="38"/>
      <c r="I60" s="183"/>
      <c r="J60" s="322"/>
      <c r="K60" s="322"/>
      <c r="L60" s="322"/>
      <c r="N60" s="322"/>
    </row>
    <row r="61" spans="1:27" ht="15.75" x14ac:dyDescent="0.25">
      <c r="A61" s="184" t="s">
        <v>61</v>
      </c>
      <c r="B61" s="100"/>
      <c r="C61" s="100"/>
      <c r="D61" s="100"/>
      <c r="E61" s="100"/>
      <c r="F61" s="100"/>
      <c r="G61" s="100"/>
      <c r="H61" s="38"/>
      <c r="I61" s="183"/>
      <c r="J61" s="322"/>
      <c r="K61" s="322"/>
      <c r="L61" s="322"/>
      <c r="N61" s="322"/>
    </row>
    <row r="62" spans="1:27" ht="15.75" x14ac:dyDescent="0.25">
      <c r="A62" s="184" t="s">
        <v>79</v>
      </c>
      <c r="B62" s="100"/>
      <c r="C62" s="100"/>
      <c r="D62" s="100"/>
      <c r="E62" s="100"/>
      <c r="F62" s="100"/>
      <c r="G62" s="100"/>
      <c r="H62" s="38"/>
      <c r="J62" s="322"/>
      <c r="K62" s="322"/>
      <c r="L62" s="322"/>
      <c r="N62" s="322"/>
    </row>
    <row r="63" spans="1:27" ht="15.75" x14ac:dyDescent="0.25">
      <c r="A63" s="185" t="s">
        <v>158</v>
      </c>
      <c r="B63" s="116"/>
      <c r="C63" s="116"/>
      <c r="D63" s="116"/>
      <c r="E63" s="116"/>
      <c r="F63" s="116"/>
      <c r="G63" s="116"/>
      <c r="H63" s="27"/>
      <c r="I63" s="322"/>
      <c r="J63" s="322"/>
      <c r="K63" s="322"/>
      <c r="L63" s="322"/>
      <c r="N63" s="322"/>
      <c r="V63" s="42"/>
      <c r="W63" s="42"/>
      <c r="X63" s="42"/>
      <c r="Y63" s="42"/>
    </row>
    <row r="64" spans="1:27" s="434" customFormat="1" x14ac:dyDescent="0.2">
      <c r="C64" s="441"/>
      <c r="D64" s="441"/>
      <c r="E64" s="441"/>
      <c r="F64" s="441"/>
      <c r="G64" s="442"/>
      <c r="H64" s="442">
        <v>2012</v>
      </c>
      <c r="I64" s="442"/>
      <c r="J64" s="442"/>
      <c r="K64" s="442">
        <v>2013</v>
      </c>
      <c r="L64" s="442"/>
      <c r="M64" s="442"/>
      <c r="N64" s="442">
        <v>2013</v>
      </c>
      <c r="O64" s="505">
        <v>2014</v>
      </c>
      <c r="P64" s="505"/>
      <c r="Q64" s="505"/>
      <c r="R64" s="505"/>
      <c r="S64" s="434">
        <v>2015</v>
      </c>
      <c r="W64" s="434">
        <v>2016</v>
      </c>
      <c r="AA64" s="434">
        <v>2017</v>
      </c>
    </row>
    <row r="65" spans="1:30" s="434" customFormat="1" ht="13.5" customHeight="1" x14ac:dyDescent="0.2">
      <c r="B65" s="443"/>
      <c r="C65" s="442"/>
      <c r="D65" s="442"/>
      <c r="E65" s="442"/>
      <c r="F65" s="442"/>
      <c r="G65" s="442"/>
      <c r="H65" s="442"/>
      <c r="I65" s="442"/>
      <c r="J65" s="442"/>
      <c r="K65" s="444"/>
      <c r="L65" s="444"/>
      <c r="M65" s="444"/>
      <c r="N65" s="444"/>
      <c r="O65" s="444"/>
      <c r="P65" s="444"/>
      <c r="Q65" s="444"/>
      <c r="R65" s="444"/>
    </row>
    <row r="66" spans="1:30" s="434" customFormat="1" x14ac:dyDescent="0.2">
      <c r="A66" s="435"/>
      <c r="C66" s="445"/>
      <c r="D66" s="445"/>
      <c r="E66" s="445"/>
      <c r="F66" s="445"/>
      <c r="G66" s="445" t="s">
        <v>4</v>
      </c>
      <c r="H66" s="445" t="s">
        <v>5</v>
      </c>
      <c r="I66" s="445" t="s">
        <v>6</v>
      </c>
      <c r="J66" s="445" t="s">
        <v>7</v>
      </c>
      <c r="K66" s="444" t="s">
        <v>4</v>
      </c>
      <c r="L66" s="444" t="s">
        <v>5</v>
      </c>
      <c r="M66" s="444" t="s">
        <v>6</v>
      </c>
      <c r="N66" s="444" t="s">
        <v>7</v>
      </c>
      <c r="O66" s="444" t="s">
        <v>4</v>
      </c>
      <c r="P66" s="444" t="s">
        <v>5</v>
      </c>
      <c r="Q66" s="446" t="s">
        <v>6</v>
      </c>
      <c r="R66" s="434" t="s">
        <v>7</v>
      </c>
      <c r="S66" s="443" t="s">
        <v>4</v>
      </c>
      <c r="T66" s="434" t="s">
        <v>5</v>
      </c>
      <c r="U66" s="434" t="s">
        <v>6</v>
      </c>
      <c r="V66" s="434" t="s">
        <v>7</v>
      </c>
      <c r="W66" s="443" t="s">
        <v>4</v>
      </c>
      <c r="X66" s="443" t="s">
        <v>5</v>
      </c>
      <c r="Y66" s="443" t="s">
        <v>6</v>
      </c>
      <c r="Z66" s="443" t="s">
        <v>7</v>
      </c>
      <c r="AA66" s="443" t="s">
        <v>4</v>
      </c>
      <c r="AB66" s="434" t="s">
        <v>5</v>
      </c>
      <c r="AC66" s="434" t="s">
        <v>6</v>
      </c>
      <c r="AD66" s="434" t="s">
        <v>7</v>
      </c>
    </row>
    <row r="67" spans="1:30" s="434" customFormat="1" ht="12" customHeight="1" x14ac:dyDescent="0.25">
      <c r="B67" s="447"/>
      <c r="C67" s="448"/>
      <c r="D67" s="448"/>
      <c r="E67" s="448"/>
      <c r="F67" s="449" t="s">
        <v>3</v>
      </c>
      <c r="G67" s="448">
        <v>14.502060069908318</v>
      </c>
      <c r="H67" s="448">
        <v>14.601580036307949</v>
      </c>
      <c r="I67" s="448">
        <v>15.394543505810393</v>
      </c>
      <c r="J67" s="448">
        <v>15.896039607229625</v>
      </c>
      <c r="K67" s="448">
        <v>16.447052434038202</v>
      </c>
      <c r="L67" s="448">
        <v>16.915781707570371</v>
      </c>
      <c r="M67" s="448">
        <v>17.258376783176615</v>
      </c>
      <c r="N67" s="448">
        <v>17.404004448054732</v>
      </c>
      <c r="O67" s="450">
        <v>17.489999999999998</v>
      </c>
      <c r="P67" s="450">
        <v>18.489999999999998</v>
      </c>
      <c r="Q67" s="451">
        <v>19.035508615640399</v>
      </c>
      <c r="R67" s="447">
        <v>19.278512044408753</v>
      </c>
      <c r="S67" s="447">
        <v>19.439283960479685</v>
      </c>
      <c r="T67" s="447">
        <v>19.910384636815103</v>
      </c>
      <c r="U67" s="447">
        <v>20.272039476147523</v>
      </c>
      <c r="V67" s="447">
        <v>20.440694965199572</v>
      </c>
      <c r="W67" s="447">
        <v>20.641112701614951</v>
      </c>
      <c r="X67" s="447">
        <v>21.066601370100081</v>
      </c>
      <c r="Y67" s="434">
        <v>21.5</v>
      </c>
      <c r="Z67" s="447">
        <v>21.4</v>
      </c>
      <c r="AA67" s="447">
        <v>22.3</v>
      </c>
      <c r="AB67" s="447">
        <v>21.8</v>
      </c>
      <c r="AC67" s="447">
        <v>22.2</v>
      </c>
      <c r="AD67" s="447">
        <v>22.3</v>
      </c>
    </row>
    <row r="68" spans="1:30" s="434" customFormat="1" ht="15" x14ac:dyDescent="0.25">
      <c r="C68" s="448"/>
      <c r="D68" s="448"/>
      <c r="E68" s="448"/>
      <c r="F68" s="449" t="s">
        <v>2</v>
      </c>
      <c r="G68" s="448">
        <v>7.5</v>
      </c>
      <c r="H68" s="448">
        <v>7.7</v>
      </c>
      <c r="I68" s="448">
        <v>8</v>
      </c>
      <c r="J68" s="448">
        <v>8.4</v>
      </c>
      <c r="K68" s="448">
        <v>8.6999999999999993</v>
      </c>
      <c r="L68" s="448">
        <v>9.1</v>
      </c>
      <c r="M68" s="448">
        <v>9.4</v>
      </c>
      <c r="N68" s="448">
        <v>9.5</v>
      </c>
      <c r="O68" s="452">
        <v>9.83</v>
      </c>
      <c r="P68" s="452">
        <v>9.93</v>
      </c>
      <c r="Q68" s="451">
        <v>10.850559304130799</v>
      </c>
      <c r="R68" s="447">
        <v>10.850559304130758</v>
      </c>
      <c r="S68" s="447">
        <v>11.018196377180102</v>
      </c>
      <c r="T68" s="447">
        <v>11.097152671192106</v>
      </c>
      <c r="U68" s="447">
        <v>11.324650692720688</v>
      </c>
      <c r="V68" s="447">
        <v>11.516611224656122</v>
      </c>
      <c r="W68" s="447">
        <v>11.622794313373007</v>
      </c>
      <c r="X68" s="447">
        <v>11.82594879685643</v>
      </c>
      <c r="Y68" s="434">
        <v>12.1</v>
      </c>
      <c r="Z68" s="447">
        <v>12</v>
      </c>
      <c r="AA68" s="447">
        <v>12.8</v>
      </c>
      <c r="AB68" s="447">
        <v>12.5</v>
      </c>
      <c r="AC68" s="447">
        <v>12.7</v>
      </c>
      <c r="AD68" s="447">
        <v>12.8</v>
      </c>
    </row>
    <row r="69" spans="1:30" s="434" customFormat="1" x14ac:dyDescent="0.2">
      <c r="B69" s="435"/>
      <c r="C69" s="435"/>
      <c r="D69" s="435"/>
      <c r="E69" s="435"/>
      <c r="F69" s="435"/>
      <c r="G69" s="435"/>
      <c r="H69" s="435"/>
      <c r="I69" s="435"/>
      <c r="J69" s="435"/>
      <c r="K69" s="435"/>
      <c r="L69" s="453"/>
      <c r="M69" s="435"/>
      <c r="N69" s="435"/>
      <c r="O69" s="435"/>
      <c r="P69" s="446"/>
    </row>
    <row r="70" spans="1:30" s="434" customFormat="1" x14ac:dyDescent="0.2">
      <c r="A70" s="435"/>
      <c r="B70" s="435"/>
      <c r="C70" s="435"/>
      <c r="D70" s="435"/>
      <c r="E70" s="435"/>
      <c r="F70" s="435"/>
      <c r="G70" s="435"/>
      <c r="H70" s="435"/>
      <c r="I70" s="435"/>
      <c r="J70" s="435"/>
      <c r="K70" s="435"/>
      <c r="L70" s="453"/>
      <c r="M70" s="435"/>
      <c r="N70" s="435"/>
      <c r="O70" s="435"/>
      <c r="P70" s="446"/>
    </row>
    <row r="71" spans="1:30" s="432" customFormat="1" x14ac:dyDescent="0.2">
      <c r="A71" s="433"/>
      <c r="B71" s="439"/>
      <c r="C71" s="440"/>
      <c r="I71" s="433"/>
      <c r="L71" s="438"/>
      <c r="P71" s="438"/>
    </row>
    <row r="72" spans="1:30" s="432" customFormat="1" x14ac:dyDescent="0.2">
      <c r="B72" s="439"/>
      <c r="C72" s="440"/>
      <c r="I72" s="433"/>
      <c r="L72" s="438"/>
      <c r="P72" s="438"/>
    </row>
    <row r="73" spans="1:30" s="42" customFormat="1" x14ac:dyDescent="0.2">
      <c r="B73" s="436"/>
      <c r="C73" s="437"/>
      <c r="I73" s="324"/>
      <c r="L73" s="321"/>
      <c r="P73" s="321"/>
    </row>
    <row r="74" spans="1:30" s="42" customFormat="1" x14ac:dyDescent="0.2">
      <c r="B74" s="413"/>
      <c r="C74" s="414"/>
      <c r="M74" s="324"/>
      <c r="P74" s="321"/>
    </row>
    <row r="75" spans="1:30" s="42" customFormat="1" x14ac:dyDescent="0.2">
      <c r="B75" s="413"/>
      <c r="C75" s="414"/>
      <c r="M75" s="324"/>
      <c r="P75" s="321"/>
    </row>
    <row r="76" spans="1:30" s="42" customFormat="1" x14ac:dyDescent="0.2">
      <c r="B76" s="413"/>
      <c r="C76" s="414"/>
      <c r="M76" s="324"/>
      <c r="P76" s="321"/>
    </row>
    <row r="77" spans="1:30" s="42" customFormat="1" x14ac:dyDescent="0.2">
      <c r="B77" s="413"/>
      <c r="C77" s="414"/>
      <c r="M77" s="324"/>
      <c r="P77" s="321"/>
    </row>
    <row r="78" spans="1:30" s="42" customFormat="1" x14ac:dyDescent="0.2">
      <c r="B78" s="413"/>
      <c r="C78" s="414"/>
      <c r="M78" s="324"/>
      <c r="P78" s="321"/>
    </row>
    <row r="79" spans="1:30" s="42" customFormat="1" x14ac:dyDescent="0.2">
      <c r="B79" s="413"/>
      <c r="C79" s="414"/>
      <c r="M79" s="324"/>
      <c r="P79" s="321"/>
    </row>
    <row r="80" spans="1:30" s="42" customFormat="1" x14ac:dyDescent="0.2">
      <c r="B80" s="413"/>
      <c r="C80" s="414"/>
      <c r="M80" s="324"/>
      <c r="P80" s="321"/>
    </row>
    <row r="81" spans="2:16" s="42" customFormat="1" x14ac:dyDescent="0.2">
      <c r="B81" s="413"/>
      <c r="C81" s="414"/>
      <c r="M81" s="324"/>
      <c r="P81" s="321"/>
    </row>
    <row r="82" spans="2:16" s="42" customFormat="1" x14ac:dyDescent="0.2">
      <c r="B82" s="413"/>
      <c r="C82" s="414"/>
      <c r="M82" s="324"/>
      <c r="P82" s="321"/>
    </row>
    <row r="83" spans="2:16" x14ac:dyDescent="0.2">
      <c r="B83" s="221"/>
      <c r="C83" s="222"/>
    </row>
    <row r="84" spans="2:16" x14ac:dyDescent="0.2">
      <c r="B84" s="221"/>
      <c r="C84" s="222"/>
    </row>
    <row r="85" spans="2:16" x14ac:dyDescent="0.2">
      <c r="B85" s="221"/>
      <c r="C85" s="222"/>
    </row>
    <row r="86" spans="2:16" x14ac:dyDescent="0.2">
      <c r="B86" s="221"/>
      <c r="C86" s="222"/>
    </row>
  </sheetData>
  <mergeCells count="8">
    <mergeCell ref="C46:G46"/>
    <mergeCell ref="C47:G47"/>
    <mergeCell ref="O64:R64"/>
    <mergeCell ref="C6:G6"/>
    <mergeCell ref="C7:G7"/>
    <mergeCell ref="E9:E10"/>
    <mergeCell ref="G9:G10"/>
    <mergeCell ref="C9:D9"/>
  </mergeCells>
  <pageMargins left="0.70866141732283472" right="0.70866141732283472" top="0.74803149606299213" bottom="0.74803149606299213" header="0.31496062992125984" footer="0.31496062992125984"/>
  <pageSetup scale="65" orientation="portrait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AC89"/>
  <sheetViews>
    <sheetView zoomScale="84" zoomScaleNormal="84" workbookViewId="0">
      <selection activeCell="B9" sqref="B9"/>
    </sheetView>
  </sheetViews>
  <sheetFormatPr baseColWidth="10" defaultColWidth="11.5703125" defaultRowHeight="14.25" x14ac:dyDescent="0.2"/>
  <cols>
    <col min="1" max="1" width="4.28515625" style="18" customWidth="1"/>
    <col min="2" max="2" width="22.42578125" style="18" customWidth="1"/>
    <col min="3" max="4" width="13.5703125" style="18" customWidth="1"/>
    <col min="5" max="5" width="13.28515625" style="18" customWidth="1"/>
    <col min="6" max="6" width="15.7109375" style="18" customWidth="1"/>
    <col min="7" max="7" width="13.28515625" style="18" customWidth="1"/>
    <col min="8" max="8" width="3.140625" style="18" customWidth="1"/>
    <col min="9" max="9" width="8.7109375" style="314" customWidth="1"/>
    <col min="10" max="10" width="9.42578125" style="314" customWidth="1"/>
    <col min="11" max="11" width="10.42578125" style="314" customWidth="1"/>
    <col min="12" max="12" width="10" style="314" customWidth="1"/>
    <col min="13" max="13" width="9.42578125" style="320" customWidth="1"/>
    <col min="14" max="15" width="10.28515625" style="314" customWidth="1"/>
    <col min="16" max="16" width="10.7109375" style="366" customWidth="1"/>
    <col min="17" max="21" width="10.28515625" style="314" customWidth="1"/>
    <col min="22" max="22" width="8.5703125" style="314" customWidth="1"/>
    <col min="23" max="23" width="9.28515625" style="314" customWidth="1"/>
    <col min="24" max="24" width="10.140625" style="18" customWidth="1"/>
    <col min="25" max="16384" width="11.5703125" style="18"/>
  </cols>
  <sheetData>
    <row r="1" spans="1:23" ht="15" x14ac:dyDescent="0.2">
      <c r="A1" s="208"/>
      <c r="B1" s="41"/>
      <c r="C1" s="41"/>
      <c r="D1" s="41"/>
      <c r="E1" s="41"/>
      <c r="F1" s="41"/>
      <c r="G1" s="41"/>
      <c r="H1" s="210"/>
      <c r="K1" s="320"/>
      <c r="L1" s="365"/>
      <c r="N1" s="320"/>
    </row>
    <row r="2" spans="1:23" ht="15" x14ac:dyDescent="0.2">
      <c r="A2" s="181"/>
      <c r="B2" s="34"/>
      <c r="C2" s="34"/>
      <c r="D2" s="34"/>
      <c r="E2" s="34"/>
      <c r="F2" s="34"/>
      <c r="G2" s="34"/>
      <c r="H2" s="38"/>
      <c r="K2" s="320"/>
      <c r="L2" s="365"/>
      <c r="N2" s="320"/>
    </row>
    <row r="3" spans="1:23" ht="15" x14ac:dyDescent="0.2">
      <c r="A3" s="181"/>
      <c r="B3" s="34"/>
      <c r="C3" s="34"/>
      <c r="D3" s="34"/>
      <c r="E3" s="34"/>
      <c r="F3" s="34"/>
      <c r="G3" s="34"/>
      <c r="H3" s="38"/>
      <c r="K3" s="320"/>
      <c r="L3" s="365"/>
      <c r="N3" s="320"/>
    </row>
    <row r="4" spans="1:23" ht="15" x14ac:dyDescent="0.2">
      <c r="A4" s="181"/>
      <c r="B4" s="34"/>
      <c r="C4" s="34"/>
      <c r="D4" s="34"/>
      <c r="E4" s="34"/>
      <c r="F4" s="34"/>
      <c r="G4" s="34"/>
      <c r="H4" s="38"/>
      <c r="K4" s="320"/>
      <c r="L4" s="365"/>
      <c r="N4" s="320"/>
    </row>
    <row r="5" spans="1:23" ht="15" x14ac:dyDescent="0.2">
      <c r="A5" s="181"/>
      <c r="B5" s="34"/>
      <c r="C5" s="34"/>
      <c r="D5" s="34"/>
      <c r="E5" s="34"/>
      <c r="F5" s="34"/>
      <c r="G5" s="34"/>
      <c r="H5" s="38"/>
      <c r="K5" s="320"/>
      <c r="L5" s="365"/>
      <c r="N5" s="320"/>
    </row>
    <row r="6" spans="1:23" ht="25.9" customHeight="1" x14ac:dyDescent="0.25">
      <c r="A6" s="22"/>
      <c r="B6" s="266"/>
      <c r="C6" s="506" t="s">
        <v>94</v>
      </c>
      <c r="D6" s="506"/>
      <c r="E6" s="506"/>
      <c r="F6" s="506"/>
      <c r="G6" s="506"/>
      <c r="H6" s="36"/>
      <c r="I6" s="367"/>
      <c r="J6" s="368"/>
      <c r="K6" s="367"/>
      <c r="L6" s="365"/>
      <c r="N6" s="320"/>
    </row>
    <row r="7" spans="1:23" ht="15.75" x14ac:dyDescent="0.25">
      <c r="A7" s="22"/>
      <c r="B7" s="266"/>
      <c r="C7" s="506" t="s">
        <v>219</v>
      </c>
      <c r="D7" s="506"/>
      <c r="E7" s="506"/>
      <c r="F7" s="506"/>
      <c r="G7" s="506"/>
      <c r="H7" s="36"/>
      <c r="I7" s="367"/>
      <c r="J7" s="367"/>
      <c r="K7" s="367"/>
      <c r="L7" s="365"/>
      <c r="N7" s="320"/>
    </row>
    <row r="8" spans="1:23" ht="11.25" customHeight="1" x14ac:dyDescent="0.25">
      <c r="A8" s="22"/>
      <c r="B8" s="266"/>
      <c r="C8" s="266"/>
      <c r="D8" s="265"/>
      <c r="E8" s="265"/>
      <c r="F8" s="266"/>
      <c r="G8" s="266"/>
      <c r="H8" s="68"/>
      <c r="I8" s="369"/>
      <c r="J8" s="369"/>
      <c r="K8" s="369"/>
      <c r="L8" s="370"/>
      <c r="N8" s="320"/>
    </row>
    <row r="9" spans="1:23" ht="18.75" customHeight="1" x14ac:dyDescent="0.25">
      <c r="A9" s="22"/>
      <c r="B9" s="6"/>
      <c r="C9" s="502" t="s">
        <v>196</v>
      </c>
      <c r="D9" s="502"/>
      <c r="E9" s="507" t="s">
        <v>214</v>
      </c>
      <c r="F9" s="227" t="s">
        <v>210</v>
      </c>
      <c r="G9" s="507" t="s">
        <v>215</v>
      </c>
      <c r="H9" s="38"/>
      <c r="K9" s="320"/>
      <c r="L9" s="320"/>
      <c r="N9" s="320"/>
    </row>
    <row r="10" spans="1:23" ht="15" customHeight="1" x14ac:dyDescent="0.25">
      <c r="A10" s="22"/>
      <c r="B10" s="6"/>
      <c r="C10" s="265">
        <v>2016</v>
      </c>
      <c r="D10" s="265">
        <v>2017</v>
      </c>
      <c r="E10" s="507"/>
      <c r="F10" s="215">
        <v>2017</v>
      </c>
      <c r="G10" s="507"/>
      <c r="H10" s="38"/>
      <c r="K10" s="320"/>
      <c r="L10" s="320"/>
      <c r="N10" s="320"/>
    </row>
    <row r="11" spans="1:23" ht="15.75" x14ac:dyDescent="0.25">
      <c r="A11" s="22"/>
      <c r="B11" s="268" t="s">
        <v>2</v>
      </c>
      <c r="C11" s="246">
        <v>12.2</v>
      </c>
      <c r="D11" s="327">
        <v>12.8</v>
      </c>
      <c r="E11" s="351">
        <v>0.60000000000000142</v>
      </c>
      <c r="F11" s="350">
        <v>12.7</v>
      </c>
      <c r="G11" s="351">
        <v>0.10000000000000142</v>
      </c>
      <c r="H11" s="38"/>
      <c r="J11" s="371"/>
      <c r="K11" s="372"/>
      <c r="L11" s="320"/>
      <c r="N11" s="320"/>
    </row>
    <row r="12" spans="1:23" ht="15.75" x14ac:dyDescent="0.25">
      <c r="A12" s="22"/>
      <c r="B12" s="267" t="s">
        <v>117</v>
      </c>
      <c r="C12" s="351">
        <v>26.5</v>
      </c>
      <c r="D12" s="327">
        <v>27.6</v>
      </c>
      <c r="E12" s="351">
        <v>1.1000000000000014</v>
      </c>
      <c r="F12" s="351">
        <v>27.6</v>
      </c>
      <c r="G12" s="351">
        <v>0</v>
      </c>
      <c r="H12" s="38"/>
      <c r="J12" s="373"/>
      <c r="K12" s="372"/>
      <c r="L12" s="320"/>
      <c r="N12" s="320"/>
    </row>
    <row r="13" spans="1:23" ht="15.75" x14ac:dyDescent="0.25">
      <c r="A13" s="22"/>
      <c r="B13" s="267" t="s">
        <v>96</v>
      </c>
      <c r="C13" s="351">
        <v>21.9</v>
      </c>
      <c r="D13" s="327">
        <v>22.7</v>
      </c>
      <c r="E13" s="351">
        <v>0.80000000000000071</v>
      </c>
      <c r="F13" s="351">
        <v>22.5</v>
      </c>
      <c r="G13" s="351">
        <v>0.19999999999999929</v>
      </c>
      <c r="H13" s="38"/>
      <c r="J13" s="374"/>
      <c r="K13" s="372"/>
      <c r="L13" s="320"/>
      <c r="N13" s="320"/>
    </row>
    <row r="14" spans="1:23" s="29" customFormat="1" ht="15.75" x14ac:dyDescent="0.25">
      <c r="A14" s="22"/>
      <c r="B14" s="308" t="s">
        <v>154</v>
      </c>
      <c r="C14" s="327">
        <v>21.7</v>
      </c>
      <c r="D14" s="327">
        <v>22.3</v>
      </c>
      <c r="E14" s="327">
        <v>0.60000000000000142</v>
      </c>
      <c r="F14" s="327">
        <v>22.2</v>
      </c>
      <c r="G14" s="327">
        <v>0.10000000000000142</v>
      </c>
      <c r="H14" s="40"/>
      <c r="I14" s="187"/>
      <c r="J14" s="374"/>
      <c r="K14" s="372"/>
      <c r="L14" s="83"/>
      <c r="M14" s="83"/>
      <c r="N14" s="320"/>
      <c r="O14" s="319"/>
      <c r="P14" s="375"/>
      <c r="Q14" s="319"/>
      <c r="R14" s="319"/>
      <c r="S14" s="319"/>
      <c r="T14" s="319"/>
      <c r="U14" s="319"/>
      <c r="V14" s="319"/>
      <c r="W14" s="319"/>
    </row>
    <row r="15" spans="1:23" ht="15.75" x14ac:dyDescent="0.25">
      <c r="A15" s="28"/>
      <c r="B15" s="267" t="s">
        <v>115</v>
      </c>
      <c r="C15" s="351">
        <v>21</v>
      </c>
      <c r="D15" s="327">
        <v>22.2</v>
      </c>
      <c r="E15" s="351">
        <v>1.1999999999999993</v>
      </c>
      <c r="F15" s="351">
        <v>22.1</v>
      </c>
      <c r="G15" s="351">
        <v>9.9999999999997868E-2</v>
      </c>
      <c r="H15" s="38"/>
      <c r="I15" s="181"/>
      <c r="J15" s="374"/>
      <c r="K15" s="320"/>
      <c r="L15" s="320"/>
      <c r="M15" s="83"/>
      <c r="N15" s="320"/>
      <c r="O15" s="376"/>
    </row>
    <row r="16" spans="1:23" ht="15.75" x14ac:dyDescent="0.25">
      <c r="A16" s="22"/>
      <c r="B16" s="267" t="s">
        <v>100</v>
      </c>
      <c r="C16" s="351">
        <v>19.8</v>
      </c>
      <c r="D16" s="327">
        <v>20.5</v>
      </c>
      <c r="E16" s="351">
        <v>0.69999999999999929</v>
      </c>
      <c r="F16" s="351">
        <v>20.399999999999999</v>
      </c>
      <c r="G16" s="351">
        <v>0.10000000000000142</v>
      </c>
      <c r="H16" s="38"/>
      <c r="I16" s="181"/>
      <c r="J16" s="374"/>
      <c r="K16" s="372"/>
      <c r="L16" s="320"/>
      <c r="N16" s="320"/>
      <c r="O16" s="376"/>
    </row>
    <row r="17" spans="1:23" s="43" customFormat="1" ht="15.75" x14ac:dyDescent="0.25">
      <c r="A17" s="22"/>
      <c r="B17" s="267" t="s">
        <v>109</v>
      </c>
      <c r="C17" s="351">
        <v>19.5</v>
      </c>
      <c r="D17" s="327">
        <v>20.2</v>
      </c>
      <c r="E17" s="351">
        <v>0.69999999999999929</v>
      </c>
      <c r="F17" s="351">
        <v>20</v>
      </c>
      <c r="G17" s="351">
        <v>0.19999999999999929</v>
      </c>
      <c r="H17" s="38"/>
      <c r="I17" s="181"/>
      <c r="J17" s="374"/>
      <c r="K17" s="372"/>
      <c r="L17" s="320"/>
      <c r="M17" s="320"/>
      <c r="N17" s="320"/>
      <c r="O17" s="376"/>
      <c r="P17" s="366"/>
      <c r="Q17" s="314"/>
      <c r="R17" s="314"/>
      <c r="S17" s="314"/>
      <c r="T17" s="314"/>
      <c r="U17" s="314"/>
      <c r="V17" s="314"/>
      <c r="W17" s="366"/>
    </row>
    <row r="18" spans="1:23" s="43" customFormat="1" ht="15.75" x14ac:dyDescent="0.25">
      <c r="A18" s="22"/>
      <c r="B18" s="267" t="s">
        <v>116</v>
      </c>
      <c r="C18" s="351">
        <v>19.600000000000001</v>
      </c>
      <c r="D18" s="327">
        <v>19.100000000000001</v>
      </c>
      <c r="E18" s="351">
        <v>-0.5</v>
      </c>
      <c r="F18" s="351">
        <v>18.600000000000001</v>
      </c>
      <c r="G18" s="351">
        <v>0.5</v>
      </c>
      <c r="H18" s="38"/>
      <c r="I18" s="181"/>
      <c r="J18" s="374"/>
      <c r="K18" s="372"/>
      <c r="L18" s="320"/>
      <c r="M18" s="320"/>
      <c r="N18" s="320"/>
      <c r="O18" s="376"/>
      <c r="P18" s="366"/>
      <c r="Q18" s="314"/>
      <c r="R18" s="314"/>
      <c r="S18" s="314"/>
      <c r="T18" s="314"/>
      <c r="U18" s="314"/>
      <c r="V18" s="314"/>
      <c r="W18" s="366"/>
    </row>
    <row r="19" spans="1:23" s="43" customFormat="1" ht="15" customHeight="1" x14ac:dyDescent="0.25">
      <c r="A19" s="22"/>
      <c r="B19" s="267" t="s">
        <v>120</v>
      </c>
      <c r="C19" s="351">
        <v>18</v>
      </c>
      <c r="D19" s="327">
        <v>18.8</v>
      </c>
      <c r="E19" s="351">
        <v>0.80000000000000071</v>
      </c>
      <c r="F19" s="351">
        <v>18.600000000000001</v>
      </c>
      <c r="G19" s="351">
        <v>0.19999999999999929</v>
      </c>
      <c r="H19" s="38"/>
      <c r="I19" s="181"/>
      <c r="J19" s="374"/>
      <c r="K19" s="372"/>
      <c r="L19" s="320"/>
      <c r="M19" s="320"/>
      <c r="N19" s="320"/>
      <c r="O19" s="376"/>
      <c r="P19" s="366"/>
      <c r="Q19" s="314"/>
      <c r="R19" s="314"/>
      <c r="S19" s="314"/>
      <c r="T19" s="314"/>
      <c r="U19" s="314"/>
      <c r="V19" s="314"/>
      <c r="W19" s="366"/>
    </row>
    <row r="20" spans="1:23" s="43" customFormat="1" ht="15.75" x14ac:dyDescent="0.25">
      <c r="A20" s="22"/>
      <c r="B20" s="267" t="s">
        <v>119</v>
      </c>
      <c r="C20" s="351">
        <v>18.3</v>
      </c>
      <c r="D20" s="327">
        <v>18.3</v>
      </c>
      <c r="E20" s="351">
        <v>0</v>
      </c>
      <c r="F20" s="351">
        <v>17.100000000000001</v>
      </c>
      <c r="G20" s="351">
        <v>1.1999999999999993</v>
      </c>
      <c r="H20" s="38"/>
      <c r="I20" s="181"/>
      <c r="J20" s="374"/>
      <c r="K20" s="372"/>
      <c r="L20" s="320"/>
      <c r="M20" s="320"/>
      <c r="N20" s="320"/>
      <c r="O20" s="376"/>
      <c r="P20" s="366"/>
      <c r="Q20" s="314"/>
      <c r="R20" s="314"/>
      <c r="S20" s="314"/>
      <c r="T20" s="314"/>
      <c r="U20" s="314"/>
      <c r="V20" s="314"/>
      <c r="W20" s="366"/>
    </row>
    <row r="21" spans="1:23" s="43" customFormat="1" ht="15.75" x14ac:dyDescent="0.25">
      <c r="A21" s="22"/>
      <c r="B21" s="267" t="s">
        <v>99</v>
      </c>
      <c r="C21" s="351">
        <v>16.899999999999999</v>
      </c>
      <c r="D21" s="327">
        <v>18.100000000000001</v>
      </c>
      <c r="E21" s="351">
        <v>1.2000000000000028</v>
      </c>
      <c r="F21" s="351">
        <v>17.8</v>
      </c>
      <c r="G21" s="351">
        <v>0.30000000000000071</v>
      </c>
      <c r="H21" s="38"/>
      <c r="I21" s="181"/>
      <c r="J21" s="374"/>
      <c r="K21" s="372"/>
      <c r="L21" s="320"/>
      <c r="M21" s="320"/>
      <c r="N21" s="320"/>
      <c r="O21" s="314"/>
      <c r="P21" s="366"/>
      <c r="Q21" s="314"/>
      <c r="R21" s="314"/>
      <c r="S21" s="314"/>
      <c r="T21" s="314"/>
      <c r="U21" s="314"/>
      <c r="V21" s="314"/>
      <c r="W21" s="366"/>
    </row>
    <row r="22" spans="1:23" s="43" customFormat="1" ht="15.75" x14ac:dyDescent="0.25">
      <c r="A22" s="22"/>
      <c r="B22" s="267" t="s">
        <v>97</v>
      </c>
      <c r="C22" s="351">
        <v>16.899999999999999</v>
      </c>
      <c r="D22" s="327">
        <v>18</v>
      </c>
      <c r="E22" s="351">
        <v>1.1000000000000014</v>
      </c>
      <c r="F22" s="351">
        <v>17.899999999999999</v>
      </c>
      <c r="G22" s="351">
        <v>0.10000000000000142</v>
      </c>
      <c r="H22" s="38"/>
      <c r="I22" s="181"/>
      <c r="J22" s="374"/>
      <c r="K22" s="372"/>
      <c r="L22" s="320"/>
      <c r="M22" s="320"/>
      <c r="N22" s="320"/>
      <c r="O22" s="314"/>
      <c r="P22" s="366"/>
      <c r="Q22" s="314"/>
      <c r="R22" s="314"/>
      <c r="S22" s="314"/>
      <c r="T22" s="314"/>
      <c r="U22" s="314"/>
      <c r="V22" s="314"/>
      <c r="W22" s="366"/>
    </row>
    <row r="23" spans="1:23" s="43" customFormat="1" ht="15.75" x14ac:dyDescent="0.25">
      <c r="A23" s="22"/>
      <c r="B23" s="267" t="s">
        <v>103</v>
      </c>
      <c r="C23" s="351">
        <v>16.8</v>
      </c>
      <c r="D23" s="327">
        <v>17.8</v>
      </c>
      <c r="E23" s="351">
        <v>1</v>
      </c>
      <c r="F23" s="351">
        <v>17.600000000000001</v>
      </c>
      <c r="G23" s="351">
        <v>0.19999999999999929</v>
      </c>
      <c r="H23" s="38"/>
      <c r="I23" s="181"/>
      <c r="J23" s="314"/>
      <c r="K23" s="372"/>
      <c r="L23" s="320"/>
      <c r="M23" s="320"/>
      <c r="N23" s="320"/>
      <c r="O23" s="314"/>
      <c r="P23" s="366"/>
      <c r="Q23" s="314"/>
      <c r="R23" s="314"/>
      <c r="S23" s="314"/>
      <c r="T23" s="314"/>
      <c r="U23" s="314"/>
      <c r="V23" s="314"/>
      <c r="W23" s="366"/>
    </row>
    <row r="24" spans="1:23" s="43" customFormat="1" ht="15.75" x14ac:dyDescent="0.25">
      <c r="A24" s="22"/>
      <c r="B24" s="267" t="s">
        <v>111</v>
      </c>
      <c r="C24" s="351">
        <v>15.7</v>
      </c>
      <c r="D24" s="327">
        <v>16.600000000000001</v>
      </c>
      <c r="E24" s="351">
        <v>0.90000000000000213</v>
      </c>
      <c r="F24" s="351">
        <v>16.399999999999999</v>
      </c>
      <c r="G24" s="351">
        <v>0.20000000000000284</v>
      </c>
      <c r="H24" s="38"/>
      <c r="I24" s="181"/>
      <c r="J24" s="374"/>
      <c r="K24" s="377"/>
      <c r="L24" s="320"/>
      <c r="M24" s="320"/>
      <c r="N24" s="320"/>
      <c r="O24" s="314"/>
      <c r="P24" s="366"/>
      <c r="Q24" s="314"/>
      <c r="R24" s="314"/>
      <c r="S24" s="314"/>
      <c r="T24" s="314"/>
      <c r="U24" s="314"/>
      <c r="V24" s="314"/>
      <c r="W24" s="366"/>
    </row>
    <row r="25" spans="1:23" s="43" customFormat="1" ht="15.75" x14ac:dyDescent="0.25">
      <c r="A25" s="22"/>
      <c r="B25" s="267" t="s">
        <v>112</v>
      </c>
      <c r="C25" s="351">
        <v>15.1</v>
      </c>
      <c r="D25" s="327">
        <v>15.9</v>
      </c>
      <c r="E25" s="351">
        <v>0.80000000000000071</v>
      </c>
      <c r="F25" s="351">
        <v>15.6</v>
      </c>
      <c r="G25" s="351">
        <v>0.30000000000000071</v>
      </c>
      <c r="H25" s="38"/>
      <c r="I25" s="181"/>
      <c r="J25" s="320"/>
      <c r="K25" s="372"/>
      <c r="L25" s="320"/>
      <c r="M25" s="320"/>
      <c r="N25" s="320"/>
      <c r="O25" s="314"/>
      <c r="P25" s="366"/>
      <c r="Q25" s="314"/>
      <c r="R25" s="314"/>
      <c r="S25" s="314"/>
      <c r="T25" s="314"/>
      <c r="U25" s="314"/>
      <c r="V25" s="314"/>
      <c r="W25" s="366"/>
    </row>
    <row r="26" spans="1:23" s="43" customFormat="1" ht="15.75" x14ac:dyDescent="0.25">
      <c r="A26" s="22"/>
      <c r="B26" s="267" t="s">
        <v>102</v>
      </c>
      <c r="C26" s="351">
        <v>14.4</v>
      </c>
      <c r="D26" s="327">
        <v>14.8</v>
      </c>
      <c r="E26" s="351">
        <v>0.40000000000000036</v>
      </c>
      <c r="F26" s="351">
        <v>14.8</v>
      </c>
      <c r="G26" s="351">
        <v>0</v>
      </c>
      <c r="H26" s="38"/>
      <c r="I26" s="181"/>
      <c r="J26" s="374"/>
      <c r="K26" s="372"/>
      <c r="L26" s="320"/>
      <c r="M26" s="320"/>
      <c r="N26" s="320"/>
      <c r="O26" s="314"/>
      <c r="P26" s="366"/>
      <c r="Q26" s="314"/>
      <c r="R26" s="314"/>
      <c r="S26" s="314"/>
      <c r="T26" s="314"/>
      <c r="U26" s="314"/>
      <c r="V26" s="314"/>
      <c r="W26" s="366"/>
    </row>
    <row r="27" spans="1:23" s="43" customFormat="1" ht="15.75" x14ac:dyDescent="0.25">
      <c r="A27" s="22"/>
      <c r="B27" s="267" t="s">
        <v>155</v>
      </c>
      <c r="C27" s="351">
        <v>13.9</v>
      </c>
      <c r="D27" s="327">
        <v>14.6</v>
      </c>
      <c r="E27" s="351">
        <v>0.69999999999999929</v>
      </c>
      <c r="F27" s="351">
        <v>14.9</v>
      </c>
      <c r="G27" s="351">
        <v>-0.30000000000000071</v>
      </c>
      <c r="H27" s="38"/>
      <c r="I27" s="181"/>
      <c r="J27" s="374"/>
      <c r="K27" s="372"/>
      <c r="L27" s="320"/>
      <c r="M27" s="320"/>
      <c r="N27" s="320"/>
      <c r="O27" s="314"/>
      <c r="P27" s="366"/>
      <c r="Q27" s="314"/>
      <c r="R27" s="314"/>
      <c r="S27" s="314"/>
      <c r="T27" s="314"/>
      <c r="U27" s="314"/>
      <c r="V27" s="314"/>
      <c r="W27" s="366"/>
    </row>
    <row r="28" spans="1:23" s="43" customFormat="1" ht="15.75" x14ac:dyDescent="0.25">
      <c r="A28" s="22"/>
      <c r="B28" s="267" t="s">
        <v>98</v>
      </c>
      <c r="C28" s="351">
        <v>13.4</v>
      </c>
      <c r="D28" s="327">
        <v>13.9</v>
      </c>
      <c r="E28" s="351">
        <v>0.5</v>
      </c>
      <c r="F28" s="351">
        <v>13.8</v>
      </c>
      <c r="G28" s="351">
        <v>9.9999999999999645E-2</v>
      </c>
      <c r="H28" s="38"/>
      <c r="I28" s="181"/>
      <c r="J28" s="374"/>
      <c r="K28" s="372"/>
      <c r="L28" s="320"/>
      <c r="M28" s="320"/>
      <c r="N28" s="320"/>
      <c r="O28" s="314"/>
      <c r="P28" s="366"/>
      <c r="Q28" s="314"/>
      <c r="R28" s="314"/>
      <c r="S28" s="314"/>
      <c r="T28" s="314"/>
      <c r="U28" s="314"/>
      <c r="V28" s="314"/>
      <c r="W28" s="366"/>
    </row>
    <row r="29" spans="1:23" s="43" customFormat="1" ht="15.75" x14ac:dyDescent="0.25">
      <c r="A29" s="22"/>
      <c r="B29" s="267" t="s">
        <v>113</v>
      </c>
      <c r="C29" s="351">
        <v>13.4</v>
      </c>
      <c r="D29" s="327">
        <v>13.8</v>
      </c>
      <c r="E29" s="351">
        <v>0.40000000000000036</v>
      </c>
      <c r="F29" s="351">
        <v>13.7</v>
      </c>
      <c r="G29" s="351">
        <v>0.10000000000000142</v>
      </c>
      <c r="H29" s="38"/>
      <c r="I29" s="181"/>
      <c r="J29" s="374"/>
      <c r="K29" s="372"/>
      <c r="L29" s="320"/>
      <c r="M29" s="320"/>
      <c r="N29" s="320"/>
      <c r="O29" s="314"/>
      <c r="P29" s="366"/>
      <c r="Q29" s="314"/>
      <c r="R29" s="314"/>
      <c r="S29" s="314"/>
      <c r="T29" s="314"/>
      <c r="U29" s="314"/>
      <c r="V29" s="314"/>
      <c r="W29" s="366"/>
    </row>
    <row r="30" spans="1:23" s="43" customFormat="1" ht="15.75" x14ac:dyDescent="0.25">
      <c r="A30" s="22"/>
      <c r="B30" s="267" t="s">
        <v>104</v>
      </c>
      <c r="C30" s="351">
        <v>11.3</v>
      </c>
      <c r="D30" s="327">
        <v>12.9</v>
      </c>
      <c r="E30" s="351">
        <v>1.5999999999999996</v>
      </c>
      <c r="F30" s="351">
        <v>12.6</v>
      </c>
      <c r="G30" s="351">
        <v>0.30000000000000071</v>
      </c>
      <c r="H30" s="38"/>
      <c r="I30" s="181"/>
      <c r="J30" s="374"/>
      <c r="K30" s="372"/>
      <c r="L30" s="320"/>
      <c r="M30" s="320"/>
      <c r="N30" s="320"/>
      <c r="O30" s="314"/>
      <c r="P30" s="366"/>
      <c r="Q30" s="314"/>
      <c r="R30" s="314"/>
      <c r="S30" s="314"/>
      <c r="T30" s="314"/>
      <c r="U30" s="314"/>
      <c r="V30" s="314"/>
      <c r="W30" s="366"/>
    </row>
    <row r="31" spans="1:23" s="43" customFormat="1" ht="15.75" x14ac:dyDescent="0.25">
      <c r="A31" s="22"/>
      <c r="B31" s="267" t="s">
        <v>122</v>
      </c>
      <c r="C31" s="351">
        <v>3.9</v>
      </c>
      <c r="D31" s="327">
        <v>12.9</v>
      </c>
      <c r="E31" s="351">
        <v>9</v>
      </c>
      <c r="F31" s="351">
        <v>5.5</v>
      </c>
      <c r="G31" s="351">
        <v>7.4</v>
      </c>
      <c r="H31" s="38"/>
      <c r="I31" s="181"/>
      <c r="J31" s="374"/>
      <c r="K31" s="372"/>
      <c r="L31" s="320"/>
      <c r="M31" s="320"/>
      <c r="N31" s="320"/>
      <c r="O31" s="314"/>
      <c r="P31" s="366"/>
      <c r="Q31" s="314"/>
      <c r="R31" s="314"/>
      <c r="S31" s="314"/>
      <c r="T31" s="314"/>
      <c r="U31" s="314"/>
      <c r="V31" s="314"/>
      <c r="W31" s="366"/>
    </row>
    <row r="32" spans="1:23" ht="15.75" x14ac:dyDescent="0.25">
      <c r="A32" s="22"/>
      <c r="B32" s="267" t="s">
        <v>105</v>
      </c>
      <c r="C32" s="351">
        <v>12.2</v>
      </c>
      <c r="D32" s="327">
        <v>12.7</v>
      </c>
      <c r="E32" s="351">
        <v>0.5</v>
      </c>
      <c r="F32" s="351">
        <v>12.5</v>
      </c>
      <c r="G32" s="351">
        <v>0.19999999999999929</v>
      </c>
      <c r="H32" s="38"/>
      <c r="I32" s="181"/>
      <c r="J32" s="374"/>
      <c r="K32" s="372"/>
      <c r="L32" s="320"/>
      <c r="M32" s="314"/>
    </row>
    <row r="33" spans="1:23" ht="15.75" customHeight="1" x14ac:dyDescent="0.25">
      <c r="A33" s="22"/>
      <c r="B33" s="267" t="s">
        <v>118</v>
      </c>
      <c r="C33" s="351">
        <v>11.3</v>
      </c>
      <c r="D33" s="327">
        <v>11.8</v>
      </c>
      <c r="E33" s="351">
        <v>0.5</v>
      </c>
      <c r="F33" s="351">
        <v>11.6</v>
      </c>
      <c r="G33" s="351">
        <v>0.20000000000000107</v>
      </c>
      <c r="H33" s="38"/>
      <c r="I33" s="181"/>
      <c r="J33" s="374"/>
      <c r="K33" s="372"/>
      <c r="L33" s="320"/>
      <c r="N33" s="320"/>
    </row>
    <row r="34" spans="1:23" ht="15.75" x14ac:dyDescent="0.25">
      <c r="A34" s="22"/>
      <c r="B34" s="267" t="s">
        <v>106</v>
      </c>
      <c r="C34" s="351">
        <v>9.6</v>
      </c>
      <c r="D34" s="327">
        <v>10.4</v>
      </c>
      <c r="E34" s="351">
        <v>0.80000000000000071</v>
      </c>
      <c r="F34" s="351">
        <v>10.199999999999999</v>
      </c>
      <c r="G34" s="351">
        <v>0.20000000000000107</v>
      </c>
      <c r="H34" s="38"/>
      <c r="I34" s="181"/>
      <c r="J34" s="374"/>
      <c r="K34" s="372"/>
      <c r="L34" s="320"/>
      <c r="N34" s="320"/>
    </row>
    <row r="35" spans="1:23" ht="14.25" customHeight="1" x14ac:dyDescent="0.25">
      <c r="A35" s="22"/>
      <c r="B35" s="273" t="s">
        <v>101</v>
      </c>
      <c r="C35" s="351">
        <v>9.1999999999999993</v>
      </c>
      <c r="D35" s="327">
        <v>10.1</v>
      </c>
      <c r="E35" s="351">
        <v>0.90000000000000036</v>
      </c>
      <c r="F35" s="351">
        <v>11.6</v>
      </c>
      <c r="G35" s="351">
        <v>-1.5</v>
      </c>
      <c r="H35" s="38"/>
      <c r="I35" s="181"/>
      <c r="K35" s="372"/>
      <c r="L35" s="320"/>
      <c r="N35" s="320"/>
    </row>
    <row r="36" spans="1:23" ht="15" customHeight="1" x14ac:dyDescent="0.25">
      <c r="A36" s="22"/>
      <c r="B36" s="267" t="s">
        <v>114</v>
      </c>
      <c r="C36" s="351">
        <v>8.1999999999999993</v>
      </c>
      <c r="D36" s="327">
        <v>9.1</v>
      </c>
      <c r="E36" s="351">
        <v>0.90000000000000036</v>
      </c>
      <c r="F36" s="351">
        <v>9.1</v>
      </c>
      <c r="G36" s="351">
        <v>0</v>
      </c>
      <c r="H36" s="38"/>
      <c r="I36" s="181"/>
      <c r="J36" s="374"/>
      <c r="K36" s="372"/>
      <c r="L36" s="320"/>
      <c r="N36" s="320"/>
    </row>
    <row r="37" spans="1:23" ht="15.75" x14ac:dyDescent="0.25">
      <c r="A37" s="22"/>
      <c r="B37" s="267" t="s">
        <v>17</v>
      </c>
      <c r="C37" s="351">
        <v>5.7</v>
      </c>
      <c r="D37" s="327">
        <v>6.9</v>
      </c>
      <c r="E37" s="351">
        <v>1.2000000000000002</v>
      </c>
      <c r="F37" s="351">
        <v>6.1</v>
      </c>
      <c r="G37" s="351">
        <v>0.80000000000000071</v>
      </c>
      <c r="H37" s="38"/>
      <c r="I37" s="181"/>
      <c r="J37" s="374"/>
      <c r="K37" s="372"/>
      <c r="L37" s="320"/>
      <c r="N37" s="320"/>
    </row>
    <row r="38" spans="1:23" ht="15.75" x14ac:dyDescent="0.25">
      <c r="A38" s="22"/>
      <c r="B38" s="267" t="s">
        <v>110</v>
      </c>
      <c r="C38" s="351">
        <v>5.7</v>
      </c>
      <c r="D38" s="327">
        <v>6</v>
      </c>
      <c r="E38" s="351">
        <v>0.29999999999999982</v>
      </c>
      <c r="F38" s="351">
        <v>6</v>
      </c>
      <c r="G38" s="351">
        <v>0</v>
      </c>
      <c r="H38" s="38"/>
      <c r="I38" s="181"/>
      <c r="J38" s="374"/>
      <c r="K38" s="372"/>
      <c r="L38" s="320"/>
      <c r="N38" s="320"/>
    </row>
    <row r="39" spans="1:23" s="29" customFormat="1" ht="15.75" x14ac:dyDescent="0.25">
      <c r="A39" s="22"/>
      <c r="B39" s="267" t="s">
        <v>41</v>
      </c>
      <c r="C39" s="351">
        <v>5.7</v>
      </c>
      <c r="D39" s="327">
        <v>5.6</v>
      </c>
      <c r="E39" s="351">
        <v>-0.10000000000000053</v>
      </c>
      <c r="F39" s="351">
        <v>5.7</v>
      </c>
      <c r="G39" s="351">
        <v>-0.10000000000000053</v>
      </c>
      <c r="H39" s="40"/>
      <c r="I39" s="181"/>
      <c r="J39" s="374"/>
      <c r="K39" s="372"/>
      <c r="L39" s="83"/>
      <c r="M39" s="320"/>
      <c r="N39" s="320"/>
      <c r="O39" s="376"/>
      <c r="P39" s="366"/>
      <c r="Q39" s="319"/>
      <c r="R39" s="319"/>
      <c r="S39" s="319"/>
      <c r="T39" s="319"/>
      <c r="U39" s="319"/>
      <c r="V39" s="319"/>
      <c r="W39" s="319"/>
    </row>
    <row r="40" spans="1:23" ht="15.75" x14ac:dyDescent="0.25">
      <c r="A40" s="22"/>
      <c r="B40" s="267" t="s">
        <v>108</v>
      </c>
      <c r="C40" s="351">
        <v>1.6</v>
      </c>
      <c r="D40" s="327">
        <v>2.2999999999999998</v>
      </c>
      <c r="E40" s="351">
        <v>0.69999999999999973</v>
      </c>
      <c r="F40" s="351">
        <v>2.2000000000000002</v>
      </c>
      <c r="G40" s="351">
        <v>9.9999999999999645E-2</v>
      </c>
      <c r="H40" s="38"/>
      <c r="I40" s="181"/>
      <c r="J40" s="374"/>
      <c r="K40" s="372"/>
      <c r="L40" s="320"/>
      <c r="N40" s="320"/>
      <c r="O40" s="376"/>
    </row>
    <row r="41" spans="1:23" ht="15.75" x14ac:dyDescent="0.25">
      <c r="A41" s="22"/>
      <c r="B41" s="267" t="s">
        <v>107</v>
      </c>
      <c r="C41" s="351">
        <v>0.3</v>
      </c>
      <c r="D41" s="327">
        <v>1.7</v>
      </c>
      <c r="E41" s="351">
        <v>1.4</v>
      </c>
      <c r="F41" s="351">
        <v>0.3</v>
      </c>
      <c r="G41" s="351">
        <v>1.4</v>
      </c>
      <c r="H41" s="38"/>
      <c r="I41" s="181"/>
      <c r="J41" s="374"/>
      <c r="K41" s="372"/>
      <c r="L41" s="320"/>
      <c r="N41" s="320"/>
      <c r="O41" s="376"/>
    </row>
    <row r="42" spans="1:23" ht="15.75" x14ac:dyDescent="0.25">
      <c r="A42" s="181"/>
      <c r="B42" s="267" t="s">
        <v>95</v>
      </c>
      <c r="C42" s="351">
        <v>1.1000000000000001</v>
      </c>
      <c r="D42" s="327">
        <v>1</v>
      </c>
      <c r="E42" s="351">
        <v>-0.10000000000000009</v>
      </c>
      <c r="F42" s="351">
        <v>1</v>
      </c>
      <c r="G42" s="351">
        <v>0</v>
      </c>
      <c r="H42" s="38"/>
      <c r="I42" s="181"/>
      <c r="J42" s="320"/>
      <c r="K42" s="372"/>
      <c r="L42" s="320"/>
      <c r="N42" s="320"/>
      <c r="O42" s="376"/>
    </row>
    <row r="43" spans="1:23" ht="15.75" x14ac:dyDescent="0.25">
      <c r="A43" s="181"/>
      <c r="B43" s="267" t="s">
        <v>121</v>
      </c>
      <c r="C43" s="351">
        <v>0.2</v>
      </c>
      <c r="D43" s="327">
        <v>0.2</v>
      </c>
      <c r="E43" s="351">
        <v>0</v>
      </c>
      <c r="F43" s="351">
        <v>0.2</v>
      </c>
      <c r="G43" s="351">
        <v>0</v>
      </c>
      <c r="H43" s="38"/>
      <c r="I43" s="181"/>
      <c r="J43" s="374"/>
      <c r="K43" s="372"/>
      <c r="L43" s="320"/>
      <c r="N43" s="320"/>
      <c r="O43" s="376"/>
    </row>
    <row r="44" spans="1:23" x14ac:dyDescent="0.2">
      <c r="A44" s="181"/>
      <c r="H44" s="38"/>
      <c r="I44" s="181"/>
      <c r="K44" s="320"/>
      <c r="L44" s="320"/>
      <c r="N44" s="320"/>
      <c r="O44" s="376"/>
    </row>
    <row r="45" spans="1:23" ht="15.75" x14ac:dyDescent="0.25">
      <c r="A45" s="181"/>
      <c r="B45" s="100"/>
      <c r="C45" s="499" t="s">
        <v>123</v>
      </c>
      <c r="D45" s="499"/>
      <c r="E45" s="499"/>
      <c r="F45" s="499"/>
      <c r="G45" s="499"/>
      <c r="H45" s="82"/>
      <c r="I45" s="181"/>
      <c r="J45" s="320"/>
      <c r="K45" s="84"/>
      <c r="L45" s="84"/>
      <c r="N45" s="320"/>
    </row>
    <row r="46" spans="1:23" s="42" customFormat="1" ht="15.75" x14ac:dyDescent="0.25">
      <c r="A46" s="181"/>
      <c r="B46" s="100"/>
      <c r="C46" s="499" t="s">
        <v>216</v>
      </c>
      <c r="D46" s="499"/>
      <c r="E46" s="499"/>
      <c r="F46" s="499"/>
      <c r="G46" s="499"/>
      <c r="H46" s="82"/>
      <c r="I46" s="181"/>
      <c r="J46" s="320"/>
      <c r="K46" s="84"/>
      <c r="L46" s="84"/>
      <c r="M46" s="320"/>
      <c r="N46" s="320"/>
      <c r="O46" s="314"/>
      <c r="P46" s="366"/>
      <c r="Q46" s="314"/>
      <c r="R46" s="314"/>
      <c r="S46" s="314"/>
      <c r="T46" s="314"/>
      <c r="U46" s="314"/>
      <c r="V46" s="314"/>
      <c r="W46" s="314"/>
    </row>
    <row r="47" spans="1:23" s="42" customFormat="1" ht="15.75" x14ac:dyDescent="0.25">
      <c r="A47" s="181"/>
      <c r="B47" s="100"/>
      <c r="C47" s="100"/>
      <c r="D47" s="100"/>
      <c r="E47" s="100"/>
      <c r="F47" s="100"/>
      <c r="G47" s="100"/>
      <c r="H47" s="38"/>
      <c r="I47" s="181"/>
      <c r="J47" s="320"/>
      <c r="K47" s="320"/>
      <c r="L47" s="320"/>
      <c r="M47" s="320"/>
      <c r="N47" s="320"/>
      <c r="O47" s="314"/>
      <c r="P47" s="366"/>
      <c r="Q47" s="314"/>
      <c r="R47" s="314"/>
      <c r="S47" s="314"/>
      <c r="T47" s="314"/>
      <c r="U47" s="314"/>
      <c r="V47" s="314"/>
      <c r="W47" s="314"/>
    </row>
    <row r="48" spans="1:23" s="42" customFormat="1" ht="15.75" x14ac:dyDescent="0.25">
      <c r="A48" s="181"/>
      <c r="B48" s="100"/>
      <c r="C48" s="100"/>
      <c r="D48" s="100"/>
      <c r="E48" s="100"/>
      <c r="F48" s="100"/>
      <c r="G48" s="100"/>
      <c r="H48" s="38"/>
      <c r="I48" s="181"/>
      <c r="J48" s="320"/>
      <c r="K48" s="320"/>
      <c r="L48" s="320"/>
      <c r="M48" s="320"/>
      <c r="N48" s="320"/>
      <c r="O48" s="314"/>
      <c r="P48" s="366"/>
      <c r="Q48" s="314"/>
      <c r="R48" s="314"/>
      <c r="S48" s="314"/>
      <c r="T48" s="314"/>
      <c r="U48" s="314"/>
      <c r="V48" s="314"/>
      <c r="W48" s="314"/>
    </row>
    <row r="49" spans="1:26" s="42" customFormat="1" ht="15.75" x14ac:dyDescent="0.25">
      <c r="A49" s="181"/>
      <c r="B49" s="100"/>
      <c r="C49" s="100"/>
      <c r="D49" s="100"/>
      <c r="E49" s="100"/>
      <c r="F49" s="100"/>
      <c r="G49" s="100"/>
      <c r="H49" s="38"/>
      <c r="I49" s="181"/>
      <c r="J49" s="320"/>
      <c r="K49" s="320"/>
      <c r="L49" s="320"/>
      <c r="M49" s="320"/>
      <c r="N49" s="320"/>
      <c r="O49" s="314"/>
      <c r="P49" s="366"/>
      <c r="Q49" s="314"/>
      <c r="R49" s="314"/>
      <c r="S49" s="314"/>
      <c r="T49" s="314"/>
      <c r="U49" s="314"/>
      <c r="V49" s="314"/>
      <c r="W49" s="314"/>
    </row>
    <row r="50" spans="1:26" s="42" customFormat="1" ht="15.75" x14ac:dyDescent="0.25">
      <c r="A50" s="181"/>
      <c r="B50" s="100"/>
      <c r="C50" s="100"/>
      <c r="D50" s="100"/>
      <c r="E50" s="100"/>
      <c r="F50" s="100"/>
      <c r="G50" s="100"/>
      <c r="H50" s="38"/>
      <c r="I50" s="181"/>
      <c r="J50" s="320"/>
      <c r="K50" s="320"/>
      <c r="L50" s="320"/>
      <c r="M50" s="320"/>
      <c r="N50" s="320"/>
      <c r="O50" s="314"/>
      <c r="P50" s="366"/>
      <c r="Q50" s="314"/>
      <c r="R50" s="314"/>
      <c r="S50" s="314"/>
      <c r="T50" s="314"/>
      <c r="U50" s="314"/>
      <c r="V50" s="314"/>
      <c r="W50" s="314"/>
    </row>
    <row r="51" spans="1:26" s="42" customFormat="1" ht="15.75" x14ac:dyDescent="0.25">
      <c r="A51" s="181"/>
      <c r="B51" s="100"/>
      <c r="C51" s="100"/>
      <c r="D51" s="100"/>
      <c r="E51" s="100"/>
      <c r="F51" s="100"/>
      <c r="G51" s="100"/>
      <c r="H51" s="38"/>
      <c r="I51" s="181"/>
      <c r="J51" s="320"/>
      <c r="K51" s="320"/>
      <c r="L51" s="320"/>
      <c r="M51" s="320"/>
      <c r="N51" s="320"/>
      <c r="O51" s="314"/>
      <c r="P51" s="366"/>
      <c r="Q51" s="314"/>
      <c r="R51" s="314"/>
      <c r="S51" s="314"/>
      <c r="T51" s="314"/>
      <c r="U51" s="314"/>
      <c r="V51" s="314"/>
      <c r="W51" s="314"/>
    </row>
    <row r="52" spans="1:26" s="42" customFormat="1" ht="15.75" x14ac:dyDescent="0.25">
      <c r="A52" s="181"/>
      <c r="B52" s="100"/>
      <c r="C52" s="100"/>
      <c r="D52" s="100"/>
      <c r="E52" s="100"/>
      <c r="F52" s="100"/>
      <c r="G52" s="100"/>
      <c r="H52" s="38"/>
      <c r="I52" s="181"/>
      <c r="J52" s="320"/>
      <c r="K52" s="320"/>
      <c r="L52" s="320"/>
      <c r="M52" s="320"/>
      <c r="N52" s="320"/>
      <c r="O52" s="314"/>
      <c r="P52" s="366"/>
      <c r="Q52" s="314"/>
      <c r="R52" s="314"/>
      <c r="S52" s="314"/>
      <c r="T52" s="314"/>
      <c r="U52" s="314"/>
      <c r="V52" s="314"/>
      <c r="W52" s="314"/>
    </row>
    <row r="53" spans="1:26" s="42" customFormat="1" ht="15.75" x14ac:dyDescent="0.25">
      <c r="A53" s="181"/>
      <c r="B53" s="100"/>
      <c r="C53" s="100"/>
      <c r="D53" s="100"/>
      <c r="E53" s="100"/>
      <c r="F53" s="100"/>
      <c r="G53" s="100"/>
      <c r="H53" s="38"/>
      <c r="I53" s="181"/>
      <c r="J53" s="320"/>
      <c r="K53" s="320"/>
      <c r="L53" s="320"/>
      <c r="M53" s="320"/>
      <c r="N53" s="320"/>
      <c r="O53" s="314"/>
      <c r="P53" s="366"/>
      <c r="Q53" s="314"/>
      <c r="R53" s="314"/>
      <c r="S53" s="314"/>
      <c r="T53" s="314"/>
      <c r="U53" s="314"/>
      <c r="V53" s="314"/>
      <c r="W53" s="314"/>
    </row>
    <row r="54" spans="1:26" s="42" customFormat="1" ht="15.75" x14ac:dyDescent="0.25">
      <c r="A54" s="181"/>
      <c r="B54" s="100"/>
      <c r="C54" s="100"/>
      <c r="D54" s="100"/>
      <c r="E54" s="100"/>
      <c r="F54" s="100"/>
      <c r="G54" s="100"/>
      <c r="H54" s="38"/>
      <c r="I54" s="181"/>
      <c r="J54" s="314"/>
      <c r="K54" s="320"/>
      <c r="L54" s="320"/>
      <c r="M54" s="320"/>
      <c r="N54" s="320"/>
      <c r="O54" s="314"/>
      <c r="P54" s="366"/>
      <c r="Q54" s="314"/>
      <c r="R54" s="314"/>
      <c r="S54" s="314"/>
      <c r="T54" s="314"/>
      <c r="U54" s="314"/>
      <c r="V54" s="314"/>
      <c r="W54" s="314"/>
    </row>
    <row r="55" spans="1:26" s="42" customFormat="1" ht="15.75" x14ac:dyDescent="0.25">
      <c r="A55" s="181"/>
      <c r="B55" s="100"/>
      <c r="C55" s="100"/>
      <c r="D55" s="100"/>
      <c r="E55" s="100"/>
      <c r="F55" s="100"/>
      <c r="G55" s="100"/>
      <c r="H55" s="38"/>
      <c r="I55" s="181"/>
      <c r="J55" s="320"/>
      <c r="K55" s="320"/>
      <c r="L55" s="320"/>
      <c r="M55" s="320"/>
      <c r="N55" s="320"/>
      <c r="O55" s="314"/>
      <c r="P55" s="366"/>
      <c r="Q55" s="314"/>
      <c r="R55" s="314"/>
      <c r="S55" s="314"/>
      <c r="T55" s="314"/>
      <c r="U55" s="314"/>
      <c r="V55" s="314"/>
      <c r="W55" s="314"/>
    </row>
    <row r="56" spans="1:26" s="42" customFormat="1" ht="15.75" x14ac:dyDescent="0.25">
      <c r="A56" s="181"/>
      <c r="B56" s="100"/>
      <c r="C56" s="100"/>
      <c r="D56" s="100"/>
      <c r="E56" s="100"/>
      <c r="F56" s="100"/>
      <c r="G56" s="100"/>
      <c r="H56" s="38"/>
      <c r="I56" s="181"/>
      <c r="J56" s="320"/>
      <c r="K56" s="320"/>
      <c r="L56" s="320"/>
      <c r="M56" s="320"/>
      <c r="N56" s="320"/>
      <c r="O56" s="314"/>
      <c r="P56" s="366"/>
      <c r="Q56" s="314"/>
      <c r="R56" s="314"/>
      <c r="S56" s="314"/>
      <c r="T56" s="314"/>
      <c r="U56" s="314"/>
      <c r="V56" s="314"/>
      <c r="W56" s="314"/>
    </row>
    <row r="57" spans="1:26" s="42" customFormat="1" ht="15.75" x14ac:dyDescent="0.25">
      <c r="A57" s="181"/>
      <c r="B57" s="100"/>
      <c r="C57" s="100"/>
      <c r="D57" s="100"/>
      <c r="E57" s="100"/>
      <c r="F57" s="100"/>
      <c r="G57" s="100"/>
      <c r="H57" s="38"/>
      <c r="I57" s="181"/>
      <c r="J57" s="320"/>
      <c r="K57" s="320"/>
      <c r="L57" s="320"/>
      <c r="M57" s="320"/>
      <c r="N57" s="320"/>
      <c r="O57" s="314"/>
      <c r="P57" s="366"/>
      <c r="Q57" s="314"/>
      <c r="R57" s="314"/>
      <c r="S57" s="314"/>
      <c r="T57" s="314"/>
      <c r="U57" s="314"/>
      <c r="V57" s="314"/>
      <c r="W57" s="314"/>
    </row>
    <row r="58" spans="1:26" s="42" customFormat="1" ht="15.75" x14ac:dyDescent="0.25">
      <c r="A58" s="181"/>
      <c r="B58" s="100"/>
      <c r="C58" s="100"/>
      <c r="D58" s="100"/>
      <c r="E58" s="100"/>
      <c r="F58" s="100"/>
      <c r="G58" s="100"/>
      <c r="H58" s="38"/>
      <c r="I58" s="181"/>
      <c r="J58" s="320"/>
      <c r="K58" s="320"/>
      <c r="L58" s="320"/>
      <c r="M58" s="320"/>
      <c r="N58" s="320"/>
      <c r="O58" s="314"/>
      <c r="P58" s="366"/>
      <c r="Q58" s="314"/>
      <c r="R58" s="314"/>
      <c r="S58" s="314"/>
      <c r="T58" s="314"/>
      <c r="U58" s="314"/>
      <c r="V58" s="314"/>
      <c r="W58" s="314"/>
    </row>
    <row r="59" spans="1:26" s="42" customFormat="1" ht="15.75" x14ac:dyDescent="0.25">
      <c r="A59" s="181"/>
      <c r="B59" s="100"/>
      <c r="C59" s="100"/>
      <c r="D59" s="100"/>
      <c r="E59" s="100"/>
      <c r="F59" s="100"/>
      <c r="G59" s="100"/>
      <c r="H59" s="38"/>
      <c r="I59" s="181"/>
      <c r="J59" s="320"/>
      <c r="K59" s="320"/>
      <c r="L59" s="320"/>
      <c r="M59" s="320"/>
      <c r="N59" s="320"/>
      <c r="O59" s="314"/>
      <c r="P59" s="366"/>
      <c r="Q59" s="314"/>
      <c r="R59" s="314"/>
      <c r="S59" s="314"/>
      <c r="T59" s="314"/>
      <c r="U59" s="314"/>
      <c r="V59" s="314"/>
      <c r="W59" s="314"/>
    </row>
    <row r="60" spans="1:26" s="42" customFormat="1" ht="15.75" x14ac:dyDescent="0.25">
      <c r="A60" s="181"/>
      <c r="B60" s="100"/>
      <c r="C60" s="100"/>
      <c r="D60" s="100"/>
      <c r="E60" s="100"/>
      <c r="F60" s="100"/>
      <c r="G60" s="100"/>
      <c r="H60" s="38"/>
      <c r="I60" s="181"/>
      <c r="J60" s="320"/>
      <c r="K60" s="320"/>
      <c r="L60" s="320"/>
      <c r="M60" s="320"/>
      <c r="N60" s="320"/>
      <c r="O60" s="314"/>
      <c r="P60" s="366"/>
      <c r="Q60" s="314"/>
      <c r="R60" s="314"/>
      <c r="S60" s="314"/>
      <c r="T60" s="314"/>
      <c r="U60" s="314"/>
      <c r="V60" s="314"/>
      <c r="W60" s="314"/>
    </row>
    <row r="61" spans="1:26" ht="15.75" x14ac:dyDescent="0.25">
      <c r="A61" s="184" t="s">
        <v>61</v>
      </c>
      <c r="B61" s="100"/>
      <c r="C61" s="100"/>
      <c r="D61" s="100"/>
      <c r="E61" s="100"/>
      <c r="F61" s="100"/>
      <c r="G61" s="100"/>
      <c r="H61" s="38"/>
      <c r="I61" s="181"/>
      <c r="J61" s="320"/>
      <c r="K61" s="320"/>
      <c r="L61" s="320"/>
      <c r="N61" s="320"/>
    </row>
    <row r="62" spans="1:26" ht="15.75" x14ac:dyDescent="0.25">
      <c r="A62" s="184" t="s">
        <v>79</v>
      </c>
      <c r="B62" s="100"/>
      <c r="C62" s="100"/>
      <c r="D62" s="100"/>
      <c r="E62" s="100"/>
      <c r="F62" s="100"/>
      <c r="G62" s="100"/>
      <c r="H62" s="38"/>
      <c r="J62" s="320"/>
      <c r="K62" s="320"/>
      <c r="L62" s="320"/>
      <c r="N62" s="320"/>
    </row>
    <row r="63" spans="1:26" ht="18" customHeight="1" x14ac:dyDescent="0.25">
      <c r="A63" s="282" t="s">
        <v>158</v>
      </c>
      <c r="B63" s="283"/>
      <c r="C63" s="283"/>
      <c r="D63" s="283"/>
      <c r="E63" s="283"/>
      <c r="F63" s="283"/>
      <c r="G63" s="283"/>
      <c r="H63" s="284"/>
      <c r="I63" s="320"/>
      <c r="J63" s="320"/>
      <c r="K63" s="320"/>
      <c r="L63" s="320"/>
      <c r="N63" s="320"/>
    </row>
    <row r="64" spans="1:26" s="315" customFormat="1" x14ac:dyDescent="0.2">
      <c r="C64" s="335">
        <v>2011</v>
      </c>
      <c r="D64" s="335"/>
      <c r="E64" s="335">
        <v>2011</v>
      </c>
      <c r="F64" s="345">
        <v>2012</v>
      </c>
      <c r="G64" s="345">
        <v>2012</v>
      </c>
      <c r="H64" s="345"/>
      <c r="I64" s="345"/>
      <c r="J64" s="345">
        <v>2013</v>
      </c>
      <c r="K64" s="345"/>
      <c r="L64" s="345"/>
      <c r="M64" s="345">
        <v>2013</v>
      </c>
      <c r="N64" s="508">
        <v>2014</v>
      </c>
      <c r="O64" s="508"/>
      <c r="P64" s="316"/>
      <c r="R64" s="315">
        <v>2015</v>
      </c>
      <c r="V64" s="315">
        <v>2016</v>
      </c>
      <c r="Z64" s="315">
        <v>2017</v>
      </c>
    </row>
    <row r="65" spans="1:29" s="315" customFormat="1" x14ac:dyDescent="0.2">
      <c r="A65" s="322"/>
      <c r="B65" s="454"/>
      <c r="C65" s="58" t="s">
        <v>5</v>
      </c>
      <c r="D65" s="58" t="s">
        <v>5</v>
      </c>
      <c r="E65" s="58" t="s">
        <v>7</v>
      </c>
      <c r="F65" s="58" t="s">
        <v>4</v>
      </c>
      <c r="G65" s="58" t="s">
        <v>5</v>
      </c>
      <c r="H65" s="58" t="s">
        <v>6</v>
      </c>
      <c r="I65" s="58" t="s">
        <v>7</v>
      </c>
      <c r="J65" s="58" t="s">
        <v>4</v>
      </c>
      <c r="K65" s="58" t="s">
        <v>5</v>
      </c>
      <c r="L65" s="58" t="s">
        <v>6</v>
      </c>
      <c r="M65" s="58" t="s">
        <v>7</v>
      </c>
      <c r="N65" s="430" t="s">
        <v>4</v>
      </c>
      <c r="O65" s="430" t="s">
        <v>5</v>
      </c>
      <c r="P65" s="316" t="s">
        <v>6</v>
      </c>
      <c r="Q65" s="315" t="s">
        <v>7</v>
      </c>
      <c r="R65" s="315" t="s">
        <v>4</v>
      </c>
      <c r="S65" s="315" t="s">
        <v>5</v>
      </c>
      <c r="T65" s="315" t="s">
        <v>6</v>
      </c>
      <c r="U65" s="315" t="s">
        <v>7</v>
      </c>
      <c r="V65" s="315" t="s">
        <v>4</v>
      </c>
      <c r="W65" s="315" t="s">
        <v>5</v>
      </c>
      <c r="X65" s="315" t="s">
        <v>6</v>
      </c>
      <c r="Y65" s="315" t="s">
        <v>7</v>
      </c>
      <c r="Z65" s="315" t="s">
        <v>4</v>
      </c>
      <c r="AA65" s="315" t="s">
        <v>5</v>
      </c>
      <c r="AB65" s="315" t="s">
        <v>6</v>
      </c>
      <c r="AC65" s="315" t="s">
        <v>7</v>
      </c>
    </row>
    <row r="66" spans="1:29" s="315" customFormat="1" x14ac:dyDescent="0.2">
      <c r="A66" s="322" t="s">
        <v>117</v>
      </c>
      <c r="B66" s="330"/>
      <c r="C66" s="455">
        <v>15.58</v>
      </c>
      <c r="D66" s="455">
        <v>16.420000000000002</v>
      </c>
      <c r="E66" s="455">
        <v>16.900000000000002</v>
      </c>
      <c r="F66" s="455">
        <v>17.52</v>
      </c>
      <c r="G66" s="455">
        <v>16.66</v>
      </c>
      <c r="H66" s="455">
        <v>18.98</v>
      </c>
      <c r="I66" s="455">
        <v>19.59</v>
      </c>
      <c r="J66" s="455">
        <v>20.549999999999997</v>
      </c>
      <c r="K66" s="455">
        <v>21.099999999999998</v>
      </c>
      <c r="L66" s="455">
        <v>21.81</v>
      </c>
      <c r="M66" s="455">
        <v>22.1</v>
      </c>
      <c r="N66" s="455">
        <v>22.844762222491809</v>
      </c>
      <c r="O66" s="455">
        <v>22.873195438553925</v>
      </c>
      <c r="P66" s="455">
        <v>25.488672206720853</v>
      </c>
      <c r="Q66" s="455">
        <v>20.378424572762814</v>
      </c>
      <c r="R66" s="455">
        <v>23.984204096707291</v>
      </c>
      <c r="S66" s="455">
        <v>24.44520204172467</v>
      </c>
      <c r="T66" s="455">
        <v>24.466982963531162</v>
      </c>
      <c r="U66" s="455">
        <v>24.836122238321163</v>
      </c>
      <c r="V66" s="455">
        <v>25.437965598691783</v>
      </c>
      <c r="W66" s="330">
        <v>27.6</v>
      </c>
      <c r="X66" s="330">
        <v>26.3</v>
      </c>
      <c r="Y66" s="330">
        <v>26.5</v>
      </c>
      <c r="Z66" s="330">
        <v>27</v>
      </c>
      <c r="AA66" s="330">
        <v>27.2</v>
      </c>
      <c r="AB66" s="330">
        <v>27.6</v>
      </c>
      <c r="AC66" s="330">
        <v>27.6</v>
      </c>
    </row>
    <row r="67" spans="1:29" s="315" customFormat="1" x14ac:dyDescent="0.2">
      <c r="A67" s="322" t="s">
        <v>97</v>
      </c>
      <c r="B67" s="330"/>
      <c r="C67" s="455">
        <v>9.76</v>
      </c>
      <c r="D67" s="455">
        <v>10.220000000000001</v>
      </c>
      <c r="E67" s="455">
        <v>10.56</v>
      </c>
      <c r="F67" s="455">
        <v>10.82</v>
      </c>
      <c r="G67" s="455">
        <v>11.129999999999999</v>
      </c>
      <c r="H67" s="455">
        <v>11.63</v>
      </c>
      <c r="I67" s="455">
        <v>12</v>
      </c>
      <c r="J67" s="455">
        <v>12.5</v>
      </c>
      <c r="K67" s="455">
        <v>13.05</v>
      </c>
      <c r="L67" s="455">
        <v>13.320000000000002</v>
      </c>
      <c r="M67" s="455">
        <v>13.71</v>
      </c>
      <c r="N67" s="455">
        <v>14.273774650812779</v>
      </c>
      <c r="O67" s="455">
        <v>14.734192406156707</v>
      </c>
      <c r="P67" s="455">
        <v>15.938317538240391</v>
      </c>
      <c r="Q67" s="455">
        <v>15.882656132294795</v>
      </c>
      <c r="R67" s="455">
        <v>15.445662189627459</v>
      </c>
      <c r="S67" s="455">
        <v>15.862651252895416</v>
      </c>
      <c r="T67" s="455">
        <v>16.193649655339915</v>
      </c>
      <c r="U67" s="455">
        <v>16.43192912006446</v>
      </c>
      <c r="V67" s="455">
        <v>16.600000000000001</v>
      </c>
      <c r="W67" s="330">
        <v>18.100000000000001</v>
      </c>
      <c r="X67" s="330">
        <v>17</v>
      </c>
      <c r="Y67" s="330">
        <v>16.899999999999999</v>
      </c>
      <c r="Z67" s="330">
        <v>17.100000000000001</v>
      </c>
      <c r="AA67" s="330">
        <v>17.399999999999999</v>
      </c>
      <c r="AB67" s="330">
        <v>17.899999999999999</v>
      </c>
      <c r="AC67" s="330">
        <v>18</v>
      </c>
    </row>
    <row r="68" spans="1:29" s="315" customFormat="1" x14ac:dyDescent="0.2">
      <c r="A68" s="322" t="s">
        <v>120</v>
      </c>
      <c r="B68" s="330"/>
      <c r="C68" s="455">
        <v>9.24</v>
      </c>
      <c r="D68" s="455">
        <v>10.11</v>
      </c>
      <c r="E68" s="455">
        <v>10.52</v>
      </c>
      <c r="F68" s="455">
        <v>11.05</v>
      </c>
      <c r="G68" s="455">
        <v>11.65</v>
      </c>
      <c r="H68" s="455">
        <v>11.99</v>
      </c>
      <c r="I68" s="455">
        <v>12.49</v>
      </c>
      <c r="J68" s="455">
        <v>13.19</v>
      </c>
      <c r="K68" s="455">
        <v>13.8</v>
      </c>
      <c r="L68" s="455">
        <v>14.299999999999999</v>
      </c>
      <c r="M68" s="455">
        <v>14.52</v>
      </c>
      <c r="N68" s="455">
        <v>14.808527988406208</v>
      </c>
      <c r="O68" s="455">
        <v>14.674314401440199</v>
      </c>
      <c r="P68" s="455">
        <v>15.890413412700886</v>
      </c>
      <c r="Q68" s="455">
        <v>16.193649655339915</v>
      </c>
      <c r="R68" s="455">
        <v>16.111078056686789</v>
      </c>
      <c r="S68" s="455">
        <v>16.425151350582677</v>
      </c>
      <c r="T68" s="455">
        <v>16.490514716462666</v>
      </c>
      <c r="U68" s="455">
        <v>16.769606583428594</v>
      </c>
      <c r="V68" s="455">
        <v>16.860372379294077</v>
      </c>
      <c r="W68" s="330">
        <v>18.3</v>
      </c>
      <c r="X68" s="330">
        <v>17.7</v>
      </c>
      <c r="Y68" s="330">
        <v>18</v>
      </c>
      <c r="Z68" s="330">
        <v>17.899999999999999</v>
      </c>
      <c r="AA68" s="330">
        <v>18.5</v>
      </c>
      <c r="AB68" s="330">
        <v>18.600000000000001</v>
      </c>
      <c r="AC68" s="330">
        <v>18.8</v>
      </c>
    </row>
    <row r="69" spans="1:29" s="315" customFormat="1" x14ac:dyDescent="0.2">
      <c r="A69" s="322" t="s">
        <v>126</v>
      </c>
      <c r="B69" s="330"/>
      <c r="C69" s="455">
        <v>14.760000000000002</v>
      </c>
      <c r="D69" s="455">
        <v>15.43</v>
      </c>
      <c r="E69" s="455">
        <v>16.16</v>
      </c>
      <c r="F69" s="455">
        <v>16.509999999999998</v>
      </c>
      <c r="G69" s="455">
        <v>17.130000000000003</v>
      </c>
      <c r="H69" s="455">
        <v>17.43</v>
      </c>
      <c r="I69" s="455">
        <v>17.75</v>
      </c>
      <c r="J69" s="455">
        <v>18.260000000000002</v>
      </c>
      <c r="K69" s="455">
        <v>18.850000000000001</v>
      </c>
      <c r="L69" s="455">
        <v>18.990000000000002</v>
      </c>
      <c r="M69" s="455">
        <v>19.189999999999998</v>
      </c>
      <c r="N69" s="455">
        <v>19.417948214817525</v>
      </c>
      <c r="O69" s="455">
        <v>19.692166269376841</v>
      </c>
      <c r="P69" s="455">
        <v>20.279559858311114</v>
      </c>
      <c r="Q69" s="455">
        <v>20.272039476147523</v>
      </c>
      <c r="R69" s="455">
        <v>20.285336088384554</v>
      </c>
      <c r="S69" s="455">
        <v>20.536236741789427</v>
      </c>
      <c r="T69" s="455">
        <v>20.378424572762814</v>
      </c>
      <c r="U69" s="455">
        <v>20.733410650069267</v>
      </c>
      <c r="V69" s="455">
        <v>21</v>
      </c>
      <c r="W69" s="330">
        <v>22.7</v>
      </c>
      <c r="X69" s="330">
        <v>21.8</v>
      </c>
      <c r="Y69" s="330">
        <v>21.9</v>
      </c>
      <c r="Z69" s="330">
        <v>22</v>
      </c>
      <c r="AA69" s="330">
        <v>22.2</v>
      </c>
      <c r="AB69" s="330">
        <v>22.5</v>
      </c>
      <c r="AC69" s="330">
        <v>22.7</v>
      </c>
    </row>
    <row r="70" spans="1:29" s="315" customFormat="1" ht="15" x14ac:dyDescent="0.25">
      <c r="A70" s="323" t="s">
        <v>3</v>
      </c>
      <c r="B70" s="330"/>
      <c r="C70" s="455">
        <v>13.29</v>
      </c>
      <c r="D70" s="455">
        <v>13.819999999999999</v>
      </c>
      <c r="E70" s="455">
        <v>14.13</v>
      </c>
      <c r="F70" s="455">
        <v>14.499999999999998</v>
      </c>
      <c r="G70" s="455">
        <v>14.6</v>
      </c>
      <c r="H70" s="455">
        <v>15.39</v>
      </c>
      <c r="I70" s="455">
        <v>15.9</v>
      </c>
      <c r="J70" s="455">
        <v>16.45</v>
      </c>
      <c r="K70" s="455">
        <v>16.919999999999998</v>
      </c>
      <c r="L70" s="455">
        <v>17.260000000000002</v>
      </c>
      <c r="M70" s="455">
        <v>17.399999999999999</v>
      </c>
      <c r="N70" s="455">
        <v>17.940835904534552</v>
      </c>
      <c r="O70" s="455">
        <v>18.488474439184525</v>
      </c>
      <c r="P70" s="455">
        <v>19.035508615640403</v>
      </c>
      <c r="Q70" s="455">
        <v>19.392439388582233</v>
      </c>
      <c r="R70" s="455">
        <v>19.439804345417304</v>
      </c>
      <c r="S70" s="455">
        <v>19.910384636815103</v>
      </c>
      <c r="T70" s="455">
        <v>20.272039476147523</v>
      </c>
      <c r="U70" s="455">
        <v>20.440694965199572</v>
      </c>
      <c r="V70" s="455">
        <v>20.641112701614951</v>
      </c>
      <c r="W70" s="429">
        <v>22.3</v>
      </c>
      <c r="X70" s="429">
        <v>21.5</v>
      </c>
      <c r="Y70" s="429">
        <v>21.7</v>
      </c>
      <c r="Z70" s="429">
        <v>21.8</v>
      </c>
      <c r="AA70" s="429">
        <v>21.8</v>
      </c>
      <c r="AB70" s="429">
        <v>22.2</v>
      </c>
      <c r="AC70" s="429">
        <v>22.3</v>
      </c>
    </row>
    <row r="71" spans="1:29" s="315" customFormat="1" x14ac:dyDescent="0.2">
      <c r="M71" s="322"/>
      <c r="P71" s="316"/>
    </row>
    <row r="72" spans="1:29" s="315" customFormat="1" ht="15" x14ac:dyDescent="0.25">
      <c r="A72" s="323"/>
      <c r="B72" s="456"/>
      <c r="C72" s="456"/>
      <c r="D72" s="456"/>
      <c r="E72" s="456"/>
      <c r="F72" s="456"/>
      <c r="G72" s="456"/>
      <c r="H72" s="456"/>
      <c r="I72" s="456"/>
      <c r="J72" s="456"/>
      <c r="K72" s="456"/>
      <c r="L72" s="456"/>
      <c r="M72" s="456"/>
      <c r="N72" s="322"/>
      <c r="O72" s="322"/>
      <c r="P72" s="316"/>
      <c r="S72" s="292"/>
    </row>
    <row r="73" spans="1:29" s="42" customFormat="1" x14ac:dyDescent="0.2">
      <c r="A73" s="324"/>
      <c r="B73" s="324"/>
      <c r="C73" s="324"/>
      <c r="D73" s="324"/>
      <c r="E73" s="324"/>
      <c r="F73" s="324"/>
      <c r="G73" s="324"/>
      <c r="H73" s="324"/>
      <c r="I73" s="324"/>
      <c r="J73" s="324"/>
      <c r="K73" s="324"/>
      <c r="L73" s="220"/>
      <c r="M73" s="324"/>
      <c r="N73" s="324"/>
      <c r="O73" s="324"/>
      <c r="P73" s="321"/>
      <c r="S73" s="412"/>
    </row>
    <row r="74" spans="1:29" s="42" customFormat="1" x14ac:dyDescent="0.2">
      <c r="A74" s="324"/>
      <c r="B74" s="413"/>
      <c r="C74" s="414"/>
      <c r="I74" s="324"/>
      <c r="L74" s="321"/>
      <c r="P74" s="321"/>
    </row>
    <row r="75" spans="1:29" s="315" customFormat="1" ht="15" customHeight="1" x14ac:dyDescent="0.2">
      <c r="B75" s="415"/>
      <c r="C75" s="416"/>
      <c r="I75" s="322"/>
      <c r="L75" s="316"/>
      <c r="P75" s="316"/>
      <c r="Q75" s="315">
        <v>100</v>
      </c>
    </row>
    <row r="76" spans="1:29" s="42" customFormat="1" x14ac:dyDescent="0.2">
      <c r="B76" s="413"/>
      <c r="C76" s="414"/>
      <c r="I76" s="324"/>
      <c r="L76" s="321"/>
      <c r="P76" s="321"/>
    </row>
    <row r="77" spans="1:29" s="42" customFormat="1" x14ac:dyDescent="0.2">
      <c r="B77" s="413"/>
      <c r="C77" s="414"/>
      <c r="M77" s="324"/>
      <c r="P77" s="321"/>
    </row>
    <row r="78" spans="1:29" s="42" customFormat="1" x14ac:dyDescent="0.2">
      <c r="B78" s="413"/>
      <c r="C78" s="414"/>
      <c r="M78" s="324"/>
      <c r="P78" s="321"/>
    </row>
    <row r="79" spans="1:29" s="42" customFormat="1" x14ac:dyDescent="0.2">
      <c r="B79" s="413"/>
      <c r="C79" s="414"/>
      <c r="M79" s="324"/>
      <c r="P79" s="321"/>
    </row>
    <row r="80" spans="1:29" s="42" customFormat="1" x14ac:dyDescent="0.2">
      <c r="B80" s="413"/>
      <c r="C80" s="414"/>
      <c r="M80" s="324"/>
      <c r="P80" s="321"/>
    </row>
    <row r="81" spans="1:23" s="42" customFormat="1" x14ac:dyDescent="0.2">
      <c r="B81" s="413"/>
      <c r="C81" s="414"/>
      <c r="M81" s="324"/>
      <c r="P81" s="321"/>
    </row>
    <row r="82" spans="1:23" s="42" customFormat="1" x14ac:dyDescent="0.2">
      <c r="A82" s="18"/>
      <c r="B82" s="221"/>
      <c r="C82" s="222"/>
      <c r="D82" s="18"/>
      <c r="E82" s="18"/>
      <c r="F82" s="18"/>
      <c r="G82" s="18"/>
      <c r="H82" s="18"/>
      <c r="I82" s="314"/>
      <c r="J82" s="314"/>
      <c r="K82" s="314"/>
      <c r="L82" s="314"/>
      <c r="M82" s="320"/>
      <c r="N82" s="314"/>
      <c r="O82" s="314"/>
      <c r="P82" s="366"/>
      <c r="Q82" s="314"/>
      <c r="R82" s="314"/>
      <c r="S82" s="314"/>
      <c r="T82" s="314"/>
      <c r="U82" s="314"/>
      <c r="V82" s="314"/>
      <c r="W82" s="314"/>
    </row>
    <row r="83" spans="1:23" s="42" customFormat="1" x14ac:dyDescent="0.2">
      <c r="A83" s="18"/>
      <c r="B83" s="221"/>
      <c r="C83" s="222"/>
      <c r="D83" s="18"/>
      <c r="E83" s="18"/>
      <c r="F83" s="18"/>
      <c r="G83" s="18"/>
      <c r="H83" s="18"/>
      <c r="I83" s="314"/>
      <c r="J83" s="314"/>
      <c r="K83" s="314"/>
      <c r="L83" s="314"/>
      <c r="M83" s="320"/>
      <c r="N83" s="314"/>
      <c r="O83" s="314"/>
      <c r="P83" s="366"/>
      <c r="Q83" s="314"/>
      <c r="R83" s="314"/>
      <c r="S83" s="314"/>
      <c r="T83" s="314"/>
      <c r="U83" s="314"/>
      <c r="V83" s="314"/>
      <c r="W83" s="314"/>
    </row>
    <row r="84" spans="1:23" s="42" customFormat="1" x14ac:dyDescent="0.2">
      <c r="A84" s="18"/>
      <c r="B84" s="221"/>
      <c r="C84" s="222"/>
      <c r="D84" s="18"/>
      <c r="E84" s="18"/>
      <c r="F84" s="18"/>
      <c r="G84" s="18"/>
      <c r="H84" s="18"/>
      <c r="I84" s="314"/>
      <c r="J84" s="314"/>
      <c r="K84" s="314"/>
      <c r="L84" s="314"/>
      <c r="M84" s="320"/>
      <c r="N84" s="314"/>
      <c r="O84" s="314"/>
      <c r="P84" s="366"/>
      <c r="Q84" s="314"/>
      <c r="R84" s="314"/>
      <c r="S84" s="314"/>
      <c r="T84" s="314"/>
      <c r="U84" s="314"/>
      <c r="V84" s="314"/>
      <c r="W84" s="314"/>
    </row>
    <row r="85" spans="1:23" s="42" customFormat="1" x14ac:dyDescent="0.2">
      <c r="A85" s="18"/>
      <c r="B85" s="221"/>
      <c r="C85" s="222"/>
      <c r="D85" s="18"/>
      <c r="E85" s="18"/>
      <c r="F85" s="18"/>
      <c r="G85" s="18"/>
      <c r="H85" s="18"/>
      <c r="I85" s="314"/>
      <c r="J85" s="314"/>
      <c r="K85" s="314"/>
      <c r="L85" s="314"/>
      <c r="M85" s="320"/>
      <c r="N85" s="314"/>
      <c r="O85" s="314"/>
      <c r="P85" s="366"/>
      <c r="Q85" s="314"/>
      <c r="R85" s="314"/>
      <c r="S85" s="314"/>
      <c r="T85" s="314"/>
      <c r="U85" s="314"/>
      <c r="V85" s="314"/>
      <c r="W85" s="314"/>
    </row>
    <row r="86" spans="1:23" s="42" customFormat="1" x14ac:dyDescent="0.2">
      <c r="A86" s="18"/>
      <c r="B86" s="221"/>
      <c r="C86" s="222"/>
      <c r="D86" s="18"/>
      <c r="E86" s="18"/>
      <c r="F86" s="18"/>
      <c r="G86" s="18"/>
      <c r="H86" s="18"/>
      <c r="I86" s="314"/>
      <c r="J86" s="314"/>
      <c r="K86" s="314"/>
      <c r="L86" s="314"/>
      <c r="M86" s="320"/>
      <c r="N86" s="314"/>
      <c r="O86" s="314"/>
      <c r="P86" s="366"/>
      <c r="Q86" s="314"/>
      <c r="R86" s="314"/>
      <c r="S86" s="314"/>
      <c r="T86" s="314"/>
      <c r="U86" s="314"/>
      <c r="V86" s="314"/>
      <c r="W86" s="314"/>
    </row>
    <row r="87" spans="1:23" s="42" customFormat="1" x14ac:dyDescent="0.2">
      <c r="A87" s="18"/>
      <c r="B87" s="221"/>
      <c r="C87" s="222"/>
      <c r="D87" s="18"/>
      <c r="E87" s="18"/>
      <c r="F87" s="18"/>
      <c r="G87" s="18"/>
      <c r="H87" s="18"/>
      <c r="I87" s="314"/>
      <c r="J87" s="314"/>
      <c r="K87" s="314"/>
      <c r="L87" s="314"/>
      <c r="M87" s="320"/>
      <c r="N87" s="314"/>
      <c r="O87" s="314"/>
      <c r="P87" s="366"/>
      <c r="Q87" s="314"/>
      <c r="R87" s="314"/>
      <c r="S87" s="314"/>
      <c r="T87" s="314"/>
      <c r="U87" s="314"/>
      <c r="V87" s="314"/>
      <c r="W87" s="314"/>
    </row>
    <row r="88" spans="1:23" s="42" customFormat="1" x14ac:dyDescent="0.2">
      <c r="A88" s="18"/>
      <c r="B88" s="221"/>
      <c r="C88" s="222"/>
      <c r="D88" s="18"/>
      <c r="E88" s="18"/>
      <c r="F88" s="18"/>
      <c r="G88" s="18"/>
      <c r="H88" s="18"/>
      <c r="I88" s="314"/>
      <c r="J88" s="314"/>
      <c r="K88" s="314"/>
      <c r="L88" s="314"/>
      <c r="M88" s="320"/>
      <c r="N88" s="314"/>
      <c r="O88" s="314"/>
      <c r="P88" s="366"/>
      <c r="Q88" s="314"/>
      <c r="R88" s="314"/>
      <c r="S88" s="314"/>
      <c r="T88" s="314"/>
      <c r="U88" s="314"/>
      <c r="V88" s="314"/>
      <c r="W88" s="314"/>
    </row>
    <row r="89" spans="1:23" s="42" customFormat="1" x14ac:dyDescent="0.2">
      <c r="A89" s="18"/>
      <c r="B89" s="221"/>
      <c r="C89" s="222"/>
      <c r="D89" s="18"/>
      <c r="E89" s="18"/>
      <c r="F89" s="18"/>
      <c r="G89" s="18"/>
      <c r="H89" s="18"/>
      <c r="I89" s="314"/>
      <c r="J89" s="314"/>
      <c r="K89" s="314"/>
      <c r="L89" s="314"/>
      <c r="M89" s="320"/>
      <c r="N89" s="314"/>
      <c r="O89" s="314"/>
      <c r="P89" s="366"/>
      <c r="Q89" s="314"/>
      <c r="R89" s="314"/>
      <c r="S89" s="314"/>
      <c r="T89" s="314"/>
      <c r="U89" s="314"/>
      <c r="V89" s="314"/>
      <c r="W89" s="314"/>
    </row>
  </sheetData>
  <mergeCells count="8">
    <mergeCell ref="C46:G46"/>
    <mergeCell ref="N64:O64"/>
    <mergeCell ref="C6:G6"/>
    <mergeCell ref="C7:G7"/>
    <mergeCell ref="C9:D9"/>
    <mergeCell ref="E9:E10"/>
    <mergeCell ref="G9:G10"/>
    <mergeCell ref="C45:G45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&amp;C&amp;"-,Negrita"&amp;K08-044Página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C1249"/>
  <sheetViews>
    <sheetView zoomScale="87" zoomScaleNormal="87" workbookViewId="0">
      <selection activeCell="B11" sqref="B11"/>
    </sheetView>
  </sheetViews>
  <sheetFormatPr baseColWidth="10" defaultColWidth="11.5703125" defaultRowHeight="14.25" x14ac:dyDescent="0.2"/>
  <cols>
    <col min="1" max="1" width="4.28515625" style="18" customWidth="1"/>
    <col min="2" max="2" width="36.7109375" style="18" customWidth="1"/>
    <col min="3" max="3" width="12.7109375" style="18" customWidth="1"/>
    <col min="4" max="4" width="11.5703125" style="18" customWidth="1"/>
    <col min="5" max="5" width="12.28515625" style="18" bestFit="1" customWidth="1"/>
    <col min="6" max="6" width="11.42578125" style="18" customWidth="1"/>
    <col min="7" max="7" width="17.5703125" style="18" bestFit="1" customWidth="1"/>
    <col min="8" max="8" width="15.85546875" style="18" customWidth="1"/>
    <col min="9" max="9" width="11.42578125" style="18" customWidth="1"/>
    <col min="10" max="10" width="3" style="18" customWidth="1"/>
    <col min="11" max="11" width="10.28515625" style="42" customWidth="1"/>
    <col min="12" max="13" width="10.28515625" style="315" customWidth="1"/>
    <col min="14" max="14" width="10.7109375" style="330" customWidth="1"/>
    <col min="15" max="16" width="10.28515625" style="315" customWidth="1"/>
    <col min="17" max="17" width="23.5703125" style="315" customWidth="1"/>
    <col min="18" max="18" width="15.5703125" style="315" customWidth="1"/>
    <col min="19" max="19" width="15.7109375" style="315" customWidth="1"/>
    <col min="20" max="20" width="10.28515625" style="20" customWidth="1"/>
    <col min="21" max="29" width="11.5703125" style="20"/>
    <col min="30" max="16384" width="11.5703125" style="18"/>
  </cols>
  <sheetData>
    <row r="1" spans="1:21" ht="15" customHeight="1" x14ac:dyDescent="0.2">
      <c r="A1" s="208"/>
      <c r="B1" s="41"/>
      <c r="C1" s="41"/>
      <c r="D1" s="41"/>
      <c r="E1" s="41"/>
      <c r="F1" s="41" t="s">
        <v>14</v>
      </c>
      <c r="G1" s="41"/>
      <c r="H1" s="41"/>
      <c r="I1" s="41"/>
      <c r="J1" s="210"/>
      <c r="K1" s="239"/>
    </row>
    <row r="2" spans="1:21" x14ac:dyDescent="0.2">
      <c r="A2" s="181"/>
      <c r="B2" s="34"/>
      <c r="C2" s="34"/>
      <c r="D2" s="34"/>
      <c r="E2" s="34"/>
      <c r="F2" s="34"/>
      <c r="G2" s="34"/>
      <c r="H2" s="34"/>
      <c r="I2" s="34"/>
      <c r="J2" s="38"/>
      <c r="K2" s="239"/>
    </row>
    <row r="3" spans="1:21" x14ac:dyDescent="0.2">
      <c r="A3" s="181"/>
      <c r="B3" s="34"/>
      <c r="C3" s="34"/>
      <c r="D3" s="34"/>
      <c r="E3" s="34"/>
      <c r="F3" s="34"/>
      <c r="G3" s="34"/>
      <c r="H3" s="34"/>
      <c r="I3" s="34"/>
      <c r="J3" s="38"/>
      <c r="K3" s="239"/>
    </row>
    <row r="4" spans="1:21" x14ac:dyDescent="0.2">
      <c r="A4" s="181"/>
      <c r="B4" s="34"/>
      <c r="C4" s="34"/>
      <c r="D4" s="34"/>
      <c r="E4" s="34"/>
      <c r="F4" s="34"/>
      <c r="G4" s="34"/>
      <c r="H4" s="34"/>
      <c r="I4" s="34"/>
      <c r="J4" s="38"/>
      <c r="K4" s="239"/>
    </row>
    <row r="5" spans="1:21" x14ac:dyDescent="0.2">
      <c r="A5" s="181"/>
      <c r="B5" s="34"/>
      <c r="C5" s="34"/>
      <c r="D5" s="34"/>
      <c r="E5" s="34"/>
      <c r="F5" s="34"/>
      <c r="G5" s="34"/>
      <c r="H5" s="34"/>
      <c r="I5" s="34"/>
      <c r="J5" s="38"/>
      <c r="K5" s="239"/>
    </row>
    <row r="6" spans="1:21" x14ac:dyDescent="0.2">
      <c r="A6" s="181"/>
      <c r="B6" s="34"/>
      <c r="C6" s="34"/>
      <c r="D6" s="34"/>
      <c r="E6" s="34"/>
      <c r="F6" s="34"/>
      <c r="G6" s="34"/>
      <c r="H6" s="34"/>
      <c r="I6" s="34"/>
      <c r="J6" s="38"/>
      <c r="K6" s="239"/>
    </row>
    <row r="7" spans="1:21" x14ac:dyDescent="0.2">
      <c r="A7" s="181"/>
      <c r="B7" s="34"/>
      <c r="C7" s="34"/>
      <c r="D7" s="34"/>
      <c r="E7" s="34"/>
      <c r="F7" s="34"/>
      <c r="G7" s="34"/>
      <c r="H7" s="34"/>
      <c r="I7" s="34"/>
      <c r="J7" s="38"/>
      <c r="K7" s="239"/>
    </row>
    <row r="8" spans="1:21" ht="15.75" customHeight="1" x14ac:dyDescent="0.25">
      <c r="A8" s="22"/>
      <c r="B8" s="60"/>
      <c r="C8" s="510"/>
      <c r="D8" s="510"/>
      <c r="E8" s="510"/>
      <c r="F8" s="510"/>
      <c r="G8" s="510"/>
      <c r="H8" s="510"/>
      <c r="I8" s="510"/>
      <c r="J8" s="67"/>
      <c r="K8" s="239"/>
      <c r="L8" s="322"/>
      <c r="M8" s="322"/>
      <c r="T8" s="42"/>
      <c r="U8" s="42"/>
    </row>
    <row r="9" spans="1:21" ht="15.75" customHeight="1" x14ac:dyDescent="0.25">
      <c r="A9" s="7"/>
      <c r="B9" s="3"/>
      <c r="C9" s="506" t="s">
        <v>87</v>
      </c>
      <c r="D9" s="506"/>
      <c r="E9" s="506"/>
      <c r="F9" s="506"/>
      <c r="G9" s="506"/>
      <c r="H9" s="506"/>
      <c r="I9" s="506"/>
      <c r="J9" s="67"/>
      <c r="K9" s="239"/>
      <c r="L9" s="322"/>
      <c r="M9" s="322"/>
      <c r="Q9" s="346"/>
      <c r="T9" s="42"/>
      <c r="U9" s="42"/>
    </row>
    <row r="10" spans="1:21" ht="15.75" customHeight="1" x14ac:dyDescent="0.25">
      <c r="A10" s="7"/>
      <c r="B10" s="204"/>
      <c r="C10" s="506" t="s">
        <v>217</v>
      </c>
      <c r="D10" s="506"/>
      <c r="E10" s="506"/>
      <c r="F10" s="506"/>
      <c r="G10" s="506"/>
      <c r="H10" s="506"/>
      <c r="I10" s="506"/>
      <c r="J10" s="512"/>
      <c r="K10" s="239"/>
      <c r="L10" s="322"/>
      <c r="M10" s="322"/>
      <c r="Q10" s="346"/>
      <c r="T10" s="42"/>
      <c r="U10" s="42"/>
    </row>
    <row r="11" spans="1:21" ht="15.75" customHeight="1" x14ac:dyDescent="0.25">
      <c r="A11" s="7"/>
      <c r="B11" s="119"/>
      <c r="C11" s="421"/>
      <c r="D11" s="421"/>
      <c r="E11" s="422"/>
      <c r="F11" s="421"/>
      <c r="G11" s="421"/>
      <c r="H11" s="421"/>
      <c r="I11" s="421"/>
      <c r="J11" s="68"/>
      <c r="K11" s="239"/>
      <c r="L11" s="322"/>
      <c r="M11" s="322"/>
      <c r="Q11" s="346"/>
      <c r="T11" s="42"/>
      <c r="U11" s="42"/>
    </row>
    <row r="12" spans="1:21" ht="14.45" customHeight="1" x14ac:dyDescent="0.25">
      <c r="A12" s="7"/>
      <c r="B12" s="6"/>
      <c r="C12" s="502" t="s">
        <v>207</v>
      </c>
      <c r="D12" s="502" t="s">
        <v>0</v>
      </c>
      <c r="E12" s="503" t="s">
        <v>208</v>
      </c>
      <c r="F12" s="503" t="s">
        <v>209</v>
      </c>
      <c r="G12" s="344" t="s">
        <v>210</v>
      </c>
      <c r="H12" s="504" t="s">
        <v>211</v>
      </c>
      <c r="I12" s="504" t="s">
        <v>212</v>
      </c>
      <c r="J12" s="36"/>
      <c r="K12" s="239"/>
      <c r="L12" s="511"/>
      <c r="M12" s="511"/>
      <c r="Q12" s="346"/>
      <c r="T12" s="42"/>
      <c r="U12" s="42"/>
    </row>
    <row r="13" spans="1:21" ht="15.75" customHeight="1" x14ac:dyDescent="0.25">
      <c r="A13" s="7"/>
      <c r="B13" s="6"/>
      <c r="C13" s="422">
        <v>2016</v>
      </c>
      <c r="D13" s="422">
        <v>2017</v>
      </c>
      <c r="E13" s="503"/>
      <c r="F13" s="503"/>
      <c r="G13" s="422">
        <v>2017</v>
      </c>
      <c r="H13" s="504"/>
      <c r="I13" s="504"/>
      <c r="J13" s="67"/>
      <c r="K13" s="239"/>
      <c r="L13" s="483"/>
      <c r="M13" s="206"/>
      <c r="Q13" s="346"/>
      <c r="T13" s="42"/>
      <c r="U13" s="42"/>
    </row>
    <row r="14" spans="1:21" ht="15.75" customHeight="1" x14ac:dyDescent="0.25">
      <c r="A14" s="7"/>
      <c r="B14" s="120" t="s">
        <v>10</v>
      </c>
      <c r="C14" s="326">
        <v>1728.4590000000001</v>
      </c>
      <c r="D14" s="423">
        <v>1805.6189999999999</v>
      </c>
      <c r="E14" s="327">
        <v>4.4640920033393927</v>
      </c>
      <c r="F14" s="326">
        <v>100</v>
      </c>
      <c r="G14" s="423">
        <v>1797.3720000000001</v>
      </c>
      <c r="H14" s="327">
        <v>0.45883656805600914</v>
      </c>
      <c r="I14" s="388">
        <v>100</v>
      </c>
      <c r="J14" s="38"/>
      <c r="K14" s="239"/>
      <c r="L14" s="482">
        <f>+((D14-C14)/C14)*100</f>
        <v>4.4640920033393821</v>
      </c>
      <c r="M14" s="322">
        <f>+D14/$D$14*100</f>
        <v>100</v>
      </c>
      <c r="N14" s="330">
        <f>+((D14-G14)/G14)*100</f>
        <v>0.45883656805601974</v>
      </c>
      <c r="O14" s="315">
        <f>+G14/$G$14*100</f>
        <v>100</v>
      </c>
      <c r="P14" s="315" t="b">
        <f>+E14=L14</f>
        <v>0</v>
      </c>
      <c r="Q14" s="315" t="b">
        <f>+F14=M14</f>
        <v>1</v>
      </c>
      <c r="R14" s="382" t="b">
        <f>+H14=N14</f>
        <v>0</v>
      </c>
      <c r="S14" s="382" t="b">
        <f>+I14=O14</f>
        <v>1</v>
      </c>
      <c r="T14" s="42"/>
      <c r="U14" s="42"/>
    </row>
    <row r="15" spans="1:21" ht="16.350000000000001" customHeight="1" x14ac:dyDescent="0.25">
      <c r="A15" s="7"/>
      <c r="B15" s="286" t="s">
        <v>189</v>
      </c>
      <c r="C15" s="329">
        <v>839.81100000000004</v>
      </c>
      <c r="D15" s="423">
        <v>905.55200000000002</v>
      </c>
      <c r="E15" s="328">
        <v>7.8280708397484577</v>
      </c>
      <c r="F15" s="328">
        <v>50.151886970617831</v>
      </c>
      <c r="G15" s="329">
        <v>892.73299999999995</v>
      </c>
      <c r="H15" s="328">
        <v>1.4359276513806529</v>
      </c>
      <c r="I15" s="328">
        <v>49.668794217335083</v>
      </c>
      <c r="J15" s="38"/>
      <c r="K15" s="239"/>
      <c r="L15" s="482">
        <f t="shared" ref="L15:L36" si="0">+((D15-C15)/C15)*100</f>
        <v>7.8280708397484648</v>
      </c>
      <c r="M15" s="322">
        <f t="shared" ref="M15:M36" si="1">+D15/$D$14*100</f>
        <v>50.151886970617831</v>
      </c>
      <c r="N15" s="330">
        <f t="shared" ref="N15:N36" si="2">+((D15-G15)/G15)*100</f>
        <v>1.4359276513806563</v>
      </c>
      <c r="O15" s="330">
        <f t="shared" ref="O15:O36" si="3">+G15/$G$14*100</f>
        <v>49.668794217335083</v>
      </c>
      <c r="P15" s="315" t="b">
        <f t="shared" ref="P15:P36" si="4">+E15=L15</f>
        <v>1</v>
      </c>
      <c r="Q15" s="315" t="b">
        <f t="shared" ref="Q15:Q36" si="5">+F15=M15</f>
        <v>1</v>
      </c>
      <c r="R15" s="382" t="b">
        <f t="shared" ref="R15:R36" si="6">+H15=N15</f>
        <v>0</v>
      </c>
      <c r="S15" s="382" t="b">
        <f t="shared" ref="S15:S36" si="7">+I15=O15</f>
        <v>1</v>
      </c>
      <c r="T15" s="42"/>
      <c r="U15" s="42"/>
    </row>
    <row r="16" spans="1:21" ht="16.350000000000001" customHeight="1" x14ac:dyDescent="0.25">
      <c r="A16" s="121"/>
      <c r="B16" s="495" t="s">
        <v>128</v>
      </c>
      <c r="C16" s="424">
        <v>589.28700000000003</v>
      </c>
      <c r="D16" s="423">
        <v>599.23900000000003</v>
      </c>
      <c r="E16" s="328">
        <v>1.688820557724835</v>
      </c>
      <c r="F16" s="328">
        <v>33.187455382337028</v>
      </c>
      <c r="G16" s="329">
        <v>600.37099999999998</v>
      </c>
      <c r="H16" s="328">
        <v>-0.1885500798672779</v>
      </c>
      <c r="I16" s="328">
        <v>33.402712404555089</v>
      </c>
      <c r="J16" s="38"/>
      <c r="K16" s="239"/>
      <c r="L16" s="482">
        <f t="shared" si="0"/>
        <v>1.6888205577248434</v>
      </c>
      <c r="M16" s="322">
        <f t="shared" si="1"/>
        <v>33.187455382337028</v>
      </c>
      <c r="N16" s="330">
        <f t="shared" si="2"/>
        <v>-0.18855007986727343</v>
      </c>
      <c r="O16" s="330">
        <f t="shared" si="3"/>
        <v>33.402712404555089</v>
      </c>
      <c r="P16" s="315" t="b">
        <f t="shared" si="4"/>
        <v>0</v>
      </c>
      <c r="Q16" s="315" t="b">
        <f t="shared" si="5"/>
        <v>1</v>
      </c>
      <c r="R16" s="382" t="b">
        <f t="shared" si="6"/>
        <v>0</v>
      </c>
      <c r="S16" s="382" t="b">
        <f t="shared" si="7"/>
        <v>1</v>
      </c>
      <c r="T16" s="42"/>
      <c r="U16" s="42"/>
    </row>
    <row r="17" spans="1:29" ht="15" customHeight="1" x14ac:dyDescent="0.25">
      <c r="A17" s="7"/>
      <c r="B17" s="286" t="s">
        <v>190</v>
      </c>
      <c r="C17" s="329">
        <v>132.44</v>
      </c>
      <c r="D17" s="423">
        <v>139.185</v>
      </c>
      <c r="E17" s="328">
        <v>5.0928722440350294</v>
      </c>
      <c r="F17" s="328">
        <v>7.7084368296966312</v>
      </c>
      <c r="G17" s="329">
        <v>138.89500000000001</v>
      </c>
      <c r="H17" s="328">
        <v>0.20879081320421822</v>
      </c>
      <c r="I17" s="328">
        <v>7.7276712889707859</v>
      </c>
      <c r="J17" s="38"/>
      <c r="K17" s="239"/>
      <c r="L17" s="482">
        <f t="shared" si="0"/>
        <v>5.0928722440350382</v>
      </c>
      <c r="M17" s="322">
        <f t="shared" si="1"/>
        <v>7.7084368296966312</v>
      </c>
      <c r="N17" s="330">
        <f t="shared" si="2"/>
        <v>0.20879081320421328</v>
      </c>
      <c r="O17" s="330">
        <f t="shared" si="3"/>
        <v>7.7276712889707859</v>
      </c>
      <c r="P17" s="315" t="b">
        <f t="shared" si="4"/>
        <v>0</v>
      </c>
      <c r="Q17" s="315" t="b">
        <f t="shared" si="5"/>
        <v>1</v>
      </c>
      <c r="R17" s="382" t="b">
        <f t="shared" si="6"/>
        <v>0</v>
      </c>
      <c r="S17" s="382" t="b">
        <f t="shared" si="7"/>
        <v>1</v>
      </c>
      <c r="T17" s="42"/>
      <c r="U17" s="42"/>
    </row>
    <row r="18" spans="1:29" ht="16.350000000000001" customHeight="1" x14ac:dyDescent="0.25">
      <c r="A18" s="7"/>
      <c r="B18" s="126" t="s">
        <v>131</v>
      </c>
      <c r="C18" s="329">
        <v>150.62299999999999</v>
      </c>
      <c r="D18" s="423">
        <v>136.583</v>
      </c>
      <c r="E18" s="328">
        <v>-9.3212855938336059</v>
      </c>
      <c r="F18" s="328">
        <v>7.564331124118655</v>
      </c>
      <c r="G18" s="329">
        <v>142.16</v>
      </c>
      <c r="H18" s="328">
        <v>-3.923044456949909</v>
      </c>
      <c r="I18" s="328">
        <v>7.9093253928513407</v>
      </c>
      <c r="J18" s="38"/>
      <c r="K18" s="239"/>
      <c r="L18" s="482">
        <f t="shared" si="0"/>
        <v>-9.3212855938336059</v>
      </c>
      <c r="M18" s="322">
        <f t="shared" si="1"/>
        <v>7.564331124118655</v>
      </c>
      <c r="N18" s="330">
        <f t="shared" si="2"/>
        <v>-3.9230444569499143</v>
      </c>
      <c r="O18" s="330">
        <f t="shared" si="3"/>
        <v>7.9093253928513407</v>
      </c>
      <c r="P18" s="315" t="b">
        <f t="shared" si="4"/>
        <v>1</v>
      </c>
      <c r="Q18" s="315" t="b">
        <f t="shared" si="5"/>
        <v>1</v>
      </c>
      <c r="R18" s="382" t="b">
        <f t="shared" si="6"/>
        <v>1</v>
      </c>
      <c r="S18" s="382" t="b">
        <f t="shared" si="7"/>
        <v>1</v>
      </c>
      <c r="T18" s="42"/>
      <c r="U18" s="42"/>
    </row>
    <row r="19" spans="1:29" ht="16.350000000000001" customHeight="1" x14ac:dyDescent="0.25">
      <c r="A19" s="7"/>
      <c r="B19" s="495" t="s">
        <v>143</v>
      </c>
      <c r="C19" s="329">
        <v>6.81</v>
      </c>
      <c r="D19" s="423">
        <v>10.539</v>
      </c>
      <c r="E19" s="328">
        <v>54.757709251101325</v>
      </c>
      <c r="F19" s="328">
        <v>0.58367795199319461</v>
      </c>
      <c r="G19" s="329">
        <v>9.9060000000000006</v>
      </c>
      <c r="H19" s="328">
        <v>6.3900666262870942</v>
      </c>
      <c r="I19" s="328">
        <v>0.55113799480574976</v>
      </c>
      <c r="J19" s="38"/>
      <c r="K19" s="239"/>
      <c r="L19" s="482">
        <f t="shared" si="0"/>
        <v>54.757709251101325</v>
      </c>
      <c r="M19" s="322">
        <f t="shared" si="1"/>
        <v>0.58367795199319461</v>
      </c>
      <c r="N19" s="330">
        <f t="shared" si="2"/>
        <v>6.3900666262870898</v>
      </c>
      <c r="O19" s="330">
        <f t="shared" si="3"/>
        <v>0.55113799480574976</v>
      </c>
      <c r="P19" s="315" t="b">
        <f t="shared" si="4"/>
        <v>1</v>
      </c>
      <c r="Q19" s="315" t="b">
        <f t="shared" si="5"/>
        <v>1</v>
      </c>
      <c r="R19" s="382" t="b">
        <f t="shared" si="6"/>
        <v>1</v>
      </c>
      <c r="S19" s="382" t="b">
        <f t="shared" si="7"/>
        <v>1</v>
      </c>
      <c r="T19" s="42"/>
      <c r="U19" s="42"/>
    </row>
    <row r="20" spans="1:29" s="29" customFormat="1" ht="16.350000000000001" customHeight="1" x14ac:dyDescent="0.25">
      <c r="A20" s="7"/>
      <c r="B20" s="286" t="s">
        <v>191</v>
      </c>
      <c r="C20" s="329">
        <v>3.9660000000000002</v>
      </c>
      <c r="D20" s="423">
        <v>9.0540000000000003</v>
      </c>
      <c r="E20" s="328">
        <v>128.29046898638427</v>
      </c>
      <c r="F20" s="328">
        <v>0.50143468804880764</v>
      </c>
      <c r="G20" s="329">
        <v>7.9710000000000001</v>
      </c>
      <c r="H20" s="328">
        <v>13.58675197591268</v>
      </c>
      <c r="I20" s="328">
        <v>0.44348081532370592</v>
      </c>
      <c r="J20" s="38"/>
      <c r="K20" s="425"/>
      <c r="L20" s="482">
        <f t="shared" si="0"/>
        <v>128.29046898638424</v>
      </c>
      <c r="M20" s="322">
        <f t="shared" si="1"/>
        <v>0.50143468804880764</v>
      </c>
      <c r="N20" s="330">
        <f t="shared" si="2"/>
        <v>13.586751975912687</v>
      </c>
      <c r="O20" s="330">
        <f t="shared" si="3"/>
        <v>0.44348081532370592</v>
      </c>
      <c r="P20" s="315" t="b">
        <f t="shared" si="4"/>
        <v>1</v>
      </c>
      <c r="Q20" s="315" t="b">
        <f t="shared" si="5"/>
        <v>1</v>
      </c>
      <c r="R20" s="382" t="b">
        <f t="shared" si="6"/>
        <v>1</v>
      </c>
      <c r="S20" s="382" t="b">
        <f t="shared" si="7"/>
        <v>1</v>
      </c>
      <c r="T20" s="44"/>
      <c r="U20" s="44"/>
      <c r="V20" s="30"/>
      <c r="W20" s="30"/>
      <c r="X20" s="30"/>
      <c r="Y20" s="30"/>
      <c r="Z20" s="30"/>
      <c r="AA20" s="30"/>
      <c r="AB20" s="30"/>
      <c r="AC20" s="30"/>
    </row>
    <row r="21" spans="1:29" s="29" customFormat="1" ht="16.350000000000001" customHeight="1" x14ac:dyDescent="0.25">
      <c r="A21" s="7"/>
      <c r="B21" s="286" t="s">
        <v>183</v>
      </c>
      <c r="C21" s="329">
        <v>1.2669999999999999</v>
      </c>
      <c r="D21" s="423">
        <v>1.857</v>
      </c>
      <c r="E21" s="328">
        <v>46.566692975532774</v>
      </c>
      <c r="F21" s="328">
        <v>0.10284561693247579</v>
      </c>
      <c r="G21" s="329">
        <v>1.861</v>
      </c>
      <c r="H21" s="328">
        <v>-0.21493820526599094</v>
      </c>
      <c r="I21" s="328">
        <v>0.10354005737265295</v>
      </c>
      <c r="J21" s="38"/>
      <c r="K21" s="239"/>
      <c r="L21" s="482">
        <f t="shared" si="0"/>
        <v>46.566692975532767</v>
      </c>
      <c r="M21" s="322">
        <f t="shared" si="1"/>
        <v>0.10284561693247579</v>
      </c>
      <c r="N21" s="330">
        <f t="shared" si="2"/>
        <v>-0.21493820526598623</v>
      </c>
      <c r="O21" s="330">
        <f t="shared" si="3"/>
        <v>0.10354005737265295</v>
      </c>
      <c r="P21" s="315" t="b">
        <f t="shared" si="4"/>
        <v>1</v>
      </c>
      <c r="Q21" s="315" t="b">
        <f t="shared" si="5"/>
        <v>1</v>
      </c>
      <c r="R21" s="382" t="b">
        <f t="shared" si="6"/>
        <v>0</v>
      </c>
      <c r="S21" s="382" t="b">
        <f t="shared" si="7"/>
        <v>1</v>
      </c>
      <c r="T21" s="44"/>
      <c r="U21" s="44"/>
      <c r="V21" s="30"/>
      <c r="W21" s="30"/>
      <c r="X21" s="30"/>
      <c r="Y21" s="30"/>
      <c r="Z21" s="30"/>
      <c r="AA21" s="30"/>
      <c r="AB21" s="30"/>
      <c r="AC21" s="30"/>
    </row>
    <row r="22" spans="1:29" s="29" customFormat="1" ht="15.75" customHeight="1" x14ac:dyDescent="0.25">
      <c r="A22" s="7"/>
      <c r="B22" s="495" t="s">
        <v>134</v>
      </c>
      <c r="C22" s="329">
        <v>1.2649999999999999</v>
      </c>
      <c r="D22" s="423">
        <v>1.492</v>
      </c>
      <c r="E22" s="328">
        <v>17.944664031620562</v>
      </c>
      <c r="F22" s="328">
        <v>8.2630942629646681E-2</v>
      </c>
      <c r="G22" s="329">
        <v>1.4550000000000001</v>
      </c>
      <c r="H22" s="328">
        <v>2.5429553264604721</v>
      </c>
      <c r="I22" s="328">
        <v>8.095152255626549E-2</v>
      </c>
      <c r="J22" s="38"/>
      <c r="K22" s="239"/>
      <c r="L22" s="482">
        <f t="shared" si="0"/>
        <v>17.944664031620562</v>
      </c>
      <c r="M22" s="322">
        <f t="shared" si="1"/>
        <v>8.2630942629646681E-2</v>
      </c>
      <c r="N22" s="330">
        <f t="shared" si="2"/>
        <v>2.5429553264604756</v>
      </c>
      <c r="O22" s="330">
        <f t="shared" si="3"/>
        <v>8.095152255626549E-2</v>
      </c>
      <c r="P22" s="315" t="b">
        <f t="shared" si="4"/>
        <v>1</v>
      </c>
      <c r="Q22" s="315" t="b">
        <f t="shared" si="5"/>
        <v>1</v>
      </c>
      <c r="R22" s="382" t="b">
        <f t="shared" si="6"/>
        <v>0</v>
      </c>
      <c r="S22" s="382" t="b">
        <f t="shared" si="7"/>
        <v>1</v>
      </c>
      <c r="T22" s="44"/>
      <c r="U22" s="44"/>
      <c r="V22" s="30"/>
      <c r="W22" s="30"/>
      <c r="X22" s="30"/>
      <c r="Y22" s="30"/>
      <c r="Z22" s="30"/>
      <c r="AA22" s="30"/>
      <c r="AB22" s="30"/>
      <c r="AC22" s="30"/>
    </row>
    <row r="23" spans="1:29" s="29" customFormat="1" ht="16.5" customHeight="1" x14ac:dyDescent="0.25">
      <c r="A23" s="7"/>
      <c r="B23" s="286" t="s">
        <v>145</v>
      </c>
      <c r="C23" s="329">
        <v>0.68100000000000005</v>
      </c>
      <c r="D23" s="423">
        <v>0.73499999999999999</v>
      </c>
      <c r="E23" s="328">
        <v>7.9295154185021977</v>
      </c>
      <c r="F23" s="328">
        <v>4.0706261952272324E-2</v>
      </c>
      <c r="G23" s="329">
        <v>0.72699999999999998</v>
      </c>
      <c r="H23" s="328">
        <v>1.1004126547455195</v>
      </c>
      <c r="I23" s="328">
        <v>4.0447942885501714E-2</v>
      </c>
      <c r="J23" s="38"/>
      <c r="K23" s="239"/>
      <c r="L23" s="482">
        <f t="shared" si="0"/>
        <v>7.9295154185021932</v>
      </c>
      <c r="M23" s="322">
        <f t="shared" si="1"/>
        <v>4.0706261952272324E-2</v>
      </c>
      <c r="N23" s="330">
        <f t="shared" si="2"/>
        <v>1.1004126547455306</v>
      </c>
      <c r="O23" s="330">
        <f t="shared" si="3"/>
        <v>4.0447942885501714E-2</v>
      </c>
      <c r="P23" s="315" t="b">
        <f t="shared" si="4"/>
        <v>0</v>
      </c>
      <c r="Q23" s="315" t="b">
        <f t="shared" si="5"/>
        <v>1</v>
      </c>
      <c r="R23" s="382" t="b">
        <f t="shared" si="6"/>
        <v>0</v>
      </c>
      <c r="S23" s="382" t="b">
        <f t="shared" si="7"/>
        <v>1</v>
      </c>
      <c r="T23" s="44"/>
      <c r="U23" s="44"/>
      <c r="V23" s="30"/>
      <c r="W23" s="30"/>
      <c r="X23" s="30"/>
      <c r="Y23" s="30"/>
      <c r="Z23" s="30"/>
      <c r="AA23" s="30"/>
      <c r="AB23" s="30"/>
      <c r="AC23" s="30"/>
    </row>
    <row r="24" spans="1:29" s="29" customFormat="1" ht="16.350000000000001" customHeight="1" x14ac:dyDescent="0.25">
      <c r="A24" s="7"/>
      <c r="B24" s="286" t="s">
        <v>136</v>
      </c>
      <c r="C24" s="329">
        <v>0.54700000000000004</v>
      </c>
      <c r="D24" s="423">
        <v>0.63100000000000001</v>
      </c>
      <c r="E24" s="328">
        <v>15.356489945155394</v>
      </c>
      <c r="F24" s="328">
        <v>3.4946464342699102E-2</v>
      </c>
      <c r="G24" s="329">
        <v>0.60399999999999998</v>
      </c>
      <c r="H24" s="328">
        <v>4.4701986754966949</v>
      </c>
      <c r="I24" s="328">
        <v>3.3604618298271029E-2</v>
      </c>
      <c r="J24" s="38"/>
      <c r="K24" s="239"/>
      <c r="L24" s="482">
        <f t="shared" si="0"/>
        <v>15.356489945155385</v>
      </c>
      <c r="M24" s="322">
        <f t="shared" si="1"/>
        <v>3.4946464342699102E-2</v>
      </c>
      <c r="N24" s="330">
        <f t="shared" si="2"/>
        <v>4.4701986754966931</v>
      </c>
      <c r="O24" s="330">
        <f t="shared" si="3"/>
        <v>3.3604618298271029E-2</v>
      </c>
      <c r="P24" s="315" t="b">
        <f t="shared" si="4"/>
        <v>1</v>
      </c>
      <c r="Q24" s="315" t="b">
        <f t="shared" si="5"/>
        <v>1</v>
      </c>
      <c r="R24" s="382" t="b">
        <f t="shared" si="6"/>
        <v>1</v>
      </c>
      <c r="S24" s="382" t="b">
        <f t="shared" si="7"/>
        <v>1</v>
      </c>
      <c r="T24" s="44"/>
      <c r="U24" s="44"/>
      <c r="V24" s="30"/>
      <c r="W24" s="30"/>
      <c r="X24" s="30"/>
      <c r="Y24" s="30"/>
      <c r="Z24" s="30"/>
      <c r="AA24" s="30"/>
      <c r="AB24" s="30"/>
      <c r="AC24" s="30"/>
    </row>
    <row r="25" spans="1:29" s="29" customFormat="1" ht="16.350000000000001" customHeight="1" x14ac:dyDescent="0.25">
      <c r="A25" s="7"/>
      <c r="B25" s="286" t="s">
        <v>144</v>
      </c>
      <c r="C25" s="329">
        <v>0.97599999999999998</v>
      </c>
      <c r="D25" s="423">
        <v>0.39700000000000002</v>
      </c>
      <c r="E25" s="328">
        <v>-59.323770491803273</v>
      </c>
      <c r="F25" s="328">
        <v>2.1986919721159338E-2</v>
      </c>
      <c r="G25" s="329">
        <v>0.29099999999999998</v>
      </c>
      <c r="H25" s="328">
        <v>36.426116838487999</v>
      </c>
      <c r="I25" s="328">
        <v>1.6190304511253095E-2</v>
      </c>
      <c r="J25" s="38"/>
      <c r="K25" s="426"/>
      <c r="L25" s="482">
        <f t="shared" si="0"/>
        <v>-59.323770491803273</v>
      </c>
      <c r="M25" s="322">
        <f t="shared" si="1"/>
        <v>2.1986919721159338E-2</v>
      </c>
      <c r="N25" s="330">
        <f t="shared" si="2"/>
        <v>36.426116838487985</v>
      </c>
      <c r="O25" s="330">
        <f t="shared" si="3"/>
        <v>1.6190304511253095E-2</v>
      </c>
      <c r="P25" s="315" t="b">
        <f t="shared" si="4"/>
        <v>1</v>
      </c>
      <c r="Q25" s="315" t="b">
        <f t="shared" si="5"/>
        <v>1</v>
      </c>
      <c r="R25" s="382" t="b">
        <f t="shared" si="6"/>
        <v>1</v>
      </c>
      <c r="S25" s="382" t="b">
        <f t="shared" si="7"/>
        <v>1</v>
      </c>
      <c r="T25" s="44"/>
      <c r="U25" s="44"/>
      <c r="V25" s="30"/>
      <c r="W25" s="30"/>
      <c r="X25" s="30"/>
      <c r="Y25" s="30"/>
      <c r="Z25" s="30"/>
      <c r="AA25" s="30"/>
      <c r="AB25" s="30"/>
      <c r="AC25" s="30"/>
    </row>
    <row r="26" spans="1:29" ht="16.350000000000001" customHeight="1" x14ac:dyDescent="0.25">
      <c r="A26" s="7"/>
      <c r="B26" s="286" t="s">
        <v>141</v>
      </c>
      <c r="C26" s="329">
        <v>7.8E-2</v>
      </c>
      <c r="D26" s="423">
        <v>7.8E-2</v>
      </c>
      <c r="E26" s="328">
        <v>0</v>
      </c>
      <c r="F26" s="328">
        <v>4.3198482071799202E-3</v>
      </c>
      <c r="G26" s="329">
        <v>7.8E-2</v>
      </c>
      <c r="H26" s="328">
        <v>0</v>
      </c>
      <c r="I26" s="328">
        <v>4.3396692504389742E-3</v>
      </c>
      <c r="J26" s="38"/>
      <c r="K26" s="426"/>
      <c r="L26" s="482">
        <f t="shared" si="0"/>
        <v>0</v>
      </c>
      <c r="M26" s="322">
        <f t="shared" si="1"/>
        <v>4.3198482071799202E-3</v>
      </c>
      <c r="N26" s="330">
        <f t="shared" si="2"/>
        <v>0</v>
      </c>
      <c r="O26" s="330">
        <f t="shared" si="3"/>
        <v>4.3396692504389742E-3</v>
      </c>
      <c r="P26" s="315" t="b">
        <f t="shared" si="4"/>
        <v>1</v>
      </c>
      <c r="Q26" s="315" t="b">
        <f t="shared" si="5"/>
        <v>1</v>
      </c>
      <c r="R26" s="382" t="b">
        <f t="shared" si="6"/>
        <v>1</v>
      </c>
      <c r="S26" s="382" t="b">
        <f t="shared" si="7"/>
        <v>1</v>
      </c>
      <c r="T26" s="42"/>
      <c r="U26" s="42"/>
    </row>
    <row r="27" spans="1:29" ht="16.350000000000001" customHeight="1" x14ac:dyDescent="0.25">
      <c r="A27" s="7"/>
      <c r="B27" s="286" t="s">
        <v>146</v>
      </c>
      <c r="C27" s="329">
        <v>0.26100000000000001</v>
      </c>
      <c r="D27" s="423">
        <v>5.8999999999999997E-2</v>
      </c>
      <c r="E27" s="328">
        <v>-77.394636015325673</v>
      </c>
      <c r="F27" s="328">
        <v>3.2675774900463501E-3</v>
      </c>
      <c r="G27" s="329">
        <v>5.6000000000000001E-2</v>
      </c>
      <c r="H27" s="328">
        <v>5.3571428571428603</v>
      </c>
      <c r="I27" s="328">
        <v>3.1156599746741355E-3</v>
      </c>
      <c r="J27" s="38"/>
      <c r="K27" s="426"/>
      <c r="L27" s="482">
        <f t="shared" si="0"/>
        <v>-77.394636015325673</v>
      </c>
      <c r="M27" s="322">
        <f t="shared" si="1"/>
        <v>3.2675774900463501E-3</v>
      </c>
      <c r="N27" s="330">
        <f t="shared" si="2"/>
        <v>5.3571428571428488</v>
      </c>
      <c r="O27" s="330">
        <f t="shared" si="3"/>
        <v>3.1156599746741355E-3</v>
      </c>
      <c r="P27" s="315" t="b">
        <f t="shared" si="4"/>
        <v>1</v>
      </c>
      <c r="Q27" s="315" t="b">
        <f t="shared" si="5"/>
        <v>1</v>
      </c>
      <c r="R27" s="382" t="b">
        <f t="shared" si="6"/>
        <v>0</v>
      </c>
      <c r="S27" s="382" t="b">
        <f t="shared" si="7"/>
        <v>1</v>
      </c>
      <c r="T27" s="42"/>
      <c r="U27" s="42"/>
    </row>
    <row r="28" spans="1:29" ht="16.350000000000001" customHeight="1" x14ac:dyDescent="0.25">
      <c r="A28" s="7"/>
      <c r="B28" s="286" t="s">
        <v>135</v>
      </c>
      <c r="C28" s="329">
        <v>4.4999999999999998E-2</v>
      </c>
      <c r="D28" s="423">
        <v>0.05</v>
      </c>
      <c r="E28" s="328">
        <v>11.111111111111116</v>
      </c>
      <c r="F28" s="328">
        <v>2.7691334661409748E-3</v>
      </c>
      <c r="G28" s="329">
        <v>5.2999999999999999E-2</v>
      </c>
      <c r="H28" s="328">
        <v>-5.6603773584905532</v>
      </c>
      <c r="I28" s="328">
        <v>2.9487496188880208E-3</v>
      </c>
      <c r="J28" s="38"/>
      <c r="K28" s="239"/>
      <c r="L28" s="482">
        <f t="shared" si="0"/>
        <v>11.111111111111121</v>
      </c>
      <c r="M28" s="322">
        <f t="shared" si="1"/>
        <v>2.7691334661409748E-3</v>
      </c>
      <c r="N28" s="330">
        <f t="shared" si="2"/>
        <v>-5.6603773584905577</v>
      </c>
      <c r="O28" s="330">
        <f t="shared" si="3"/>
        <v>2.9487496188880208E-3</v>
      </c>
      <c r="P28" s="315" t="b">
        <f t="shared" si="4"/>
        <v>1</v>
      </c>
      <c r="Q28" s="315" t="b">
        <f t="shared" si="5"/>
        <v>1</v>
      </c>
      <c r="R28" s="382" t="b">
        <f t="shared" si="6"/>
        <v>0</v>
      </c>
      <c r="S28" s="382" t="b">
        <f t="shared" si="7"/>
        <v>1</v>
      </c>
      <c r="T28" s="42"/>
      <c r="U28" s="42"/>
    </row>
    <row r="29" spans="1:29" ht="16.350000000000001" customHeight="1" x14ac:dyDescent="0.25">
      <c r="A29" s="7"/>
      <c r="B29" s="286" t="s">
        <v>139</v>
      </c>
      <c r="C29" s="329">
        <v>3.7999999999999999E-2</v>
      </c>
      <c r="D29" s="423">
        <v>3.5999999999999997E-2</v>
      </c>
      <c r="E29" s="328">
        <v>-5.2631578947368478</v>
      </c>
      <c r="F29" s="328">
        <v>1.9937760956215012E-3</v>
      </c>
      <c r="G29" s="329">
        <v>3.5999999999999997E-2</v>
      </c>
      <c r="H29" s="328">
        <v>0</v>
      </c>
      <c r="I29" s="328">
        <v>2.0029242694333729E-3</v>
      </c>
      <c r="J29" s="38"/>
      <c r="K29" s="239"/>
      <c r="L29" s="482">
        <f t="shared" si="0"/>
        <v>-5.2631578947368469</v>
      </c>
      <c r="M29" s="322">
        <f t="shared" si="1"/>
        <v>1.9937760956215012E-3</v>
      </c>
      <c r="N29" s="330">
        <f t="shared" si="2"/>
        <v>0</v>
      </c>
      <c r="O29" s="330">
        <f t="shared" si="3"/>
        <v>2.0029242694333729E-3</v>
      </c>
      <c r="P29" s="315" t="b">
        <f t="shared" si="4"/>
        <v>1</v>
      </c>
      <c r="Q29" s="315" t="b">
        <f t="shared" si="5"/>
        <v>1</v>
      </c>
      <c r="R29" s="382" t="b">
        <f t="shared" si="6"/>
        <v>1</v>
      </c>
      <c r="S29" s="382" t="b">
        <f t="shared" si="7"/>
        <v>1</v>
      </c>
      <c r="T29" s="42"/>
      <c r="U29" s="42"/>
    </row>
    <row r="30" spans="1:29" ht="16.350000000000001" customHeight="1" x14ac:dyDescent="0.25">
      <c r="A30" s="7"/>
      <c r="B30" s="286" t="s">
        <v>140</v>
      </c>
      <c r="C30" s="329">
        <v>2.7E-2</v>
      </c>
      <c r="D30" s="423">
        <v>2.4E-2</v>
      </c>
      <c r="E30" s="328">
        <v>-11.111111111111105</v>
      </c>
      <c r="F30" s="328">
        <v>1.3291840637476677E-3</v>
      </c>
      <c r="G30" s="329">
        <v>2.4E-2</v>
      </c>
      <c r="H30" s="328">
        <v>0</v>
      </c>
      <c r="I30" s="328">
        <v>1.3352828462889152E-3</v>
      </c>
      <c r="J30" s="38"/>
      <c r="K30" s="239"/>
      <c r="L30" s="482">
        <f t="shared" si="0"/>
        <v>-11.111111111111107</v>
      </c>
      <c r="M30" s="322">
        <f t="shared" si="1"/>
        <v>1.3291840637476677E-3</v>
      </c>
      <c r="N30" s="330">
        <f t="shared" si="2"/>
        <v>0</v>
      </c>
      <c r="O30" s="330">
        <f t="shared" si="3"/>
        <v>1.3352828462889152E-3</v>
      </c>
      <c r="P30" s="315" t="b">
        <f t="shared" si="4"/>
        <v>1</v>
      </c>
      <c r="Q30" s="315" t="b">
        <f t="shared" si="5"/>
        <v>1</v>
      </c>
      <c r="R30" s="382" t="b">
        <f t="shared" si="6"/>
        <v>1</v>
      </c>
      <c r="S30" s="382" t="b">
        <f t="shared" si="7"/>
        <v>1</v>
      </c>
      <c r="T30" s="42"/>
      <c r="U30" s="42"/>
    </row>
    <row r="31" spans="1:29" ht="16.350000000000001" customHeight="1" x14ac:dyDescent="0.25">
      <c r="A31" s="7"/>
      <c r="B31" s="286" t="s">
        <v>147</v>
      </c>
      <c r="C31" s="329">
        <v>0.04</v>
      </c>
      <c r="D31" s="423">
        <v>1.9E-2</v>
      </c>
      <c r="E31" s="328">
        <v>-52.5</v>
      </c>
      <c r="F31" s="328">
        <v>1.0522707171335703E-3</v>
      </c>
      <c r="G31" s="329">
        <v>3.2000000000000001E-2</v>
      </c>
      <c r="H31" s="328">
        <v>-40.625</v>
      </c>
      <c r="I31" s="328">
        <v>1.7803771283852201E-3</v>
      </c>
      <c r="J31" s="38"/>
      <c r="K31" s="239"/>
      <c r="L31" s="482">
        <f t="shared" si="0"/>
        <v>-52.5</v>
      </c>
      <c r="M31" s="322">
        <f t="shared" si="1"/>
        <v>1.0522707171335703E-3</v>
      </c>
      <c r="N31" s="330">
        <f t="shared" si="2"/>
        <v>-40.625</v>
      </c>
      <c r="O31" s="330">
        <f t="shared" si="3"/>
        <v>1.7803771283852201E-3</v>
      </c>
      <c r="P31" s="315" t="b">
        <f t="shared" si="4"/>
        <v>1</v>
      </c>
      <c r="Q31" s="315" t="b">
        <f t="shared" si="5"/>
        <v>1</v>
      </c>
      <c r="R31" s="382" t="b">
        <f t="shared" si="6"/>
        <v>1</v>
      </c>
      <c r="S31" s="382" t="b">
        <f t="shared" si="7"/>
        <v>1</v>
      </c>
      <c r="T31" s="42"/>
      <c r="U31" s="42"/>
    </row>
    <row r="32" spans="1:29" ht="33.75" customHeight="1" x14ac:dyDescent="0.25">
      <c r="A32" s="7"/>
      <c r="B32" s="122" t="s">
        <v>142</v>
      </c>
      <c r="C32" s="329">
        <v>8.0000000000000002E-3</v>
      </c>
      <c r="D32" s="423">
        <v>8.9999999999999993E-3</v>
      </c>
      <c r="E32" s="328">
        <v>12.5</v>
      </c>
      <c r="F32" s="328">
        <v>4.9844402390537531E-4</v>
      </c>
      <c r="G32" s="329">
        <v>8.9999999999999993E-3</v>
      </c>
      <c r="H32" s="328">
        <v>0</v>
      </c>
      <c r="I32" s="328">
        <v>5.0073106735834321E-4</v>
      </c>
      <c r="J32" s="38"/>
      <c r="K32" s="239"/>
      <c r="L32" s="482">
        <f t="shared" si="0"/>
        <v>12.499999999999989</v>
      </c>
      <c r="M32" s="322">
        <f t="shared" si="1"/>
        <v>4.9844402390537531E-4</v>
      </c>
      <c r="N32" s="330">
        <f t="shared" si="2"/>
        <v>0</v>
      </c>
      <c r="O32" s="330">
        <f t="shared" si="3"/>
        <v>5.0073106735834321E-4</v>
      </c>
      <c r="P32" s="315" t="b">
        <f t="shared" si="4"/>
        <v>1</v>
      </c>
      <c r="Q32" s="315" t="b">
        <f t="shared" si="5"/>
        <v>1</v>
      </c>
      <c r="R32" s="382" t="b">
        <f t="shared" si="6"/>
        <v>1</v>
      </c>
      <c r="S32" s="382" t="b">
        <f t="shared" si="7"/>
        <v>1</v>
      </c>
      <c r="T32" s="42"/>
      <c r="U32" s="42"/>
    </row>
    <row r="33" spans="1:19" ht="16.350000000000001" customHeight="1" x14ac:dyDescent="0.25">
      <c r="A33" s="7"/>
      <c r="B33" s="286" t="s">
        <v>138</v>
      </c>
      <c r="C33" s="329">
        <v>7.1999999999999995E-2</v>
      </c>
      <c r="D33" s="423">
        <v>8.0000000000000002E-3</v>
      </c>
      <c r="E33" s="328">
        <v>-88.888888888888886</v>
      </c>
      <c r="F33" s="328">
        <v>4.4306135458255599E-4</v>
      </c>
      <c r="G33" s="329">
        <v>7.9000000000000001E-2</v>
      </c>
      <c r="H33" s="328">
        <v>-89.87341772151899</v>
      </c>
      <c r="I33" s="328">
        <v>4.3953060357010123E-3</v>
      </c>
      <c r="J33" s="38"/>
      <c r="K33" s="239"/>
      <c r="L33" s="482">
        <f t="shared" si="0"/>
        <v>-88.8888888888889</v>
      </c>
      <c r="M33" s="322">
        <f t="shared" si="1"/>
        <v>4.4306135458255599E-4</v>
      </c>
      <c r="N33" s="330">
        <f t="shared" si="2"/>
        <v>-89.873417721519004</v>
      </c>
      <c r="O33" s="330">
        <f t="shared" si="3"/>
        <v>4.3953060357010123E-3</v>
      </c>
      <c r="P33" s="315" t="b">
        <f t="shared" si="4"/>
        <v>1</v>
      </c>
      <c r="Q33" s="315" t="b">
        <f t="shared" si="5"/>
        <v>1</v>
      </c>
      <c r="R33" s="382" t="b">
        <f t="shared" si="6"/>
        <v>1</v>
      </c>
      <c r="S33" s="382" t="b">
        <f t="shared" si="7"/>
        <v>1</v>
      </c>
    </row>
    <row r="34" spans="1:19" ht="16.350000000000001" customHeight="1" x14ac:dyDescent="0.25">
      <c r="A34" s="7"/>
      <c r="B34" s="286" t="s">
        <v>148</v>
      </c>
      <c r="C34" s="329">
        <v>0.124</v>
      </c>
      <c r="D34" s="423">
        <v>0</v>
      </c>
      <c r="E34" s="328"/>
      <c r="F34" s="328"/>
      <c r="G34" s="329">
        <v>0</v>
      </c>
      <c r="H34" s="328"/>
      <c r="I34" s="328">
        <v>0</v>
      </c>
      <c r="J34" s="38"/>
      <c r="K34" s="239"/>
      <c r="L34" s="482">
        <f t="shared" si="0"/>
        <v>-100</v>
      </c>
      <c r="M34" s="322">
        <f t="shared" si="1"/>
        <v>0</v>
      </c>
      <c r="N34" s="330" t="e">
        <f t="shared" si="2"/>
        <v>#DIV/0!</v>
      </c>
      <c r="O34" s="330">
        <f t="shared" si="3"/>
        <v>0</v>
      </c>
      <c r="P34" s="315" t="b">
        <f t="shared" si="4"/>
        <v>0</v>
      </c>
      <c r="Q34" s="315" t="b">
        <f t="shared" si="5"/>
        <v>1</v>
      </c>
      <c r="R34" s="382" t="e">
        <f t="shared" si="6"/>
        <v>#DIV/0!</v>
      </c>
      <c r="S34" s="382" t="b">
        <f t="shared" si="7"/>
        <v>1</v>
      </c>
    </row>
    <row r="35" spans="1:19" ht="20.25" customHeight="1" x14ac:dyDescent="0.25">
      <c r="A35" s="7"/>
      <c r="B35" s="286" t="s">
        <v>137</v>
      </c>
      <c r="C35" s="329">
        <v>0.08</v>
      </c>
      <c r="D35" s="423">
        <v>0</v>
      </c>
      <c r="E35" s="328"/>
      <c r="F35" s="328"/>
      <c r="G35" s="329">
        <v>0</v>
      </c>
      <c r="H35" s="328"/>
      <c r="I35" s="328">
        <v>0</v>
      </c>
      <c r="J35" s="38"/>
      <c r="K35" s="239"/>
      <c r="L35" s="482">
        <f t="shared" si="0"/>
        <v>-100</v>
      </c>
      <c r="M35" s="322">
        <f t="shared" si="1"/>
        <v>0</v>
      </c>
      <c r="N35" s="330" t="e">
        <f t="shared" si="2"/>
        <v>#DIV/0!</v>
      </c>
      <c r="O35" s="315">
        <f t="shared" si="3"/>
        <v>0</v>
      </c>
      <c r="P35" s="315" t="b">
        <f t="shared" si="4"/>
        <v>0</v>
      </c>
      <c r="Q35" s="315" t="b">
        <f t="shared" si="5"/>
        <v>1</v>
      </c>
      <c r="R35" s="382" t="e">
        <f t="shared" si="6"/>
        <v>#DIV/0!</v>
      </c>
      <c r="S35" s="382" t="b">
        <f t="shared" si="7"/>
        <v>1</v>
      </c>
    </row>
    <row r="36" spans="1:19" ht="15.75" x14ac:dyDescent="0.25">
      <c r="A36" s="7"/>
      <c r="B36" s="286" t="s">
        <v>149</v>
      </c>
      <c r="C36" s="329">
        <v>1.2999999999999999E-2</v>
      </c>
      <c r="D36" s="423">
        <v>0</v>
      </c>
      <c r="E36" s="328"/>
      <c r="F36" s="328"/>
      <c r="G36" s="329">
        <v>0</v>
      </c>
      <c r="H36" s="328"/>
      <c r="I36" s="328">
        <v>0</v>
      </c>
      <c r="J36" s="38"/>
      <c r="K36" s="239"/>
      <c r="L36" s="482">
        <f t="shared" si="0"/>
        <v>-100</v>
      </c>
      <c r="M36" s="322">
        <f t="shared" si="1"/>
        <v>0</v>
      </c>
      <c r="N36" s="330" t="e">
        <f t="shared" si="2"/>
        <v>#DIV/0!</v>
      </c>
      <c r="O36" s="315">
        <f t="shared" si="3"/>
        <v>0</v>
      </c>
      <c r="P36" s="315" t="b">
        <f t="shared" si="4"/>
        <v>0</v>
      </c>
      <c r="Q36" s="315" t="b">
        <f t="shared" si="5"/>
        <v>1</v>
      </c>
      <c r="R36" s="382" t="e">
        <f t="shared" si="6"/>
        <v>#DIV/0!</v>
      </c>
      <c r="S36" s="382" t="b">
        <f t="shared" si="7"/>
        <v>1</v>
      </c>
    </row>
    <row r="37" spans="1:19" ht="15.75" x14ac:dyDescent="0.25">
      <c r="A37" s="186"/>
      <c r="B37" s="100"/>
      <c r="C37" s="100"/>
      <c r="D37" s="100"/>
      <c r="E37" s="100"/>
      <c r="F37" s="100"/>
      <c r="G37" s="100"/>
      <c r="H37" s="100"/>
      <c r="I37" s="100"/>
      <c r="J37" s="38"/>
      <c r="K37" s="239"/>
      <c r="L37" s="56"/>
      <c r="M37" s="322"/>
      <c r="Q37" s="428"/>
      <c r="R37" s="382"/>
    </row>
    <row r="38" spans="1:19" ht="15" customHeight="1" x14ac:dyDescent="0.25">
      <c r="A38" s="186"/>
      <c r="B38" s="226"/>
      <c r="C38" s="499" t="s">
        <v>12</v>
      </c>
      <c r="D38" s="499"/>
      <c r="E38" s="499"/>
      <c r="F38" s="499"/>
      <c r="G38" s="499"/>
      <c r="H38" s="499"/>
      <c r="I38" s="499"/>
      <c r="J38" s="38"/>
      <c r="K38" s="239"/>
      <c r="L38" s="56"/>
      <c r="M38" s="322"/>
      <c r="Q38" s="428"/>
      <c r="R38" s="382"/>
    </row>
    <row r="39" spans="1:19" ht="15.75" x14ac:dyDescent="0.25">
      <c r="A39" s="186"/>
      <c r="B39" s="202"/>
      <c r="C39" s="509" t="s">
        <v>220</v>
      </c>
      <c r="D39" s="509"/>
      <c r="E39" s="509"/>
      <c r="F39" s="509"/>
      <c r="G39" s="509"/>
      <c r="H39" s="509"/>
      <c r="I39" s="509"/>
      <c r="J39" s="38"/>
      <c r="K39" s="239"/>
      <c r="L39" s="56"/>
      <c r="M39" s="322"/>
      <c r="Q39" s="428"/>
      <c r="R39" s="382"/>
    </row>
    <row r="40" spans="1:19" ht="15.75" x14ac:dyDescent="0.25">
      <c r="A40" s="186"/>
      <c r="B40" s="100"/>
      <c r="C40" s="100"/>
      <c r="D40" s="100"/>
      <c r="E40" s="100"/>
      <c r="F40" s="100"/>
      <c r="G40" s="100"/>
      <c r="H40" s="100"/>
      <c r="I40" s="100"/>
      <c r="J40" s="38"/>
      <c r="K40" s="239"/>
      <c r="L40" s="382"/>
      <c r="Q40" s="428"/>
      <c r="R40" s="382"/>
    </row>
    <row r="41" spans="1:19" ht="15.75" x14ac:dyDescent="0.25">
      <c r="A41" s="186"/>
      <c r="B41" s="100"/>
      <c r="C41" s="100"/>
      <c r="D41" s="100"/>
      <c r="E41" s="100"/>
      <c r="F41" s="100"/>
      <c r="G41" s="100"/>
      <c r="H41" s="100"/>
      <c r="I41" s="100"/>
      <c r="J41" s="38"/>
      <c r="K41" s="239"/>
      <c r="L41" s="382"/>
      <c r="Q41" s="428"/>
      <c r="R41" s="382"/>
    </row>
    <row r="42" spans="1:19" ht="15.75" x14ac:dyDescent="0.25">
      <c r="A42" s="186"/>
      <c r="B42" s="100"/>
      <c r="C42" s="100"/>
      <c r="D42" s="100"/>
      <c r="E42" s="100"/>
      <c r="F42" s="100"/>
      <c r="G42" s="100"/>
      <c r="H42" s="100"/>
      <c r="I42" s="100"/>
      <c r="J42" s="38"/>
      <c r="K42" s="239"/>
      <c r="L42" s="382"/>
      <c r="Q42" s="428"/>
      <c r="R42" s="382"/>
    </row>
    <row r="43" spans="1:19" ht="15.75" x14ac:dyDescent="0.25">
      <c r="A43" s="186"/>
      <c r="B43" s="100"/>
      <c r="C43" s="100"/>
      <c r="D43" s="100"/>
      <c r="E43" s="100"/>
      <c r="F43" s="100"/>
      <c r="G43" s="100"/>
      <c r="H43" s="100"/>
      <c r="I43" s="100"/>
      <c r="J43" s="38"/>
      <c r="K43" s="239"/>
      <c r="L43" s="382"/>
      <c r="Q43" s="428"/>
      <c r="R43" s="382"/>
    </row>
    <row r="44" spans="1:19" ht="15.75" x14ac:dyDescent="0.25">
      <c r="A44" s="186"/>
      <c r="B44" s="100"/>
      <c r="C44" s="100"/>
      <c r="D44" s="100"/>
      <c r="E44" s="100"/>
      <c r="F44" s="100"/>
      <c r="G44" s="100"/>
      <c r="H44" s="100"/>
      <c r="I44" s="100"/>
      <c r="J44" s="38"/>
      <c r="K44" s="239"/>
      <c r="L44" s="382"/>
      <c r="Q44" s="428"/>
      <c r="R44" s="382"/>
    </row>
    <row r="45" spans="1:19" ht="15.75" x14ac:dyDescent="0.25">
      <c r="A45" s="186"/>
      <c r="B45" s="100"/>
      <c r="C45" s="100"/>
      <c r="D45" s="100"/>
      <c r="E45" s="100"/>
      <c r="F45" s="100"/>
      <c r="G45" s="100"/>
      <c r="H45" s="100"/>
      <c r="I45" s="100"/>
      <c r="J45" s="38"/>
      <c r="K45" s="239"/>
      <c r="L45" s="382"/>
      <c r="Q45" s="428"/>
      <c r="R45" s="382"/>
    </row>
    <row r="46" spans="1:19" ht="15.75" x14ac:dyDescent="0.25">
      <c r="A46" s="186"/>
      <c r="B46" s="100"/>
      <c r="C46" s="100"/>
      <c r="D46" s="100"/>
      <c r="E46" s="100"/>
      <c r="F46" s="100"/>
      <c r="G46" s="100"/>
      <c r="H46" s="100"/>
      <c r="I46" s="100"/>
      <c r="J46" s="38"/>
      <c r="K46" s="239"/>
      <c r="L46" s="382"/>
      <c r="Q46" s="428"/>
      <c r="R46" s="382"/>
    </row>
    <row r="47" spans="1:19" ht="15.75" x14ac:dyDescent="0.25">
      <c r="A47" s="186"/>
      <c r="B47" s="100"/>
      <c r="C47" s="100"/>
      <c r="D47" s="100"/>
      <c r="E47" s="100"/>
      <c r="F47" s="100"/>
      <c r="G47" s="100"/>
      <c r="H47" s="100"/>
      <c r="I47" s="100"/>
      <c r="J47" s="38"/>
      <c r="K47" s="239"/>
      <c r="L47" s="382"/>
      <c r="Q47" s="428"/>
      <c r="R47" s="382"/>
    </row>
    <row r="48" spans="1:19" ht="15.75" x14ac:dyDescent="0.25">
      <c r="A48" s="186"/>
      <c r="B48" s="100"/>
      <c r="C48" s="100"/>
      <c r="D48" s="100"/>
      <c r="E48" s="100"/>
      <c r="F48" s="100"/>
      <c r="G48" s="100"/>
      <c r="H48" s="100"/>
      <c r="I48" s="100"/>
      <c r="J48" s="38"/>
      <c r="K48" s="239"/>
      <c r="L48" s="382"/>
      <c r="Q48" s="428"/>
      <c r="R48" s="382"/>
    </row>
    <row r="49" spans="1:18" ht="15.75" x14ac:dyDescent="0.25">
      <c r="A49" s="186"/>
      <c r="B49" s="100"/>
      <c r="C49" s="100"/>
      <c r="D49" s="100"/>
      <c r="E49" s="100"/>
      <c r="F49" s="100"/>
      <c r="G49" s="100"/>
      <c r="H49" s="100"/>
      <c r="I49" s="100"/>
      <c r="J49" s="38"/>
      <c r="K49" s="239"/>
      <c r="L49" s="382"/>
      <c r="Q49" s="428"/>
      <c r="R49" s="382"/>
    </row>
    <row r="50" spans="1:18" ht="15.75" x14ac:dyDescent="0.25">
      <c r="A50" s="186"/>
      <c r="B50" s="100"/>
      <c r="C50" s="100"/>
      <c r="D50" s="100"/>
      <c r="E50" s="100"/>
      <c r="F50" s="100"/>
      <c r="G50" s="100"/>
      <c r="H50" s="100"/>
      <c r="I50" s="100"/>
      <c r="J50" s="38"/>
      <c r="K50" s="239"/>
      <c r="L50" s="382"/>
      <c r="Q50" s="428"/>
      <c r="R50" s="382"/>
    </row>
    <row r="51" spans="1:18" ht="15.75" x14ac:dyDescent="0.25">
      <c r="A51" s="186"/>
      <c r="B51" s="100"/>
      <c r="C51" s="100"/>
      <c r="D51" s="100"/>
      <c r="E51" s="100"/>
      <c r="F51" s="100"/>
      <c r="G51" s="100"/>
      <c r="H51" s="100"/>
      <c r="I51" s="100"/>
      <c r="J51" s="38"/>
      <c r="K51" s="239"/>
      <c r="L51" s="382"/>
      <c r="M51" s="316"/>
      <c r="Q51" s="428"/>
      <c r="R51" s="382"/>
    </row>
    <row r="52" spans="1:18" ht="15.75" x14ac:dyDescent="0.25">
      <c r="A52" s="186"/>
      <c r="B52" s="100"/>
      <c r="C52" s="100"/>
      <c r="D52" s="100"/>
      <c r="E52" s="100"/>
      <c r="F52" s="100"/>
      <c r="G52" s="100"/>
      <c r="H52" s="100"/>
      <c r="I52" s="100"/>
      <c r="J52" s="38"/>
      <c r="K52" s="239"/>
      <c r="L52" s="382"/>
      <c r="Q52" s="428"/>
      <c r="R52" s="382"/>
    </row>
    <row r="53" spans="1:18" ht="15.75" x14ac:dyDescent="0.25">
      <c r="A53" s="186"/>
      <c r="B53" s="100"/>
      <c r="C53" s="100"/>
      <c r="D53" s="100"/>
      <c r="E53" s="100"/>
      <c r="F53" s="100"/>
      <c r="G53" s="100"/>
      <c r="H53" s="100"/>
      <c r="I53" s="100"/>
      <c r="J53" s="38"/>
      <c r="K53" s="239"/>
      <c r="L53" s="382"/>
      <c r="Q53" s="428"/>
      <c r="R53" s="382"/>
    </row>
    <row r="54" spans="1:18" ht="15.75" x14ac:dyDescent="0.25">
      <c r="A54" s="184" t="s">
        <v>8</v>
      </c>
      <c r="B54" s="100"/>
      <c r="C54" s="100"/>
      <c r="D54" s="100"/>
      <c r="E54" s="100"/>
      <c r="F54" s="100"/>
      <c r="G54" s="100"/>
      <c r="H54" s="100"/>
      <c r="I54" s="100"/>
      <c r="J54" s="38"/>
      <c r="K54" s="239"/>
      <c r="L54" s="382"/>
      <c r="Q54" s="428"/>
      <c r="R54" s="382"/>
    </row>
    <row r="55" spans="1:18" ht="15.75" x14ac:dyDescent="0.25">
      <c r="A55" s="185" t="s">
        <v>159</v>
      </c>
      <c r="B55" s="116"/>
      <c r="C55" s="116"/>
      <c r="D55" s="116"/>
      <c r="E55" s="116"/>
      <c r="F55" s="116"/>
      <c r="G55" s="116"/>
      <c r="H55" s="116"/>
      <c r="I55" s="116"/>
      <c r="J55" s="27"/>
      <c r="K55" s="239"/>
      <c r="L55" s="382"/>
      <c r="Q55" s="428"/>
      <c r="R55" s="382"/>
    </row>
    <row r="56" spans="1:18" ht="15.75" customHeight="1" x14ac:dyDescent="0.25">
      <c r="K56" s="347"/>
      <c r="L56" s="322"/>
      <c r="Q56" s="428"/>
      <c r="R56" s="382"/>
    </row>
    <row r="57" spans="1:18" ht="15" x14ac:dyDescent="0.25">
      <c r="K57" s="321"/>
      <c r="L57" s="316"/>
      <c r="Q57" s="428"/>
      <c r="R57" s="382"/>
    </row>
    <row r="58" spans="1:18" ht="15" x14ac:dyDescent="0.25">
      <c r="K58" s="321"/>
      <c r="L58" s="316"/>
      <c r="Q58" s="428"/>
      <c r="R58" s="382"/>
    </row>
    <row r="59" spans="1:18" ht="15" x14ac:dyDescent="0.25">
      <c r="K59" s="321"/>
      <c r="L59" s="316"/>
      <c r="Q59" s="428"/>
      <c r="R59" s="382"/>
    </row>
    <row r="60" spans="1:18" ht="15" x14ac:dyDescent="0.25">
      <c r="K60" s="321"/>
      <c r="L60" s="316"/>
      <c r="Q60" s="428"/>
      <c r="R60" s="382"/>
    </row>
    <row r="61" spans="1:18" ht="15" x14ac:dyDescent="0.25">
      <c r="K61" s="321"/>
      <c r="L61" s="316"/>
      <c r="Q61" s="428"/>
      <c r="R61" s="382"/>
    </row>
    <row r="62" spans="1:18" ht="15" x14ac:dyDescent="0.25">
      <c r="K62" s="321"/>
      <c r="L62" s="316"/>
      <c r="Q62" s="428"/>
      <c r="R62" s="382"/>
    </row>
    <row r="63" spans="1:18" ht="15" x14ac:dyDescent="0.25">
      <c r="K63" s="321"/>
      <c r="L63" s="316"/>
      <c r="Q63" s="428"/>
      <c r="R63" s="382"/>
    </row>
    <row r="64" spans="1:18" ht="15" x14ac:dyDescent="0.25">
      <c r="Q64" s="428"/>
      <c r="R64" s="382"/>
    </row>
    <row r="65" spans="17:18" ht="15" x14ac:dyDescent="0.25">
      <c r="Q65" s="428"/>
      <c r="R65" s="382"/>
    </row>
    <row r="66" spans="17:18" ht="15" x14ac:dyDescent="0.25">
      <c r="Q66" s="428"/>
      <c r="R66" s="382"/>
    </row>
    <row r="67" spans="17:18" ht="15" x14ac:dyDescent="0.25">
      <c r="Q67" s="428"/>
      <c r="R67" s="382"/>
    </row>
    <row r="68" spans="17:18" ht="15" x14ac:dyDescent="0.25">
      <c r="Q68" s="428"/>
      <c r="R68" s="382"/>
    </row>
    <row r="69" spans="17:18" ht="15" x14ac:dyDescent="0.25">
      <c r="Q69" s="428"/>
      <c r="R69" s="382"/>
    </row>
    <row r="70" spans="17:18" ht="15" x14ac:dyDescent="0.25">
      <c r="Q70" s="428"/>
      <c r="R70" s="382"/>
    </row>
    <row r="71" spans="17:18" ht="15" x14ac:dyDescent="0.25">
      <c r="Q71" s="428"/>
      <c r="R71" s="382"/>
    </row>
    <row r="72" spans="17:18" ht="15" x14ac:dyDescent="0.25">
      <c r="Q72" s="428"/>
      <c r="R72" s="382"/>
    </row>
    <row r="73" spans="17:18" ht="15" x14ac:dyDescent="0.25">
      <c r="Q73" s="428"/>
    </row>
    <row r="74" spans="17:18" ht="15" x14ac:dyDescent="0.25">
      <c r="Q74" s="428"/>
    </row>
    <row r="75" spans="17:18" ht="15" x14ac:dyDescent="0.25">
      <c r="Q75" s="428"/>
    </row>
    <row r="76" spans="17:18" ht="15" x14ac:dyDescent="0.25">
      <c r="Q76" s="428"/>
    </row>
    <row r="77" spans="17:18" ht="15" x14ac:dyDescent="0.25">
      <c r="Q77" s="428"/>
    </row>
    <row r="78" spans="17:18" ht="15" x14ac:dyDescent="0.25">
      <c r="Q78" s="428"/>
    </row>
    <row r="79" spans="17:18" ht="15" x14ac:dyDescent="0.25">
      <c r="Q79" s="428"/>
    </row>
    <row r="80" spans="17:18" ht="15" x14ac:dyDescent="0.25">
      <c r="Q80" s="428"/>
    </row>
    <row r="81" spans="17:17" ht="15" x14ac:dyDescent="0.25">
      <c r="Q81" s="428"/>
    </row>
    <row r="82" spans="17:17" ht="15" x14ac:dyDescent="0.25">
      <c r="Q82" s="428"/>
    </row>
    <row r="83" spans="17:17" ht="15" x14ac:dyDescent="0.25">
      <c r="Q83" s="428"/>
    </row>
    <row r="84" spans="17:17" ht="15" x14ac:dyDescent="0.25">
      <c r="Q84" s="428"/>
    </row>
    <row r="85" spans="17:17" ht="15" x14ac:dyDescent="0.25">
      <c r="Q85" s="428"/>
    </row>
    <row r="86" spans="17:17" ht="15" x14ac:dyDescent="0.25">
      <c r="Q86" s="428"/>
    </row>
    <row r="87" spans="17:17" ht="15" x14ac:dyDescent="0.25">
      <c r="Q87" s="428"/>
    </row>
    <row r="88" spans="17:17" ht="15" x14ac:dyDescent="0.25">
      <c r="Q88" s="428"/>
    </row>
    <row r="89" spans="17:17" ht="15" x14ac:dyDescent="0.25">
      <c r="Q89" s="428"/>
    </row>
    <row r="90" spans="17:17" ht="15" x14ac:dyDescent="0.25">
      <c r="Q90" s="428"/>
    </row>
    <row r="91" spans="17:17" ht="15" x14ac:dyDescent="0.25">
      <c r="Q91" s="428"/>
    </row>
    <row r="92" spans="17:17" ht="15" x14ac:dyDescent="0.25">
      <c r="Q92" s="428"/>
    </row>
    <row r="93" spans="17:17" ht="15" x14ac:dyDescent="0.25">
      <c r="Q93" s="428"/>
    </row>
    <row r="94" spans="17:17" ht="15" x14ac:dyDescent="0.25">
      <c r="Q94" s="428"/>
    </row>
    <row r="95" spans="17:17" ht="15" x14ac:dyDescent="0.25">
      <c r="Q95" s="428"/>
    </row>
    <row r="96" spans="17:17" ht="15" x14ac:dyDescent="0.25">
      <c r="Q96" s="428"/>
    </row>
    <row r="97" spans="17:17" ht="15" x14ac:dyDescent="0.25">
      <c r="Q97" s="428"/>
    </row>
    <row r="98" spans="17:17" ht="15" x14ac:dyDescent="0.25">
      <c r="Q98" s="428"/>
    </row>
    <row r="99" spans="17:17" ht="15" x14ac:dyDescent="0.25">
      <c r="Q99" s="428"/>
    </row>
    <row r="100" spans="17:17" ht="15" x14ac:dyDescent="0.25">
      <c r="Q100" s="428"/>
    </row>
    <row r="101" spans="17:17" ht="15" x14ac:dyDescent="0.25">
      <c r="Q101" s="428"/>
    </row>
    <row r="102" spans="17:17" ht="15" x14ac:dyDescent="0.25">
      <c r="Q102" s="428"/>
    </row>
    <row r="103" spans="17:17" ht="15" x14ac:dyDescent="0.25">
      <c r="Q103" s="428"/>
    </row>
    <row r="104" spans="17:17" ht="15" x14ac:dyDescent="0.25">
      <c r="Q104" s="428"/>
    </row>
    <row r="105" spans="17:17" ht="15" x14ac:dyDescent="0.25">
      <c r="Q105" s="428"/>
    </row>
    <row r="106" spans="17:17" ht="15" x14ac:dyDescent="0.25">
      <c r="Q106" s="428"/>
    </row>
    <row r="107" spans="17:17" ht="15" x14ac:dyDescent="0.25">
      <c r="Q107" s="428"/>
    </row>
    <row r="108" spans="17:17" ht="15" x14ac:dyDescent="0.25">
      <c r="Q108" s="428"/>
    </row>
    <row r="109" spans="17:17" ht="15" x14ac:dyDescent="0.25">
      <c r="Q109" s="428"/>
    </row>
    <row r="110" spans="17:17" ht="15" x14ac:dyDescent="0.25">
      <c r="Q110" s="428"/>
    </row>
    <row r="111" spans="17:17" ht="15" x14ac:dyDescent="0.25">
      <c r="Q111" s="428"/>
    </row>
    <row r="112" spans="17:17" ht="15" x14ac:dyDescent="0.25">
      <c r="Q112" s="428"/>
    </row>
    <row r="113" spans="17:17" ht="15" x14ac:dyDescent="0.25">
      <c r="Q113" s="428"/>
    </row>
    <row r="114" spans="17:17" ht="15" x14ac:dyDescent="0.25">
      <c r="Q114" s="428"/>
    </row>
    <row r="115" spans="17:17" ht="15" x14ac:dyDescent="0.25">
      <c r="Q115" s="428"/>
    </row>
    <row r="116" spans="17:17" ht="15" x14ac:dyDescent="0.25">
      <c r="Q116" s="428"/>
    </row>
    <row r="117" spans="17:17" ht="15" x14ac:dyDescent="0.25">
      <c r="Q117" s="428"/>
    </row>
    <row r="118" spans="17:17" ht="15" x14ac:dyDescent="0.25">
      <c r="Q118" s="428"/>
    </row>
    <row r="119" spans="17:17" ht="15" x14ac:dyDescent="0.25">
      <c r="Q119" s="428"/>
    </row>
    <row r="120" spans="17:17" ht="15" x14ac:dyDescent="0.25">
      <c r="Q120" s="428"/>
    </row>
    <row r="121" spans="17:17" ht="15" x14ac:dyDescent="0.25">
      <c r="Q121" s="428"/>
    </row>
    <row r="122" spans="17:17" ht="15" x14ac:dyDescent="0.25">
      <c r="Q122" s="428"/>
    </row>
    <row r="123" spans="17:17" ht="15" x14ac:dyDescent="0.25">
      <c r="Q123" s="428"/>
    </row>
    <row r="124" spans="17:17" ht="15" x14ac:dyDescent="0.25">
      <c r="Q124" s="428"/>
    </row>
    <row r="125" spans="17:17" ht="15" x14ac:dyDescent="0.25">
      <c r="Q125" s="428"/>
    </row>
    <row r="126" spans="17:17" ht="15" x14ac:dyDescent="0.25">
      <c r="Q126" s="428"/>
    </row>
    <row r="127" spans="17:17" ht="15" x14ac:dyDescent="0.25">
      <c r="Q127" s="428"/>
    </row>
    <row r="128" spans="17:17" ht="15" x14ac:dyDescent="0.25">
      <c r="Q128" s="428"/>
    </row>
    <row r="129" spans="17:17" ht="15" x14ac:dyDescent="0.25">
      <c r="Q129" s="428"/>
    </row>
    <row r="130" spans="17:17" ht="15" x14ac:dyDescent="0.25">
      <c r="Q130" s="428"/>
    </row>
    <row r="131" spans="17:17" ht="15" x14ac:dyDescent="0.25">
      <c r="Q131" s="428"/>
    </row>
    <row r="132" spans="17:17" ht="15" x14ac:dyDescent="0.25">
      <c r="Q132" s="428"/>
    </row>
    <row r="133" spans="17:17" ht="15" x14ac:dyDescent="0.25">
      <c r="Q133" s="428"/>
    </row>
    <row r="134" spans="17:17" ht="15" x14ac:dyDescent="0.25">
      <c r="Q134" s="428"/>
    </row>
    <row r="135" spans="17:17" ht="15" x14ac:dyDescent="0.25">
      <c r="Q135" s="428"/>
    </row>
    <row r="136" spans="17:17" ht="15" x14ac:dyDescent="0.25">
      <c r="Q136" s="428"/>
    </row>
    <row r="137" spans="17:17" ht="15" x14ac:dyDescent="0.25">
      <c r="Q137" s="428"/>
    </row>
    <row r="138" spans="17:17" ht="15" x14ac:dyDescent="0.25">
      <c r="Q138" s="428"/>
    </row>
    <row r="139" spans="17:17" ht="15" x14ac:dyDescent="0.25">
      <c r="Q139" s="428"/>
    </row>
    <row r="140" spans="17:17" ht="15" x14ac:dyDescent="0.25">
      <c r="Q140" s="428"/>
    </row>
    <row r="141" spans="17:17" ht="15" x14ac:dyDescent="0.25">
      <c r="Q141" s="428"/>
    </row>
    <row r="142" spans="17:17" ht="15" x14ac:dyDescent="0.25">
      <c r="Q142" s="428"/>
    </row>
    <row r="143" spans="17:17" ht="15" x14ac:dyDescent="0.25">
      <c r="Q143" s="428"/>
    </row>
    <row r="144" spans="17:17" ht="15" x14ac:dyDescent="0.25">
      <c r="Q144" s="428"/>
    </row>
    <row r="145" spans="17:17" ht="15" x14ac:dyDescent="0.25">
      <c r="Q145" s="428"/>
    </row>
    <row r="146" spans="17:17" ht="15" x14ac:dyDescent="0.25">
      <c r="Q146" s="428"/>
    </row>
    <row r="147" spans="17:17" ht="15" x14ac:dyDescent="0.25">
      <c r="Q147" s="428"/>
    </row>
    <row r="148" spans="17:17" ht="15" x14ac:dyDescent="0.25">
      <c r="Q148" s="428"/>
    </row>
    <row r="149" spans="17:17" ht="15" x14ac:dyDescent="0.25">
      <c r="Q149" s="428"/>
    </row>
    <row r="150" spans="17:17" ht="15" x14ac:dyDescent="0.25">
      <c r="Q150" s="428"/>
    </row>
    <row r="151" spans="17:17" ht="15" x14ac:dyDescent="0.25">
      <c r="Q151" s="428"/>
    </row>
    <row r="152" spans="17:17" ht="15" x14ac:dyDescent="0.25">
      <c r="Q152" s="428"/>
    </row>
    <row r="153" spans="17:17" ht="15" x14ac:dyDescent="0.25">
      <c r="Q153" s="428"/>
    </row>
    <row r="154" spans="17:17" ht="15" x14ac:dyDescent="0.25">
      <c r="Q154" s="428"/>
    </row>
    <row r="155" spans="17:17" ht="15" x14ac:dyDescent="0.25">
      <c r="Q155" s="428"/>
    </row>
    <row r="156" spans="17:17" ht="15" x14ac:dyDescent="0.25">
      <c r="Q156" s="428"/>
    </row>
    <row r="157" spans="17:17" ht="15" x14ac:dyDescent="0.25">
      <c r="Q157" s="428"/>
    </row>
    <row r="158" spans="17:17" ht="15" x14ac:dyDescent="0.25">
      <c r="Q158" s="428"/>
    </row>
    <row r="159" spans="17:17" ht="15" x14ac:dyDescent="0.25">
      <c r="Q159" s="428"/>
    </row>
    <row r="160" spans="17:17" ht="15" x14ac:dyDescent="0.25">
      <c r="Q160" s="428"/>
    </row>
    <row r="161" spans="17:17" ht="15" x14ac:dyDescent="0.25">
      <c r="Q161" s="428"/>
    </row>
    <row r="162" spans="17:17" ht="15" x14ac:dyDescent="0.25">
      <c r="Q162" s="428"/>
    </row>
    <row r="163" spans="17:17" ht="15" x14ac:dyDescent="0.25">
      <c r="Q163" s="428"/>
    </row>
    <row r="164" spans="17:17" ht="15" x14ac:dyDescent="0.25">
      <c r="Q164" s="428"/>
    </row>
    <row r="165" spans="17:17" ht="15" x14ac:dyDescent="0.25">
      <c r="Q165" s="428"/>
    </row>
    <row r="166" spans="17:17" ht="15" x14ac:dyDescent="0.25">
      <c r="Q166" s="428"/>
    </row>
    <row r="167" spans="17:17" ht="15" x14ac:dyDescent="0.25">
      <c r="Q167" s="428"/>
    </row>
    <row r="168" spans="17:17" ht="15" x14ac:dyDescent="0.25">
      <c r="Q168" s="428"/>
    </row>
    <row r="169" spans="17:17" ht="15" x14ac:dyDescent="0.25">
      <c r="Q169" s="428"/>
    </row>
    <row r="170" spans="17:17" ht="15" x14ac:dyDescent="0.25">
      <c r="Q170" s="428"/>
    </row>
    <row r="171" spans="17:17" ht="15" x14ac:dyDescent="0.25">
      <c r="Q171" s="428"/>
    </row>
    <row r="172" spans="17:17" ht="15" x14ac:dyDescent="0.25">
      <c r="Q172" s="428"/>
    </row>
    <row r="173" spans="17:17" ht="15" x14ac:dyDescent="0.25">
      <c r="Q173" s="428"/>
    </row>
    <row r="174" spans="17:17" ht="15" x14ac:dyDescent="0.25">
      <c r="Q174" s="428"/>
    </row>
    <row r="175" spans="17:17" ht="15" x14ac:dyDescent="0.25">
      <c r="Q175" s="428"/>
    </row>
    <row r="176" spans="17:17" ht="15" x14ac:dyDescent="0.25">
      <c r="Q176" s="428"/>
    </row>
    <row r="177" spans="17:17" ht="15" x14ac:dyDescent="0.25">
      <c r="Q177" s="428"/>
    </row>
    <row r="178" spans="17:17" ht="15" x14ac:dyDescent="0.25">
      <c r="Q178" s="428"/>
    </row>
    <row r="179" spans="17:17" ht="15" x14ac:dyDescent="0.25">
      <c r="Q179" s="428"/>
    </row>
    <row r="180" spans="17:17" ht="15" x14ac:dyDescent="0.25">
      <c r="Q180" s="428"/>
    </row>
    <row r="181" spans="17:17" ht="15" x14ac:dyDescent="0.25">
      <c r="Q181" s="428"/>
    </row>
    <row r="182" spans="17:17" ht="15" x14ac:dyDescent="0.25">
      <c r="Q182" s="428"/>
    </row>
    <row r="183" spans="17:17" ht="15" x14ac:dyDescent="0.25">
      <c r="Q183" s="428"/>
    </row>
    <row r="184" spans="17:17" ht="15" x14ac:dyDescent="0.25">
      <c r="Q184" s="428"/>
    </row>
    <row r="185" spans="17:17" ht="15" x14ac:dyDescent="0.25">
      <c r="Q185" s="428"/>
    </row>
    <row r="186" spans="17:17" ht="15" x14ac:dyDescent="0.25">
      <c r="Q186" s="428"/>
    </row>
    <row r="187" spans="17:17" ht="15" x14ac:dyDescent="0.25">
      <c r="Q187" s="428"/>
    </row>
    <row r="188" spans="17:17" ht="15" x14ac:dyDescent="0.25">
      <c r="Q188" s="428"/>
    </row>
    <row r="189" spans="17:17" ht="15" x14ac:dyDescent="0.25">
      <c r="Q189" s="428"/>
    </row>
    <row r="190" spans="17:17" ht="15" x14ac:dyDescent="0.25">
      <c r="Q190" s="428"/>
    </row>
    <row r="191" spans="17:17" ht="15" x14ac:dyDescent="0.25">
      <c r="Q191" s="428"/>
    </row>
    <row r="192" spans="17:17" ht="15" x14ac:dyDescent="0.25">
      <c r="Q192" s="428"/>
    </row>
    <row r="193" spans="17:17" ht="15" x14ac:dyDescent="0.25">
      <c r="Q193" s="428"/>
    </row>
    <row r="194" spans="17:17" ht="15" x14ac:dyDescent="0.25">
      <c r="Q194" s="428"/>
    </row>
    <row r="195" spans="17:17" ht="15" x14ac:dyDescent="0.25">
      <c r="Q195" s="428"/>
    </row>
    <row r="196" spans="17:17" ht="15" x14ac:dyDescent="0.25">
      <c r="Q196" s="428"/>
    </row>
    <row r="197" spans="17:17" ht="15" x14ac:dyDescent="0.25">
      <c r="Q197" s="428"/>
    </row>
    <row r="198" spans="17:17" ht="15" x14ac:dyDescent="0.25">
      <c r="Q198" s="428"/>
    </row>
    <row r="199" spans="17:17" ht="15" x14ac:dyDescent="0.25">
      <c r="Q199" s="428"/>
    </row>
    <row r="200" spans="17:17" ht="15" x14ac:dyDescent="0.25">
      <c r="Q200" s="428"/>
    </row>
    <row r="201" spans="17:17" ht="15" x14ac:dyDescent="0.25">
      <c r="Q201" s="428"/>
    </row>
    <row r="202" spans="17:17" ht="15" x14ac:dyDescent="0.25">
      <c r="Q202" s="428"/>
    </row>
    <row r="203" spans="17:17" ht="15" x14ac:dyDescent="0.25">
      <c r="Q203" s="428"/>
    </row>
    <row r="204" spans="17:17" ht="15" x14ac:dyDescent="0.25">
      <c r="Q204" s="428"/>
    </row>
    <row r="205" spans="17:17" ht="15" x14ac:dyDescent="0.25">
      <c r="Q205" s="428"/>
    </row>
    <row r="206" spans="17:17" ht="15" x14ac:dyDescent="0.25">
      <c r="Q206" s="428"/>
    </row>
    <row r="207" spans="17:17" ht="15" x14ac:dyDescent="0.25">
      <c r="Q207" s="428"/>
    </row>
    <row r="208" spans="17:17" ht="15" x14ac:dyDescent="0.25">
      <c r="Q208" s="428"/>
    </row>
    <row r="209" spans="17:17" ht="15" x14ac:dyDescent="0.25">
      <c r="Q209" s="428"/>
    </row>
    <row r="210" spans="17:17" ht="15" x14ac:dyDescent="0.25">
      <c r="Q210" s="428"/>
    </row>
    <row r="211" spans="17:17" ht="15" x14ac:dyDescent="0.25">
      <c r="Q211" s="428"/>
    </row>
    <row r="212" spans="17:17" ht="15" x14ac:dyDescent="0.25">
      <c r="Q212" s="428"/>
    </row>
    <row r="213" spans="17:17" ht="15" x14ac:dyDescent="0.25">
      <c r="Q213" s="428"/>
    </row>
    <row r="214" spans="17:17" ht="15" x14ac:dyDescent="0.25">
      <c r="Q214" s="428"/>
    </row>
    <row r="215" spans="17:17" ht="15" x14ac:dyDescent="0.25">
      <c r="Q215" s="428"/>
    </row>
    <row r="216" spans="17:17" ht="15" x14ac:dyDescent="0.25">
      <c r="Q216" s="428"/>
    </row>
    <row r="217" spans="17:17" ht="15" x14ac:dyDescent="0.25">
      <c r="Q217" s="428"/>
    </row>
    <row r="218" spans="17:17" ht="15" x14ac:dyDescent="0.25">
      <c r="Q218" s="428"/>
    </row>
    <row r="219" spans="17:17" ht="15" x14ac:dyDescent="0.25">
      <c r="Q219" s="428"/>
    </row>
    <row r="220" spans="17:17" ht="15" x14ac:dyDescent="0.25">
      <c r="Q220" s="428"/>
    </row>
    <row r="221" spans="17:17" ht="15" x14ac:dyDescent="0.25">
      <c r="Q221" s="428"/>
    </row>
    <row r="222" spans="17:17" ht="15" x14ac:dyDescent="0.25">
      <c r="Q222" s="428"/>
    </row>
    <row r="223" spans="17:17" ht="15" x14ac:dyDescent="0.25">
      <c r="Q223" s="428"/>
    </row>
    <row r="224" spans="17:17" ht="15" x14ac:dyDescent="0.25">
      <c r="Q224" s="428"/>
    </row>
    <row r="225" spans="17:17" ht="15" x14ac:dyDescent="0.25">
      <c r="Q225" s="428"/>
    </row>
    <row r="226" spans="17:17" ht="15" x14ac:dyDescent="0.25">
      <c r="Q226" s="428"/>
    </row>
    <row r="227" spans="17:17" ht="15" x14ac:dyDescent="0.25">
      <c r="Q227" s="428"/>
    </row>
    <row r="228" spans="17:17" ht="15" x14ac:dyDescent="0.25">
      <c r="Q228" s="428"/>
    </row>
    <row r="229" spans="17:17" ht="15" x14ac:dyDescent="0.25">
      <c r="Q229" s="428"/>
    </row>
    <row r="230" spans="17:17" ht="15" x14ac:dyDescent="0.25">
      <c r="Q230" s="428"/>
    </row>
    <row r="231" spans="17:17" ht="15" x14ac:dyDescent="0.25">
      <c r="Q231" s="428"/>
    </row>
    <row r="232" spans="17:17" ht="15" x14ac:dyDescent="0.25">
      <c r="Q232" s="428"/>
    </row>
    <row r="233" spans="17:17" ht="15" x14ac:dyDescent="0.25">
      <c r="Q233" s="428"/>
    </row>
    <row r="234" spans="17:17" ht="15" x14ac:dyDescent="0.25">
      <c r="Q234" s="428"/>
    </row>
    <row r="235" spans="17:17" ht="15" x14ac:dyDescent="0.25">
      <c r="Q235" s="428"/>
    </row>
    <row r="236" spans="17:17" ht="15" x14ac:dyDescent="0.25">
      <c r="Q236" s="428"/>
    </row>
    <row r="237" spans="17:17" ht="15" x14ac:dyDescent="0.25">
      <c r="Q237" s="428"/>
    </row>
    <row r="238" spans="17:17" ht="15" x14ac:dyDescent="0.25">
      <c r="Q238" s="428"/>
    </row>
    <row r="239" spans="17:17" ht="15" x14ac:dyDescent="0.25">
      <c r="Q239" s="428"/>
    </row>
    <row r="240" spans="17:17" ht="15" x14ac:dyDescent="0.25">
      <c r="Q240" s="428"/>
    </row>
    <row r="241" spans="17:17" ht="15" x14ac:dyDescent="0.25">
      <c r="Q241" s="428"/>
    </row>
    <row r="242" spans="17:17" ht="15" x14ac:dyDescent="0.25">
      <c r="Q242" s="428"/>
    </row>
    <row r="243" spans="17:17" ht="15" x14ac:dyDescent="0.25">
      <c r="Q243" s="428"/>
    </row>
    <row r="244" spans="17:17" ht="15" x14ac:dyDescent="0.25">
      <c r="Q244" s="428"/>
    </row>
    <row r="245" spans="17:17" ht="15" x14ac:dyDescent="0.25">
      <c r="Q245" s="428"/>
    </row>
    <row r="246" spans="17:17" ht="15" x14ac:dyDescent="0.25">
      <c r="Q246" s="428"/>
    </row>
    <row r="247" spans="17:17" ht="15" x14ac:dyDescent="0.25">
      <c r="Q247" s="428"/>
    </row>
    <row r="248" spans="17:17" ht="15" x14ac:dyDescent="0.25">
      <c r="Q248" s="428"/>
    </row>
    <row r="249" spans="17:17" ht="15" x14ac:dyDescent="0.25">
      <c r="Q249" s="428"/>
    </row>
    <row r="250" spans="17:17" ht="15" x14ac:dyDescent="0.25">
      <c r="Q250" s="428"/>
    </row>
    <row r="251" spans="17:17" ht="15" x14ac:dyDescent="0.25">
      <c r="Q251" s="428"/>
    </row>
    <row r="252" spans="17:17" ht="15" x14ac:dyDescent="0.25">
      <c r="Q252" s="428"/>
    </row>
    <row r="253" spans="17:17" ht="15" x14ac:dyDescent="0.25">
      <c r="Q253" s="428"/>
    </row>
    <row r="254" spans="17:17" ht="15" x14ac:dyDescent="0.25">
      <c r="Q254" s="428"/>
    </row>
    <row r="255" spans="17:17" ht="15" x14ac:dyDescent="0.25">
      <c r="Q255" s="428"/>
    </row>
    <row r="256" spans="17:17" ht="15" x14ac:dyDescent="0.25">
      <c r="Q256" s="428"/>
    </row>
    <row r="257" spans="17:17" ht="15" x14ac:dyDescent="0.25">
      <c r="Q257" s="428"/>
    </row>
    <row r="258" spans="17:17" ht="15" x14ac:dyDescent="0.25">
      <c r="Q258" s="428"/>
    </row>
    <row r="259" spans="17:17" ht="15" x14ac:dyDescent="0.25">
      <c r="Q259" s="428"/>
    </row>
    <row r="260" spans="17:17" ht="15" x14ac:dyDescent="0.25">
      <c r="Q260" s="428"/>
    </row>
    <row r="261" spans="17:17" ht="15" x14ac:dyDescent="0.25">
      <c r="Q261" s="428"/>
    </row>
    <row r="262" spans="17:17" ht="15" x14ac:dyDescent="0.25">
      <c r="Q262" s="428"/>
    </row>
    <row r="263" spans="17:17" ht="15" x14ac:dyDescent="0.25">
      <c r="Q263" s="428"/>
    </row>
    <row r="264" spans="17:17" ht="15" x14ac:dyDescent="0.25">
      <c r="Q264" s="428"/>
    </row>
    <row r="265" spans="17:17" ht="15" x14ac:dyDescent="0.25">
      <c r="Q265" s="428"/>
    </row>
    <row r="266" spans="17:17" ht="15" x14ac:dyDescent="0.25">
      <c r="Q266" s="428"/>
    </row>
    <row r="267" spans="17:17" ht="15" x14ac:dyDescent="0.25">
      <c r="Q267" s="428"/>
    </row>
    <row r="268" spans="17:17" ht="15" x14ac:dyDescent="0.25">
      <c r="Q268" s="428"/>
    </row>
    <row r="269" spans="17:17" ht="15" x14ac:dyDescent="0.25">
      <c r="Q269" s="428"/>
    </row>
    <row r="270" spans="17:17" ht="15" x14ac:dyDescent="0.25">
      <c r="Q270" s="428"/>
    </row>
    <row r="271" spans="17:17" ht="15" x14ac:dyDescent="0.25">
      <c r="Q271" s="428"/>
    </row>
    <row r="272" spans="17:17" ht="15" x14ac:dyDescent="0.25">
      <c r="Q272" s="428"/>
    </row>
    <row r="273" spans="17:17" ht="15" x14ac:dyDescent="0.25">
      <c r="Q273" s="428"/>
    </row>
    <row r="274" spans="17:17" ht="15" x14ac:dyDescent="0.25">
      <c r="Q274" s="428"/>
    </row>
    <row r="275" spans="17:17" ht="15" x14ac:dyDescent="0.25">
      <c r="Q275" s="428"/>
    </row>
    <row r="276" spans="17:17" ht="15" x14ac:dyDescent="0.25">
      <c r="Q276" s="428"/>
    </row>
    <row r="277" spans="17:17" ht="15" x14ac:dyDescent="0.25">
      <c r="Q277" s="428"/>
    </row>
    <row r="278" spans="17:17" ht="15" x14ac:dyDescent="0.25">
      <c r="Q278" s="428"/>
    </row>
    <row r="279" spans="17:17" ht="15" x14ac:dyDescent="0.25">
      <c r="Q279" s="428"/>
    </row>
    <row r="280" spans="17:17" ht="15" x14ac:dyDescent="0.25">
      <c r="Q280" s="428"/>
    </row>
    <row r="281" spans="17:17" ht="15" x14ac:dyDescent="0.25">
      <c r="Q281" s="428"/>
    </row>
    <row r="282" spans="17:17" ht="15" x14ac:dyDescent="0.25">
      <c r="Q282" s="428"/>
    </row>
    <row r="283" spans="17:17" ht="15" x14ac:dyDescent="0.25">
      <c r="Q283" s="428"/>
    </row>
    <row r="284" spans="17:17" ht="15" x14ac:dyDescent="0.25">
      <c r="Q284" s="428"/>
    </row>
    <row r="285" spans="17:17" ht="15" x14ac:dyDescent="0.25">
      <c r="Q285" s="428"/>
    </row>
    <row r="286" spans="17:17" ht="15" x14ac:dyDescent="0.25">
      <c r="Q286" s="428"/>
    </row>
    <row r="287" spans="17:17" ht="15" x14ac:dyDescent="0.25">
      <c r="Q287" s="428"/>
    </row>
    <row r="288" spans="17:17" ht="15" x14ac:dyDescent="0.25">
      <c r="Q288" s="428"/>
    </row>
    <row r="289" spans="17:17" ht="15" x14ac:dyDescent="0.25">
      <c r="Q289" s="428"/>
    </row>
    <row r="290" spans="17:17" ht="15" x14ac:dyDescent="0.25">
      <c r="Q290" s="428"/>
    </row>
    <row r="291" spans="17:17" ht="15" x14ac:dyDescent="0.25">
      <c r="Q291" s="428"/>
    </row>
    <row r="292" spans="17:17" ht="15" x14ac:dyDescent="0.25">
      <c r="Q292" s="428"/>
    </row>
    <row r="293" spans="17:17" ht="15" x14ac:dyDescent="0.25">
      <c r="Q293" s="428"/>
    </row>
    <row r="294" spans="17:17" ht="15" x14ac:dyDescent="0.25">
      <c r="Q294" s="428"/>
    </row>
    <row r="295" spans="17:17" ht="15" x14ac:dyDescent="0.25">
      <c r="Q295" s="428"/>
    </row>
    <row r="296" spans="17:17" ht="15" x14ac:dyDescent="0.25">
      <c r="Q296" s="428"/>
    </row>
    <row r="297" spans="17:17" ht="15" x14ac:dyDescent="0.25">
      <c r="Q297" s="428"/>
    </row>
    <row r="298" spans="17:17" ht="15" x14ac:dyDescent="0.25">
      <c r="Q298" s="428"/>
    </row>
    <row r="299" spans="17:17" ht="15" x14ac:dyDescent="0.25">
      <c r="Q299" s="428"/>
    </row>
    <row r="300" spans="17:17" ht="15" x14ac:dyDescent="0.25">
      <c r="Q300" s="428"/>
    </row>
    <row r="301" spans="17:17" ht="15" x14ac:dyDescent="0.25">
      <c r="Q301" s="428"/>
    </row>
    <row r="302" spans="17:17" ht="15" x14ac:dyDescent="0.25">
      <c r="Q302" s="428"/>
    </row>
    <row r="303" spans="17:17" ht="15" x14ac:dyDescent="0.25">
      <c r="Q303" s="428"/>
    </row>
    <row r="304" spans="17:17" ht="15" x14ac:dyDescent="0.25">
      <c r="Q304" s="428"/>
    </row>
    <row r="305" spans="17:17" ht="15" x14ac:dyDescent="0.25">
      <c r="Q305" s="428"/>
    </row>
    <row r="306" spans="17:17" ht="15" x14ac:dyDescent="0.25">
      <c r="Q306" s="428"/>
    </row>
    <row r="307" spans="17:17" ht="15" x14ac:dyDescent="0.25">
      <c r="Q307" s="428"/>
    </row>
    <row r="308" spans="17:17" ht="15" x14ac:dyDescent="0.25">
      <c r="Q308" s="428"/>
    </row>
    <row r="309" spans="17:17" ht="15" x14ac:dyDescent="0.25">
      <c r="Q309" s="428"/>
    </row>
    <row r="310" spans="17:17" ht="15" x14ac:dyDescent="0.25">
      <c r="Q310" s="428"/>
    </row>
    <row r="311" spans="17:17" ht="15" x14ac:dyDescent="0.25">
      <c r="Q311" s="428"/>
    </row>
    <row r="312" spans="17:17" ht="15" x14ac:dyDescent="0.25">
      <c r="Q312" s="428"/>
    </row>
    <row r="313" spans="17:17" ht="15" x14ac:dyDescent="0.25">
      <c r="Q313" s="428"/>
    </row>
    <row r="314" spans="17:17" ht="15" x14ac:dyDescent="0.25">
      <c r="Q314" s="428"/>
    </row>
    <row r="315" spans="17:17" ht="15" x14ac:dyDescent="0.25">
      <c r="Q315" s="428"/>
    </row>
    <row r="316" spans="17:17" ht="15" x14ac:dyDescent="0.25">
      <c r="Q316" s="428"/>
    </row>
    <row r="317" spans="17:17" ht="15" x14ac:dyDescent="0.25">
      <c r="Q317" s="428"/>
    </row>
    <row r="318" spans="17:17" ht="15" x14ac:dyDescent="0.25">
      <c r="Q318" s="428"/>
    </row>
    <row r="319" spans="17:17" ht="15" x14ac:dyDescent="0.25">
      <c r="Q319" s="428"/>
    </row>
    <row r="320" spans="17:17" ht="15" x14ac:dyDescent="0.25">
      <c r="Q320" s="428"/>
    </row>
    <row r="321" spans="17:17" ht="15" x14ac:dyDescent="0.25">
      <c r="Q321" s="428"/>
    </row>
    <row r="322" spans="17:17" ht="15" x14ac:dyDescent="0.25">
      <c r="Q322" s="428"/>
    </row>
    <row r="323" spans="17:17" ht="15" x14ac:dyDescent="0.25">
      <c r="Q323" s="428"/>
    </row>
    <row r="324" spans="17:17" ht="15" x14ac:dyDescent="0.25">
      <c r="Q324" s="428"/>
    </row>
    <row r="325" spans="17:17" ht="15" x14ac:dyDescent="0.25">
      <c r="Q325" s="428"/>
    </row>
    <row r="326" spans="17:17" ht="15" x14ac:dyDescent="0.25">
      <c r="Q326" s="428"/>
    </row>
    <row r="327" spans="17:17" ht="15" x14ac:dyDescent="0.25">
      <c r="Q327" s="428"/>
    </row>
    <row r="328" spans="17:17" ht="15" x14ac:dyDescent="0.25">
      <c r="Q328" s="428"/>
    </row>
    <row r="329" spans="17:17" ht="15" x14ac:dyDescent="0.25">
      <c r="Q329" s="428"/>
    </row>
    <row r="330" spans="17:17" ht="15" x14ac:dyDescent="0.25">
      <c r="Q330" s="428"/>
    </row>
    <row r="331" spans="17:17" ht="15" x14ac:dyDescent="0.25">
      <c r="Q331" s="428"/>
    </row>
    <row r="332" spans="17:17" ht="15" x14ac:dyDescent="0.25">
      <c r="Q332" s="428"/>
    </row>
    <row r="333" spans="17:17" ht="15" x14ac:dyDescent="0.25">
      <c r="Q333" s="428"/>
    </row>
    <row r="334" spans="17:17" ht="15" x14ac:dyDescent="0.25">
      <c r="Q334" s="428"/>
    </row>
    <row r="335" spans="17:17" ht="15" x14ac:dyDescent="0.25">
      <c r="Q335" s="428"/>
    </row>
    <row r="336" spans="17:17" ht="15" x14ac:dyDescent="0.25">
      <c r="Q336" s="428"/>
    </row>
    <row r="337" spans="17:17" ht="15" x14ac:dyDescent="0.25">
      <c r="Q337" s="428"/>
    </row>
    <row r="338" spans="17:17" ht="15" x14ac:dyDescent="0.25">
      <c r="Q338" s="428"/>
    </row>
    <row r="339" spans="17:17" ht="15" x14ac:dyDescent="0.25">
      <c r="Q339" s="428"/>
    </row>
    <row r="340" spans="17:17" ht="15" x14ac:dyDescent="0.25">
      <c r="Q340" s="428"/>
    </row>
    <row r="341" spans="17:17" ht="15" x14ac:dyDescent="0.25">
      <c r="Q341" s="428"/>
    </row>
    <row r="342" spans="17:17" ht="15" x14ac:dyDescent="0.25">
      <c r="Q342" s="428"/>
    </row>
    <row r="343" spans="17:17" ht="15" x14ac:dyDescent="0.25">
      <c r="Q343" s="428"/>
    </row>
    <row r="344" spans="17:17" ht="15" x14ac:dyDescent="0.25">
      <c r="Q344" s="428"/>
    </row>
    <row r="345" spans="17:17" ht="15" x14ac:dyDescent="0.25">
      <c r="Q345" s="428"/>
    </row>
    <row r="346" spans="17:17" ht="15" x14ac:dyDescent="0.25">
      <c r="Q346" s="428"/>
    </row>
    <row r="347" spans="17:17" ht="15" x14ac:dyDescent="0.25">
      <c r="Q347" s="428"/>
    </row>
    <row r="348" spans="17:17" ht="15" x14ac:dyDescent="0.25">
      <c r="Q348" s="428"/>
    </row>
    <row r="349" spans="17:17" ht="15" x14ac:dyDescent="0.25">
      <c r="Q349" s="428"/>
    </row>
    <row r="350" spans="17:17" ht="15" x14ac:dyDescent="0.25">
      <c r="Q350" s="428"/>
    </row>
    <row r="351" spans="17:17" ht="15" x14ac:dyDescent="0.25">
      <c r="Q351" s="428"/>
    </row>
    <row r="352" spans="17:17" ht="15" x14ac:dyDescent="0.25">
      <c r="Q352" s="428"/>
    </row>
    <row r="353" spans="17:17" ht="15" x14ac:dyDescent="0.25">
      <c r="Q353" s="428"/>
    </row>
    <row r="354" spans="17:17" ht="15" x14ac:dyDescent="0.25">
      <c r="Q354" s="428"/>
    </row>
    <row r="355" spans="17:17" ht="15" x14ac:dyDescent="0.25">
      <c r="Q355" s="428"/>
    </row>
    <row r="356" spans="17:17" ht="15" x14ac:dyDescent="0.25">
      <c r="Q356" s="428"/>
    </row>
    <row r="357" spans="17:17" ht="15" x14ac:dyDescent="0.25">
      <c r="Q357" s="428"/>
    </row>
    <row r="358" spans="17:17" ht="15" x14ac:dyDescent="0.25">
      <c r="Q358" s="428"/>
    </row>
    <row r="359" spans="17:17" ht="15" x14ac:dyDescent="0.25">
      <c r="Q359" s="428"/>
    </row>
    <row r="360" spans="17:17" ht="15" x14ac:dyDescent="0.25">
      <c r="Q360" s="428"/>
    </row>
    <row r="361" spans="17:17" ht="15" x14ac:dyDescent="0.25">
      <c r="Q361" s="428"/>
    </row>
    <row r="362" spans="17:17" ht="15" x14ac:dyDescent="0.25">
      <c r="Q362" s="428"/>
    </row>
    <row r="363" spans="17:17" ht="15" x14ac:dyDescent="0.25">
      <c r="Q363" s="428"/>
    </row>
    <row r="364" spans="17:17" ht="15" x14ac:dyDescent="0.25">
      <c r="Q364" s="428"/>
    </row>
    <row r="365" spans="17:17" ht="15" x14ac:dyDescent="0.25">
      <c r="Q365" s="428"/>
    </row>
    <row r="366" spans="17:17" ht="15" x14ac:dyDescent="0.25">
      <c r="Q366" s="428"/>
    </row>
    <row r="367" spans="17:17" ht="15" x14ac:dyDescent="0.25">
      <c r="Q367" s="428"/>
    </row>
    <row r="368" spans="17:17" ht="15" x14ac:dyDescent="0.25">
      <c r="Q368" s="428"/>
    </row>
    <row r="369" spans="17:17" ht="15" x14ac:dyDescent="0.25">
      <c r="Q369" s="428"/>
    </row>
    <row r="370" spans="17:17" ht="15" x14ac:dyDescent="0.25">
      <c r="Q370" s="428"/>
    </row>
    <row r="371" spans="17:17" ht="15" x14ac:dyDescent="0.25">
      <c r="Q371" s="428"/>
    </row>
    <row r="372" spans="17:17" ht="15" x14ac:dyDescent="0.25">
      <c r="Q372" s="428"/>
    </row>
    <row r="373" spans="17:17" ht="15" x14ac:dyDescent="0.25">
      <c r="Q373" s="428"/>
    </row>
    <row r="374" spans="17:17" ht="15" x14ac:dyDescent="0.25">
      <c r="Q374" s="428"/>
    </row>
    <row r="375" spans="17:17" ht="15" x14ac:dyDescent="0.25">
      <c r="Q375" s="428"/>
    </row>
    <row r="376" spans="17:17" ht="15" x14ac:dyDescent="0.25">
      <c r="Q376" s="428"/>
    </row>
    <row r="377" spans="17:17" ht="15" x14ac:dyDescent="0.25">
      <c r="Q377" s="428"/>
    </row>
    <row r="378" spans="17:17" ht="15" x14ac:dyDescent="0.25">
      <c r="Q378" s="428"/>
    </row>
    <row r="379" spans="17:17" ht="15" x14ac:dyDescent="0.25">
      <c r="Q379" s="428"/>
    </row>
    <row r="380" spans="17:17" ht="15" x14ac:dyDescent="0.25">
      <c r="Q380" s="428"/>
    </row>
    <row r="381" spans="17:17" ht="15" x14ac:dyDescent="0.25">
      <c r="Q381" s="428"/>
    </row>
    <row r="382" spans="17:17" ht="15" x14ac:dyDescent="0.25">
      <c r="Q382" s="428"/>
    </row>
    <row r="383" spans="17:17" ht="15" x14ac:dyDescent="0.25">
      <c r="Q383" s="428"/>
    </row>
    <row r="384" spans="17:17" ht="15" x14ac:dyDescent="0.25">
      <c r="Q384" s="428"/>
    </row>
    <row r="385" spans="17:17" ht="15" x14ac:dyDescent="0.25">
      <c r="Q385" s="428"/>
    </row>
    <row r="386" spans="17:17" ht="15" x14ac:dyDescent="0.25">
      <c r="Q386" s="428"/>
    </row>
    <row r="387" spans="17:17" ht="15" x14ac:dyDescent="0.25">
      <c r="Q387" s="428"/>
    </row>
    <row r="388" spans="17:17" ht="15" x14ac:dyDescent="0.25">
      <c r="Q388" s="428"/>
    </row>
    <row r="389" spans="17:17" ht="15" x14ac:dyDescent="0.25">
      <c r="Q389" s="428"/>
    </row>
    <row r="390" spans="17:17" ht="15" x14ac:dyDescent="0.25">
      <c r="Q390" s="428"/>
    </row>
    <row r="391" spans="17:17" ht="15" x14ac:dyDescent="0.25">
      <c r="Q391" s="428"/>
    </row>
    <row r="392" spans="17:17" ht="15" x14ac:dyDescent="0.25">
      <c r="Q392" s="428"/>
    </row>
    <row r="393" spans="17:17" ht="15" x14ac:dyDescent="0.25">
      <c r="Q393" s="428"/>
    </row>
    <row r="394" spans="17:17" ht="15" x14ac:dyDescent="0.25">
      <c r="Q394" s="428"/>
    </row>
    <row r="395" spans="17:17" ht="15" x14ac:dyDescent="0.25">
      <c r="Q395" s="428"/>
    </row>
    <row r="396" spans="17:17" ht="15" x14ac:dyDescent="0.25">
      <c r="Q396" s="428"/>
    </row>
    <row r="397" spans="17:17" ht="15" x14ac:dyDescent="0.25">
      <c r="Q397" s="428"/>
    </row>
    <row r="398" spans="17:17" ht="15" x14ac:dyDescent="0.25">
      <c r="Q398" s="428"/>
    </row>
    <row r="399" spans="17:17" ht="15" x14ac:dyDescent="0.25">
      <c r="Q399" s="428"/>
    </row>
    <row r="400" spans="17:17" ht="15" x14ac:dyDescent="0.25">
      <c r="Q400" s="428"/>
    </row>
    <row r="401" spans="17:17" ht="15" x14ac:dyDescent="0.25">
      <c r="Q401" s="428"/>
    </row>
    <row r="402" spans="17:17" ht="15" x14ac:dyDescent="0.25">
      <c r="Q402" s="428"/>
    </row>
    <row r="403" spans="17:17" ht="15" x14ac:dyDescent="0.25">
      <c r="Q403" s="428"/>
    </row>
    <row r="404" spans="17:17" ht="15" x14ac:dyDescent="0.25">
      <c r="Q404" s="428"/>
    </row>
    <row r="405" spans="17:17" ht="15" x14ac:dyDescent="0.25">
      <c r="Q405" s="428"/>
    </row>
    <row r="406" spans="17:17" ht="15" x14ac:dyDescent="0.25">
      <c r="Q406" s="428"/>
    </row>
    <row r="407" spans="17:17" ht="15" x14ac:dyDescent="0.25">
      <c r="Q407" s="428"/>
    </row>
    <row r="408" spans="17:17" ht="15" x14ac:dyDescent="0.25">
      <c r="Q408" s="428"/>
    </row>
    <row r="409" spans="17:17" ht="15" x14ac:dyDescent="0.25">
      <c r="Q409" s="428"/>
    </row>
    <row r="410" spans="17:17" ht="15" x14ac:dyDescent="0.25">
      <c r="Q410" s="428"/>
    </row>
    <row r="411" spans="17:17" ht="15" x14ac:dyDescent="0.25">
      <c r="Q411" s="428"/>
    </row>
    <row r="412" spans="17:17" ht="15" x14ac:dyDescent="0.25">
      <c r="Q412" s="428"/>
    </row>
    <row r="413" spans="17:17" ht="15" x14ac:dyDescent="0.25">
      <c r="Q413" s="428"/>
    </row>
    <row r="414" spans="17:17" ht="15" x14ac:dyDescent="0.25">
      <c r="Q414" s="428"/>
    </row>
    <row r="415" spans="17:17" ht="15" x14ac:dyDescent="0.25">
      <c r="Q415" s="428"/>
    </row>
    <row r="416" spans="17:17" ht="15" x14ac:dyDescent="0.25">
      <c r="Q416" s="428"/>
    </row>
    <row r="417" spans="17:17" ht="15" x14ac:dyDescent="0.25">
      <c r="Q417" s="428"/>
    </row>
    <row r="418" spans="17:17" ht="15" x14ac:dyDescent="0.25">
      <c r="Q418" s="428"/>
    </row>
    <row r="419" spans="17:17" ht="15" x14ac:dyDescent="0.25">
      <c r="Q419" s="428"/>
    </row>
    <row r="420" spans="17:17" ht="15" x14ac:dyDescent="0.25">
      <c r="Q420" s="428"/>
    </row>
    <row r="421" spans="17:17" ht="15" x14ac:dyDescent="0.25">
      <c r="Q421" s="428"/>
    </row>
    <row r="422" spans="17:17" ht="15" x14ac:dyDescent="0.25">
      <c r="Q422" s="428"/>
    </row>
    <row r="423" spans="17:17" ht="15" x14ac:dyDescent="0.25">
      <c r="Q423" s="428"/>
    </row>
    <row r="424" spans="17:17" ht="15" x14ac:dyDescent="0.25">
      <c r="Q424" s="428"/>
    </row>
    <row r="425" spans="17:17" ht="15" x14ac:dyDescent="0.25">
      <c r="Q425" s="428"/>
    </row>
    <row r="426" spans="17:17" ht="15" x14ac:dyDescent="0.25">
      <c r="Q426" s="428"/>
    </row>
    <row r="427" spans="17:17" ht="15" x14ac:dyDescent="0.25">
      <c r="Q427" s="428"/>
    </row>
    <row r="428" spans="17:17" ht="15" x14ac:dyDescent="0.25">
      <c r="Q428" s="428"/>
    </row>
    <row r="429" spans="17:17" ht="15" x14ac:dyDescent="0.25">
      <c r="Q429" s="428"/>
    </row>
    <row r="430" spans="17:17" ht="15" x14ac:dyDescent="0.25">
      <c r="Q430" s="428"/>
    </row>
    <row r="431" spans="17:17" ht="15" x14ac:dyDescent="0.25">
      <c r="Q431" s="428"/>
    </row>
    <row r="432" spans="17:17" ht="15" x14ac:dyDescent="0.25">
      <c r="Q432" s="428"/>
    </row>
    <row r="433" spans="17:17" ht="15" x14ac:dyDescent="0.25">
      <c r="Q433" s="428"/>
    </row>
    <row r="434" spans="17:17" ht="15" x14ac:dyDescent="0.25">
      <c r="Q434" s="428"/>
    </row>
    <row r="435" spans="17:17" ht="15" x14ac:dyDescent="0.25">
      <c r="Q435" s="428"/>
    </row>
    <row r="436" spans="17:17" ht="15" x14ac:dyDescent="0.25">
      <c r="Q436" s="428"/>
    </row>
    <row r="437" spans="17:17" ht="15" x14ac:dyDescent="0.25">
      <c r="Q437" s="428"/>
    </row>
    <row r="438" spans="17:17" ht="15" x14ac:dyDescent="0.25">
      <c r="Q438" s="428"/>
    </row>
    <row r="439" spans="17:17" ht="15" x14ac:dyDescent="0.25">
      <c r="Q439" s="428"/>
    </row>
    <row r="440" spans="17:17" ht="15" x14ac:dyDescent="0.25">
      <c r="Q440" s="428"/>
    </row>
    <row r="441" spans="17:17" ht="15" x14ac:dyDescent="0.25">
      <c r="Q441" s="428"/>
    </row>
    <row r="442" spans="17:17" ht="15" x14ac:dyDescent="0.25">
      <c r="Q442" s="428"/>
    </row>
    <row r="443" spans="17:17" ht="15" x14ac:dyDescent="0.25">
      <c r="Q443" s="428"/>
    </row>
    <row r="444" spans="17:17" ht="15" x14ac:dyDescent="0.25">
      <c r="Q444" s="428"/>
    </row>
    <row r="445" spans="17:17" ht="15" x14ac:dyDescent="0.25">
      <c r="Q445" s="428"/>
    </row>
    <row r="446" spans="17:17" ht="15" x14ac:dyDescent="0.25">
      <c r="Q446" s="428"/>
    </row>
    <row r="447" spans="17:17" ht="15" x14ac:dyDescent="0.25">
      <c r="Q447" s="428"/>
    </row>
    <row r="448" spans="17:17" ht="15" x14ac:dyDescent="0.25">
      <c r="Q448" s="428"/>
    </row>
    <row r="449" spans="17:17" ht="15" x14ac:dyDescent="0.25">
      <c r="Q449" s="428"/>
    </row>
    <row r="450" spans="17:17" ht="15" x14ac:dyDescent="0.25">
      <c r="Q450" s="428"/>
    </row>
    <row r="451" spans="17:17" ht="15" x14ac:dyDescent="0.25">
      <c r="Q451" s="428"/>
    </row>
    <row r="452" spans="17:17" ht="15" x14ac:dyDescent="0.25">
      <c r="Q452" s="428"/>
    </row>
    <row r="453" spans="17:17" ht="15" x14ac:dyDescent="0.25">
      <c r="Q453" s="428"/>
    </row>
    <row r="454" spans="17:17" ht="15" x14ac:dyDescent="0.25">
      <c r="Q454" s="428"/>
    </row>
    <row r="455" spans="17:17" ht="15" x14ac:dyDescent="0.25">
      <c r="Q455" s="428"/>
    </row>
    <row r="456" spans="17:17" ht="15" x14ac:dyDescent="0.25">
      <c r="Q456" s="428"/>
    </row>
    <row r="457" spans="17:17" ht="15" x14ac:dyDescent="0.25">
      <c r="Q457" s="428"/>
    </row>
    <row r="458" spans="17:17" ht="15" x14ac:dyDescent="0.25">
      <c r="Q458" s="428"/>
    </row>
    <row r="459" spans="17:17" ht="15" x14ac:dyDescent="0.25">
      <c r="Q459" s="428"/>
    </row>
    <row r="460" spans="17:17" ht="15" x14ac:dyDescent="0.25">
      <c r="Q460" s="428"/>
    </row>
    <row r="461" spans="17:17" ht="15" x14ac:dyDescent="0.25">
      <c r="Q461" s="428"/>
    </row>
    <row r="462" spans="17:17" ht="15" x14ac:dyDescent="0.25">
      <c r="Q462" s="428"/>
    </row>
    <row r="463" spans="17:17" ht="15" x14ac:dyDescent="0.25">
      <c r="Q463" s="428"/>
    </row>
    <row r="464" spans="17:17" ht="15" x14ac:dyDescent="0.25">
      <c r="Q464" s="428"/>
    </row>
    <row r="465" spans="17:17" ht="15" x14ac:dyDescent="0.25">
      <c r="Q465" s="428"/>
    </row>
    <row r="466" spans="17:17" ht="15" x14ac:dyDescent="0.25">
      <c r="Q466" s="428"/>
    </row>
    <row r="467" spans="17:17" ht="15" x14ac:dyDescent="0.25">
      <c r="Q467" s="428"/>
    </row>
    <row r="468" spans="17:17" ht="15" x14ac:dyDescent="0.25">
      <c r="Q468" s="428"/>
    </row>
    <row r="469" spans="17:17" ht="15" x14ac:dyDescent="0.25">
      <c r="Q469" s="428"/>
    </row>
    <row r="470" spans="17:17" ht="15" x14ac:dyDescent="0.25">
      <c r="Q470" s="428"/>
    </row>
    <row r="471" spans="17:17" ht="15" x14ac:dyDescent="0.25">
      <c r="Q471" s="428"/>
    </row>
    <row r="472" spans="17:17" ht="15" x14ac:dyDescent="0.25">
      <c r="Q472" s="428"/>
    </row>
    <row r="473" spans="17:17" ht="15" x14ac:dyDescent="0.25">
      <c r="Q473" s="428"/>
    </row>
    <row r="474" spans="17:17" ht="15" x14ac:dyDescent="0.25">
      <c r="Q474" s="428"/>
    </row>
    <row r="475" spans="17:17" ht="15" x14ac:dyDescent="0.25">
      <c r="Q475" s="428"/>
    </row>
    <row r="476" spans="17:17" ht="15" x14ac:dyDescent="0.25">
      <c r="Q476" s="428"/>
    </row>
    <row r="477" spans="17:17" ht="15" x14ac:dyDescent="0.25">
      <c r="Q477" s="428"/>
    </row>
    <row r="478" spans="17:17" ht="15" x14ac:dyDescent="0.25">
      <c r="Q478" s="428"/>
    </row>
    <row r="479" spans="17:17" ht="15" x14ac:dyDescent="0.25">
      <c r="Q479" s="428"/>
    </row>
    <row r="480" spans="17:17" ht="15" x14ac:dyDescent="0.25">
      <c r="Q480" s="428"/>
    </row>
    <row r="481" spans="17:17" ht="15" x14ac:dyDescent="0.25">
      <c r="Q481" s="428"/>
    </row>
    <row r="482" spans="17:17" ht="15" x14ac:dyDescent="0.25">
      <c r="Q482" s="428"/>
    </row>
    <row r="483" spans="17:17" ht="15" x14ac:dyDescent="0.25">
      <c r="Q483" s="428"/>
    </row>
    <row r="484" spans="17:17" ht="15" x14ac:dyDescent="0.25">
      <c r="Q484" s="428"/>
    </row>
    <row r="485" spans="17:17" ht="15" x14ac:dyDescent="0.25">
      <c r="Q485" s="428"/>
    </row>
    <row r="486" spans="17:17" ht="15" x14ac:dyDescent="0.25">
      <c r="Q486" s="428"/>
    </row>
    <row r="487" spans="17:17" ht="15" x14ac:dyDescent="0.25">
      <c r="Q487" s="428"/>
    </row>
    <row r="488" spans="17:17" ht="15" x14ac:dyDescent="0.25">
      <c r="Q488" s="428"/>
    </row>
    <row r="489" spans="17:17" ht="15" x14ac:dyDescent="0.25">
      <c r="Q489" s="428"/>
    </row>
    <row r="490" spans="17:17" ht="15" x14ac:dyDescent="0.25">
      <c r="Q490" s="428"/>
    </row>
    <row r="491" spans="17:17" ht="15" x14ac:dyDescent="0.25">
      <c r="Q491" s="428"/>
    </row>
    <row r="492" spans="17:17" ht="15" x14ac:dyDescent="0.25">
      <c r="Q492" s="428"/>
    </row>
    <row r="493" spans="17:17" ht="15" x14ac:dyDescent="0.25">
      <c r="Q493" s="428"/>
    </row>
    <row r="494" spans="17:17" ht="15" x14ac:dyDescent="0.25">
      <c r="Q494" s="428"/>
    </row>
    <row r="495" spans="17:17" ht="15" x14ac:dyDescent="0.25">
      <c r="Q495" s="428"/>
    </row>
    <row r="496" spans="17:17" ht="15" x14ac:dyDescent="0.25">
      <c r="Q496" s="428"/>
    </row>
    <row r="497" spans="17:17" ht="15" x14ac:dyDescent="0.25">
      <c r="Q497" s="428"/>
    </row>
    <row r="498" spans="17:17" ht="15" x14ac:dyDescent="0.25">
      <c r="Q498" s="428"/>
    </row>
    <row r="499" spans="17:17" ht="15" x14ac:dyDescent="0.25">
      <c r="Q499" s="428"/>
    </row>
    <row r="500" spans="17:17" ht="15" x14ac:dyDescent="0.25">
      <c r="Q500" s="428"/>
    </row>
    <row r="501" spans="17:17" ht="15" x14ac:dyDescent="0.25">
      <c r="Q501" s="428"/>
    </row>
    <row r="502" spans="17:17" ht="15" x14ac:dyDescent="0.25">
      <c r="Q502" s="428"/>
    </row>
    <row r="503" spans="17:17" ht="15" x14ac:dyDescent="0.25">
      <c r="Q503" s="428"/>
    </row>
    <row r="504" spans="17:17" ht="15" x14ac:dyDescent="0.25">
      <c r="Q504" s="428"/>
    </row>
    <row r="505" spans="17:17" ht="15" x14ac:dyDescent="0.25">
      <c r="Q505" s="428"/>
    </row>
    <row r="506" spans="17:17" ht="15" x14ac:dyDescent="0.25">
      <c r="Q506" s="428"/>
    </row>
    <row r="507" spans="17:17" ht="15" x14ac:dyDescent="0.25">
      <c r="Q507" s="428"/>
    </row>
    <row r="508" spans="17:17" ht="15" x14ac:dyDescent="0.25">
      <c r="Q508" s="428"/>
    </row>
    <row r="509" spans="17:17" ht="15" x14ac:dyDescent="0.25">
      <c r="Q509" s="428"/>
    </row>
    <row r="510" spans="17:17" ht="15" x14ac:dyDescent="0.25">
      <c r="Q510" s="428"/>
    </row>
    <row r="511" spans="17:17" ht="15" x14ac:dyDescent="0.25">
      <c r="Q511" s="428"/>
    </row>
    <row r="512" spans="17:17" ht="15" x14ac:dyDescent="0.25">
      <c r="Q512" s="428"/>
    </row>
    <row r="513" spans="17:17" ht="15" x14ac:dyDescent="0.25">
      <c r="Q513" s="428"/>
    </row>
    <row r="514" spans="17:17" ht="15" x14ac:dyDescent="0.25">
      <c r="Q514" s="428"/>
    </row>
    <row r="515" spans="17:17" ht="15" x14ac:dyDescent="0.25">
      <c r="Q515" s="428"/>
    </row>
    <row r="516" spans="17:17" ht="15" x14ac:dyDescent="0.25">
      <c r="Q516" s="428"/>
    </row>
    <row r="517" spans="17:17" ht="15" x14ac:dyDescent="0.25">
      <c r="Q517" s="428"/>
    </row>
    <row r="518" spans="17:17" ht="15" x14ac:dyDescent="0.25">
      <c r="Q518" s="428"/>
    </row>
    <row r="519" spans="17:17" ht="15" x14ac:dyDescent="0.25">
      <c r="Q519" s="428"/>
    </row>
    <row r="520" spans="17:17" ht="15" x14ac:dyDescent="0.25">
      <c r="Q520" s="428"/>
    </row>
    <row r="521" spans="17:17" ht="15" x14ac:dyDescent="0.25">
      <c r="Q521" s="428"/>
    </row>
    <row r="522" spans="17:17" ht="15" x14ac:dyDescent="0.25">
      <c r="Q522" s="428"/>
    </row>
    <row r="523" spans="17:17" ht="15" x14ac:dyDescent="0.25">
      <c r="Q523" s="428"/>
    </row>
    <row r="524" spans="17:17" ht="15" x14ac:dyDescent="0.25">
      <c r="Q524" s="428"/>
    </row>
    <row r="525" spans="17:17" ht="15" x14ac:dyDescent="0.25">
      <c r="Q525" s="428"/>
    </row>
    <row r="526" spans="17:17" ht="15" x14ac:dyDescent="0.25">
      <c r="Q526" s="428"/>
    </row>
    <row r="527" spans="17:17" ht="15" x14ac:dyDescent="0.25">
      <c r="Q527" s="428"/>
    </row>
    <row r="528" spans="17:17" ht="15" x14ac:dyDescent="0.25">
      <c r="Q528" s="428"/>
    </row>
    <row r="529" spans="17:17" ht="15" x14ac:dyDescent="0.25">
      <c r="Q529" s="428"/>
    </row>
    <row r="530" spans="17:17" ht="15" x14ac:dyDescent="0.25">
      <c r="Q530" s="428"/>
    </row>
    <row r="531" spans="17:17" ht="15" x14ac:dyDescent="0.25">
      <c r="Q531" s="428"/>
    </row>
    <row r="532" spans="17:17" ht="15" x14ac:dyDescent="0.25">
      <c r="Q532" s="428"/>
    </row>
    <row r="533" spans="17:17" ht="15" x14ac:dyDescent="0.25">
      <c r="Q533" s="428"/>
    </row>
    <row r="534" spans="17:17" ht="15" x14ac:dyDescent="0.25">
      <c r="Q534" s="428"/>
    </row>
    <row r="535" spans="17:17" ht="15" x14ac:dyDescent="0.25">
      <c r="Q535" s="428"/>
    </row>
    <row r="536" spans="17:17" ht="15" x14ac:dyDescent="0.25">
      <c r="Q536" s="428"/>
    </row>
    <row r="537" spans="17:17" ht="15" x14ac:dyDescent="0.25">
      <c r="Q537" s="428"/>
    </row>
    <row r="538" spans="17:17" ht="15" x14ac:dyDescent="0.25">
      <c r="Q538" s="428"/>
    </row>
    <row r="539" spans="17:17" ht="15" x14ac:dyDescent="0.25">
      <c r="Q539" s="428"/>
    </row>
    <row r="540" spans="17:17" ht="15" x14ac:dyDescent="0.25">
      <c r="Q540" s="428"/>
    </row>
    <row r="541" spans="17:17" ht="15" x14ac:dyDescent="0.25">
      <c r="Q541" s="428"/>
    </row>
    <row r="542" spans="17:17" ht="15" x14ac:dyDescent="0.25">
      <c r="Q542" s="428"/>
    </row>
    <row r="543" spans="17:17" ht="15" x14ac:dyDescent="0.25">
      <c r="Q543" s="428"/>
    </row>
    <row r="544" spans="17:17" ht="15" x14ac:dyDescent="0.25">
      <c r="Q544" s="428"/>
    </row>
    <row r="545" spans="17:17" ht="15" x14ac:dyDescent="0.25">
      <c r="Q545" s="428"/>
    </row>
    <row r="546" spans="17:17" ht="15" x14ac:dyDescent="0.25">
      <c r="Q546" s="428"/>
    </row>
    <row r="547" spans="17:17" ht="15" x14ac:dyDescent="0.25">
      <c r="Q547" s="428"/>
    </row>
    <row r="548" spans="17:17" ht="15" x14ac:dyDescent="0.25">
      <c r="Q548" s="428"/>
    </row>
    <row r="549" spans="17:17" ht="15" x14ac:dyDescent="0.25">
      <c r="Q549" s="428"/>
    </row>
    <row r="550" spans="17:17" ht="15" x14ac:dyDescent="0.25">
      <c r="Q550" s="428"/>
    </row>
    <row r="551" spans="17:17" ht="15" x14ac:dyDescent="0.25">
      <c r="Q551" s="428"/>
    </row>
    <row r="552" spans="17:17" ht="15" x14ac:dyDescent="0.25">
      <c r="Q552" s="428"/>
    </row>
    <row r="553" spans="17:17" ht="15" x14ac:dyDescent="0.25">
      <c r="Q553" s="428"/>
    </row>
    <row r="554" spans="17:17" ht="15" x14ac:dyDescent="0.25">
      <c r="Q554" s="428"/>
    </row>
    <row r="555" spans="17:17" ht="15" x14ac:dyDescent="0.25">
      <c r="Q555" s="428"/>
    </row>
    <row r="556" spans="17:17" ht="15" x14ac:dyDescent="0.25">
      <c r="Q556" s="428"/>
    </row>
    <row r="557" spans="17:17" ht="15" x14ac:dyDescent="0.25">
      <c r="Q557" s="428"/>
    </row>
    <row r="558" spans="17:17" ht="15" x14ac:dyDescent="0.25">
      <c r="Q558" s="428"/>
    </row>
    <row r="559" spans="17:17" ht="15" x14ac:dyDescent="0.25">
      <c r="Q559" s="428"/>
    </row>
    <row r="560" spans="17:17" ht="15" x14ac:dyDescent="0.25">
      <c r="Q560" s="428"/>
    </row>
    <row r="561" spans="17:17" ht="15" x14ac:dyDescent="0.25">
      <c r="Q561" s="428"/>
    </row>
    <row r="562" spans="17:17" ht="15" x14ac:dyDescent="0.25">
      <c r="Q562" s="428"/>
    </row>
    <row r="563" spans="17:17" ht="15" x14ac:dyDescent="0.25">
      <c r="Q563" s="428"/>
    </row>
    <row r="564" spans="17:17" ht="15" x14ac:dyDescent="0.25">
      <c r="Q564" s="428"/>
    </row>
    <row r="565" spans="17:17" ht="15" x14ac:dyDescent="0.25">
      <c r="Q565" s="428"/>
    </row>
    <row r="566" spans="17:17" ht="15" x14ac:dyDescent="0.25">
      <c r="Q566" s="428"/>
    </row>
    <row r="567" spans="17:17" ht="15" x14ac:dyDescent="0.25">
      <c r="Q567" s="428"/>
    </row>
    <row r="568" spans="17:17" ht="15" x14ac:dyDescent="0.25">
      <c r="Q568" s="428"/>
    </row>
    <row r="569" spans="17:17" ht="15" x14ac:dyDescent="0.25">
      <c r="Q569" s="428"/>
    </row>
    <row r="570" spans="17:17" ht="15" x14ac:dyDescent="0.25">
      <c r="Q570" s="428"/>
    </row>
    <row r="571" spans="17:17" ht="15" x14ac:dyDescent="0.25">
      <c r="Q571" s="428"/>
    </row>
    <row r="572" spans="17:17" ht="15" x14ac:dyDescent="0.25">
      <c r="Q572" s="428"/>
    </row>
    <row r="573" spans="17:17" ht="15" x14ac:dyDescent="0.25">
      <c r="Q573" s="428"/>
    </row>
    <row r="574" spans="17:17" ht="15" x14ac:dyDescent="0.25">
      <c r="Q574" s="428"/>
    </row>
    <row r="575" spans="17:17" ht="15" x14ac:dyDescent="0.25">
      <c r="Q575" s="428"/>
    </row>
    <row r="576" spans="17:17" ht="15" x14ac:dyDescent="0.25">
      <c r="Q576" s="428"/>
    </row>
    <row r="577" spans="17:17" ht="15" x14ac:dyDescent="0.25">
      <c r="Q577" s="428"/>
    </row>
    <row r="578" spans="17:17" ht="15" x14ac:dyDescent="0.25">
      <c r="Q578" s="428"/>
    </row>
    <row r="579" spans="17:17" ht="15" x14ac:dyDescent="0.25">
      <c r="Q579" s="428"/>
    </row>
    <row r="580" spans="17:17" ht="15" x14ac:dyDescent="0.25">
      <c r="Q580" s="428"/>
    </row>
    <row r="581" spans="17:17" ht="15" x14ac:dyDescent="0.25">
      <c r="Q581" s="428"/>
    </row>
    <row r="582" spans="17:17" ht="15" x14ac:dyDescent="0.25">
      <c r="Q582" s="428"/>
    </row>
    <row r="583" spans="17:17" ht="15" x14ac:dyDescent="0.25">
      <c r="Q583" s="428"/>
    </row>
    <row r="584" spans="17:17" ht="15" x14ac:dyDescent="0.25">
      <c r="Q584" s="428"/>
    </row>
    <row r="585" spans="17:17" ht="15" x14ac:dyDescent="0.25">
      <c r="Q585" s="428"/>
    </row>
    <row r="586" spans="17:17" ht="15" x14ac:dyDescent="0.25">
      <c r="Q586" s="428"/>
    </row>
    <row r="587" spans="17:17" ht="15" x14ac:dyDescent="0.25">
      <c r="Q587" s="428"/>
    </row>
    <row r="588" spans="17:17" ht="15" x14ac:dyDescent="0.25">
      <c r="Q588" s="428"/>
    </row>
    <row r="589" spans="17:17" ht="15" x14ac:dyDescent="0.25">
      <c r="Q589" s="428"/>
    </row>
    <row r="590" spans="17:17" ht="15" x14ac:dyDescent="0.25">
      <c r="Q590" s="428"/>
    </row>
    <row r="591" spans="17:17" ht="15" x14ac:dyDescent="0.25">
      <c r="Q591" s="428"/>
    </row>
    <row r="592" spans="17:17" ht="15" x14ac:dyDescent="0.25">
      <c r="Q592" s="428"/>
    </row>
    <row r="593" spans="17:17" ht="15" x14ac:dyDescent="0.25">
      <c r="Q593" s="428"/>
    </row>
    <row r="594" spans="17:17" ht="15" x14ac:dyDescent="0.25">
      <c r="Q594" s="428"/>
    </row>
    <row r="595" spans="17:17" ht="15" x14ac:dyDescent="0.25">
      <c r="Q595" s="428"/>
    </row>
    <row r="596" spans="17:17" ht="15" x14ac:dyDescent="0.25">
      <c r="Q596" s="428"/>
    </row>
    <row r="597" spans="17:17" ht="15" x14ac:dyDescent="0.25">
      <c r="Q597" s="428"/>
    </row>
    <row r="598" spans="17:17" ht="15" x14ac:dyDescent="0.25">
      <c r="Q598" s="428"/>
    </row>
    <row r="599" spans="17:17" ht="15" x14ac:dyDescent="0.25">
      <c r="Q599" s="428"/>
    </row>
    <row r="600" spans="17:17" ht="15" x14ac:dyDescent="0.25">
      <c r="Q600" s="428"/>
    </row>
    <row r="601" spans="17:17" ht="15" x14ac:dyDescent="0.25">
      <c r="Q601" s="428"/>
    </row>
    <row r="602" spans="17:17" ht="15" x14ac:dyDescent="0.25">
      <c r="Q602" s="428"/>
    </row>
    <row r="603" spans="17:17" ht="15" x14ac:dyDescent="0.25">
      <c r="Q603" s="428"/>
    </row>
    <row r="604" spans="17:17" ht="15" x14ac:dyDescent="0.25">
      <c r="Q604" s="428"/>
    </row>
    <row r="605" spans="17:17" ht="15" x14ac:dyDescent="0.25">
      <c r="Q605" s="428"/>
    </row>
    <row r="606" spans="17:17" ht="15" x14ac:dyDescent="0.25">
      <c r="Q606" s="428"/>
    </row>
    <row r="607" spans="17:17" ht="15" x14ac:dyDescent="0.25">
      <c r="Q607" s="428"/>
    </row>
    <row r="608" spans="17:17" ht="15" x14ac:dyDescent="0.25">
      <c r="Q608" s="428"/>
    </row>
    <row r="609" spans="17:17" ht="15" x14ac:dyDescent="0.25">
      <c r="Q609" s="428"/>
    </row>
    <row r="610" spans="17:17" ht="15" x14ac:dyDescent="0.25">
      <c r="Q610" s="428"/>
    </row>
    <row r="611" spans="17:17" ht="15" x14ac:dyDescent="0.25">
      <c r="Q611" s="428"/>
    </row>
    <row r="612" spans="17:17" ht="15" x14ac:dyDescent="0.25">
      <c r="Q612" s="428"/>
    </row>
    <row r="613" spans="17:17" ht="15" x14ac:dyDescent="0.25">
      <c r="Q613" s="428"/>
    </row>
    <row r="614" spans="17:17" ht="15" x14ac:dyDescent="0.25">
      <c r="Q614" s="428"/>
    </row>
    <row r="615" spans="17:17" ht="15" x14ac:dyDescent="0.25">
      <c r="Q615" s="428"/>
    </row>
    <row r="616" spans="17:17" ht="15" x14ac:dyDescent="0.25">
      <c r="Q616" s="428"/>
    </row>
    <row r="617" spans="17:17" ht="15" x14ac:dyDescent="0.25">
      <c r="Q617" s="428"/>
    </row>
    <row r="618" spans="17:17" ht="15" x14ac:dyDescent="0.25">
      <c r="Q618" s="428"/>
    </row>
    <row r="619" spans="17:17" ht="15" x14ac:dyDescent="0.25">
      <c r="Q619" s="428"/>
    </row>
    <row r="620" spans="17:17" ht="15" x14ac:dyDescent="0.25">
      <c r="Q620" s="428"/>
    </row>
    <row r="621" spans="17:17" ht="15" x14ac:dyDescent="0.25">
      <c r="Q621" s="428"/>
    </row>
    <row r="622" spans="17:17" ht="15" x14ac:dyDescent="0.25">
      <c r="Q622" s="428"/>
    </row>
    <row r="623" spans="17:17" ht="15" x14ac:dyDescent="0.25">
      <c r="Q623" s="428"/>
    </row>
    <row r="624" spans="17:17" ht="15" x14ac:dyDescent="0.25">
      <c r="Q624" s="428"/>
    </row>
    <row r="625" spans="17:17" ht="15" x14ac:dyDescent="0.25">
      <c r="Q625" s="428"/>
    </row>
    <row r="626" spans="17:17" ht="15" x14ac:dyDescent="0.25">
      <c r="Q626" s="428"/>
    </row>
    <row r="627" spans="17:17" ht="15" x14ac:dyDescent="0.25">
      <c r="Q627" s="428"/>
    </row>
    <row r="628" spans="17:17" ht="15" x14ac:dyDescent="0.25">
      <c r="Q628" s="428"/>
    </row>
    <row r="629" spans="17:17" ht="15" x14ac:dyDescent="0.25">
      <c r="Q629" s="428"/>
    </row>
    <row r="630" spans="17:17" ht="15" x14ac:dyDescent="0.25">
      <c r="Q630" s="428"/>
    </row>
    <row r="631" spans="17:17" ht="15" x14ac:dyDescent="0.25">
      <c r="Q631" s="428"/>
    </row>
    <row r="632" spans="17:17" ht="15" x14ac:dyDescent="0.25">
      <c r="Q632" s="428"/>
    </row>
    <row r="633" spans="17:17" ht="15" x14ac:dyDescent="0.25">
      <c r="Q633" s="428"/>
    </row>
    <row r="634" spans="17:17" ht="15" x14ac:dyDescent="0.25">
      <c r="Q634" s="428"/>
    </row>
    <row r="635" spans="17:17" ht="15" x14ac:dyDescent="0.25">
      <c r="Q635" s="428"/>
    </row>
    <row r="636" spans="17:17" ht="15" x14ac:dyDescent="0.25">
      <c r="Q636" s="428"/>
    </row>
    <row r="637" spans="17:17" ht="15" x14ac:dyDescent="0.25">
      <c r="Q637" s="428"/>
    </row>
    <row r="638" spans="17:17" ht="15" x14ac:dyDescent="0.25">
      <c r="Q638" s="428"/>
    </row>
    <row r="639" spans="17:17" ht="15" x14ac:dyDescent="0.25">
      <c r="Q639" s="428"/>
    </row>
    <row r="640" spans="17:17" ht="15" x14ac:dyDescent="0.25">
      <c r="Q640" s="428"/>
    </row>
    <row r="641" spans="17:17" ht="15" x14ac:dyDescent="0.25">
      <c r="Q641" s="428"/>
    </row>
    <row r="642" spans="17:17" ht="15" x14ac:dyDescent="0.25">
      <c r="Q642" s="428"/>
    </row>
    <row r="643" spans="17:17" ht="15" x14ac:dyDescent="0.25">
      <c r="Q643" s="428"/>
    </row>
    <row r="644" spans="17:17" ht="15" x14ac:dyDescent="0.25">
      <c r="Q644" s="428"/>
    </row>
    <row r="645" spans="17:17" ht="15" x14ac:dyDescent="0.25">
      <c r="Q645" s="428"/>
    </row>
    <row r="646" spans="17:17" ht="15" x14ac:dyDescent="0.25">
      <c r="Q646" s="428"/>
    </row>
    <row r="647" spans="17:17" ht="15" x14ac:dyDescent="0.25">
      <c r="Q647" s="428"/>
    </row>
    <row r="648" spans="17:17" ht="15" x14ac:dyDescent="0.25">
      <c r="Q648" s="428"/>
    </row>
    <row r="649" spans="17:17" ht="15" x14ac:dyDescent="0.25">
      <c r="Q649" s="428"/>
    </row>
    <row r="650" spans="17:17" ht="15" x14ac:dyDescent="0.25">
      <c r="Q650" s="428"/>
    </row>
    <row r="651" spans="17:17" ht="15" x14ac:dyDescent="0.25">
      <c r="Q651" s="428"/>
    </row>
    <row r="652" spans="17:17" ht="15" x14ac:dyDescent="0.25">
      <c r="Q652" s="428"/>
    </row>
    <row r="653" spans="17:17" ht="15" x14ac:dyDescent="0.25">
      <c r="Q653" s="428"/>
    </row>
    <row r="654" spans="17:17" ht="15" x14ac:dyDescent="0.25">
      <c r="Q654" s="428"/>
    </row>
    <row r="655" spans="17:17" ht="15" x14ac:dyDescent="0.25">
      <c r="Q655" s="428"/>
    </row>
    <row r="656" spans="17:17" ht="15" x14ac:dyDescent="0.25">
      <c r="Q656" s="428"/>
    </row>
    <row r="657" spans="17:17" ht="15" x14ac:dyDescent="0.25">
      <c r="Q657" s="428"/>
    </row>
    <row r="658" spans="17:17" ht="15" x14ac:dyDescent="0.25">
      <c r="Q658" s="428"/>
    </row>
    <row r="659" spans="17:17" ht="15" x14ac:dyDescent="0.25">
      <c r="Q659" s="428"/>
    </row>
    <row r="660" spans="17:17" ht="15" x14ac:dyDescent="0.25">
      <c r="Q660" s="428"/>
    </row>
    <row r="661" spans="17:17" ht="15" x14ac:dyDescent="0.25">
      <c r="Q661" s="428"/>
    </row>
    <row r="662" spans="17:17" ht="15" x14ac:dyDescent="0.25">
      <c r="Q662" s="428"/>
    </row>
    <row r="663" spans="17:17" ht="15" x14ac:dyDescent="0.25">
      <c r="Q663" s="428"/>
    </row>
    <row r="664" spans="17:17" ht="15" x14ac:dyDescent="0.25">
      <c r="Q664" s="428"/>
    </row>
    <row r="665" spans="17:17" ht="15" x14ac:dyDescent="0.25">
      <c r="Q665" s="428"/>
    </row>
    <row r="666" spans="17:17" ht="15" x14ac:dyDescent="0.25">
      <c r="Q666" s="428"/>
    </row>
    <row r="667" spans="17:17" ht="15" x14ac:dyDescent="0.25">
      <c r="Q667" s="428"/>
    </row>
    <row r="668" spans="17:17" ht="15" x14ac:dyDescent="0.25">
      <c r="Q668" s="428"/>
    </row>
    <row r="669" spans="17:17" ht="15" x14ac:dyDescent="0.25">
      <c r="Q669" s="428"/>
    </row>
    <row r="670" spans="17:17" ht="15" x14ac:dyDescent="0.25">
      <c r="Q670" s="428"/>
    </row>
    <row r="671" spans="17:17" ht="15" x14ac:dyDescent="0.25">
      <c r="Q671" s="428"/>
    </row>
    <row r="672" spans="17:17" ht="15" x14ac:dyDescent="0.25">
      <c r="Q672" s="428"/>
    </row>
    <row r="673" spans="17:17" ht="15" x14ac:dyDescent="0.25">
      <c r="Q673" s="428"/>
    </row>
    <row r="674" spans="17:17" ht="15" x14ac:dyDescent="0.25">
      <c r="Q674" s="428"/>
    </row>
    <row r="675" spans="17:17" ht="15" x14ac:dyDescent="0.25">
      <c r="Q675" s="428"/>
    </row>
    <row r="676" spans="17:17" ht="15" x14ac:dyDescent="0.25">
      <c r="Q676" s="428"/>
    </row>
    <row r="677" spans="17:17" ht="15" x14ac:dyDescent="0.25">
      <c r="Q677" s="428"/>
    </row>
    <row r="678" spans="17:17" ht="15" x14ac:dyDescent="0.25">
      <c r="Q678" s="428"/>
    </row>
    <row r="679" spans="17:17" ht="15" x14ac:dyDescent="0.25">
      <c r="Q679" s="428"/>
    </row>
    <row r="680" spans="17:17" ht="15" x14ac:dyDescent="0.25">
      <c r="Q680" s="428"/>
    </row>
    <row r="681" spans="17:17" ht="15" x14ac:dyDescent="0.25">
      <c r="Q681" s="428"/>
    </row>
    <row r="682" spans="17:17" ht="15" x14ac:dyDescent="0.25">
      <c r="Q682" s="428"/>
    </row>
    <row r="683" spans="17:17" ht="15" x14ac:dyDescent="0.25">
      <c r="Q683" s="428"/>
    </row>
    <row r="684" spans="17:17" ht="15" x14ac:dyDescent="0.25">
      <c r="Q684" s="428"/>
    </row>
    <row r="685" spans="17:17" ht="15" x14ac:dyDescent="0.25">
      <c r="Q685" s="428"/>
    </row>
    <row r="686" spans="17:17" ht="15" x14ac:dyDescent="0.25">
      <c r="Q686" s="428"/>
    </row>
    <row r="687" spans="17:17" ht="15" x14ac:dyDescent="0.25">
      <c r="Q687" s="428"/>
    </row>
    <row r="688" spans="17:17" ht="15" x14ac:dyDescent="0.25">
      <c r="Q688" s="428"/>
    </row>
    <row r="689" spans="17:17" ht="15" x14ac:dyDescent="0.25">
      <c r="Q689" s="428"/>
    </row>
    <row r="690" spans="17:17" ht="15" x14ac:dyDescent="0.25">
      <c r="Q690" s="428"/>
    </row>
    <row r="691" spans="17:17" ht="15" x14ac:dyDescent="0.25">
      <c r="Q691" s="428"/>
    </row>
    <row r="692" spans="17:17" ht="15" x14ac:dyDescent="0.25">
      <c r="Q692" s="428"/>
    </row>
    <row r="693" spans="17:17" ht="15" x14ac:dyDescent="0.25">
      <c r="Q693" s="428"/>
    </row>
    <row r="694" spans="17:17" ht="15" x14ac:dyDescent="0.25">
      <c r="Q694" s="428"/>
    </row>
    <row r="695" spans="17:17" ht="15" x14ac:dyDescent="0.25">
      <c r="Q695" s="428"/>
    </row>
    <row r="696" spans="17:17" ht="15" x14ac:dyDescent="0.25">
      <c r="Q696" s="428"/>
    </row>
    <row r="697" spans="17:17" ht="15" x14ac:dyDescent="0.25">
      <c r="Q697" s="428"/>
    </row>
    <row r="698" spans="17:17" ht="15" x14ac:dyDescent="0.25">
      <c r="Q698" s="428"/>
    </row>
    <row r="699" spans="17:17" ht="15" x14ac:dyDescent="0.25">
      <c r="Q699" s="428"/>
    </row>
    <row r="700" spans="17:17" ht="15" x14ac:dyDescent="0.25">
      <c r="Q700" s="428"/>
    </row>
    <row r="701" spans="17:17" ht="15" x14ac:dyDescent="0.25">
      <c r="Q701" s="428"/>
    </row>
    <row r="702" spans="17:17" ht="15" x14ac:dyDescent="0.25">
      <c r="Q702" s="428"/>
    </row>
    <row r="703" spans="17:17" ht="15" x14ac:dyDescent="0.25">
      <c r="Q703" s="428"/>
    </row>
    <row r="704" spans="17:17" ht="15" x14ac:dyDescent="0.25">
      <c r="Q704" s="428"/>
    </row>
    <row r="705" spans="17:17" ht="15" x14ac:dyDescent="0.25">
      <c r="Q705" s="428"/>
    </row>
    <row r="706" spans="17:17" ht="15" x14ac:dyDescent="0.25">
      <c r="Q706" s="428"/>
    </row>
    <row r="707" spans="17:17" ht="15" x14ac:dyDescent="0.25">
      <c r="Q707" s="428"/>
    </row>
    <row r="708" spans="17:17" ht="15" x14ac:dyDescent="0.25">
      <c r="Q708" s="428"/>
    </row>
    <row r="709" spans="17:17" ht="15" x14ac:dyDescent="0.25">
      <c r="Q709" s="428"/>
    </row>
    <row r="710" spans="17:17" ht="15" x14ac:dyDescent="0.25">
      <c r="Q710" s="428"/>
    </row>
    <row r="711" spans="17:17" ht="15" x14ac:dyDescent="0.25">
      <c r="Q711" s="428"/>
    </row>
    <row r="712" spans="17:17" ht="15" x14ac:dyDescent="0.25">
      <c r="Q712" s="428"/>
    </row>
    <row r="713" spans="17:17" ht="15" x14ac:dyDescent="0.25">
      <c r="Q713" s="428"/>
    </row>
    <row r="714" spans="17:17" ht="15" x14ac:dyDescent="0.25">
      <c r="Q714" s="428"/>
    </row>
    <row r="715" spans="17:17" ht="15" x14ac:dyDescent="0.25">
      <c r="Q715" s="428"/>
    </row>
    <row r="716" spans="17:17" ht="15" x14ac:dyDescent="0.25">
      <c r="Q716" s="428"/>
    </row>
    <row r="717" spans="17:17" ht="15" x14ac:dyDescent="0.25">
      <c r="Q717" s="428"/>
    </row>
    <row r="718" spans="17:17" ht="15" x14ac:dyDescent="0.25">
      <c r="Q718" s="428"/>
    </row>
    <row r="719" spans="17:17" ht="15" x14ac:dyDescent="0.25">
      <c r="Q719" s="428"/>
    </row>
    <row r="720" spans="17:17" ht="15" x14ac:dyDescent="0.25">
      <c r="Q720" s="428"/>
    </row>
    <row r="721" spans="17:17" ht="15" x14ac:dyDescent="0.25">
      <c r="Q721" s="428"/>
    </row>
    <row r="722" spans="17:17" ht="15" x14ac:dyDescent="0.25">
      <c r="Q722" s="428"/>
    </row>
    <row r="723" spans="17:17" ht="15" x14ac:dyDescent="0.25">
      <c r="Q723" s="428"/>
    </row>
    <row r="724" spans="17:17" ht="15" x14ac:dyDescent="0.25">
      <c r="Q724" s="428"/>
    </row>
    <row r="725" spans="17:17" ht="15" x14ac:dyDescent="0.25">
      <c r="Q725" s="428"/>
    </row>
    <row r="726" spans="17:17" ht="15" x14ac:dyDescent="0.25">
      <c r="Q726" s="428"/>
    </row>
    <row r="727" spans="17:17" ht="15" x14ac:dyDescent="0.25">
      <c r="Q727" s="428"/>
    </row>
    <row r="728" spans="17:17" ht="15" x14ac:dyDescent="0.25">
      <c r="Q728" s="428"/>
    </row>
    <row r="729" spans="17:17" ht="15" x14ac:dyDescent="0.25">
      <c r="Q729" s="428"/>
    </row>
    <row r="730" spans="17:17" ht="15" x14ac:dyDescent="0.25">
      <c r="Q730" s="428"/>
    </row>
    <row r="731" spans="17:17" ht="15" x14ac:dyDescent="0.25">
      <c r="Q731" s="428"/>
    </row>
    <row r="732" spans="17:17" ht="15" x14ac:dyDescent="0.25">
      <c r="Q732" s="428"/>
    </row>
    <row r="733" spans="17:17" ht="15" x14ac:dyDescent="0.25">
      <c r="Q733" s="428"/>
    </row>
    <row r="734" spans="17:17" ht="15" x14ac:dyDescent="0.25">
      <c r="Q734" s="428"/>
    </row>
    <row r="735" spans="17:17" ht="15" x14ac:dyDescent="0.25">
      <c r="Q735" s="428"/>
    </row>
    <row r="736" spans="17:17" ht="15" x14ac:dyDescent="0.25">
      <c r="Q736" s="428"/>
    </row>
    <row r="737" spans="17:17" ht="15" x14ac:dyDescent="0.25">
      <c r="Q737" s="428"/>
    </row>
    <row r="738" spans="17:17" ht="15" x14ac:dyDescent="0.25">
      <c r="Q738" s="428"/>
    </row>
    <row r="739" spans="17:17" ht="15" x14ac:dyDescent="0.25">
      <c r="Q739" s="428"/>
    </row>
    <row r="740" spans="17:17" ht="15" x14ac:dyDescent="0.25">
      <c r="Q740" s="428"/>
    </row>
    <row r="741" spans="17:17" ht="15" x14ac:dyDescent="0.25">
      <c r="Q741" s="428"/>
    </row>
    <row r="742" spans="17:17" ht="15" x14ac:dyDescent="0.25">
      <c r="Q742" s="428"/>
    </row>
    <row r="743" spans="17:17" ht="15" x14ac:dyDescent="0.25">
      <c r="Q743" s="428"/>
    </row>
    <row r="744" spans="17:17" ht="15" x14ac:dyDescent="0.25">
      <c r="Q744" s="428"/>
    </row>
    <row r="745" spans="17:17" ht="15" x14ac:dyDescent="0.25">
      <c r="Q745" s="428"/>
    </row>
    <row r="746" spans="17:17" ht="15" x14ac:dyDescent="0.25">
      <c r="Q746" s="428"/>
    </row>
    <row r="747" spans="17:17" ht="15" x14ac:dyDescent="0.25">
      <c r="Q747" s="428"/>
    </row>
    <row r="748" spans="17:17" ht="15" x14ac:dyDescent="0.25">
      <c r="Q748" s="428"/>
    </row>
    <row r="749" spans="17:17" ht="15" x14ac:dyDescent="0.25">
      <c r="Q749" s="428"/>
    </row>
    <row r="750" spans="17:17" ht="15" x14ac:dyDescent="0.25">
      <c r="Q750" s="428"/>
    </row>
    <row r="751" spans="17:17" ht="15" x14ac:dyDescent="0.25">
      <c r="Q751" s="428"/>
    </row>
    <row r="752" spans="17:17" ht="15" x14ac:dyDescent="0.25">
      <c r="Q752" s="428"/>
    </row>
    <row r="753" spans="17:17" ht="15" x14ac:dyDescent="0.25">
      <c r="Q753" s="428"/>
    </row>
    <row r="754" spans="17:17" ht="15" x14ac:dyDescent="0.25">
      <c r="Q754" s="428"/>
    </row>
    <row r="755" spans="17:17" ht="15" x14ac:dyDescent="0.25">
      <c r="Q755" s="428"/>
    </row>
    <row r="756" spans="17:17" ht="15" x14ac:dyDescent="0.25">
      <c r="Q756" s="428"/>
    </row>
    <row r="757" spans="17:17" ht="15" x14ac:dyDescent="0.25">
      <c r="Q757" s="428"/>
    </row>
    <row r="758" spans="17:17" ht="15" x14ac:dyDescent="0.25">
      <c r="Q758" s="428"/>
    </row>
    <row r="759" spans="17:17" ht="15" x14ac:dyDescent="0.25">
      <c r="Q759" s="428"/>
    </row>
    <row r="760" spans="17:17" ht="15" x14ac:dyDescent="0.25">
      <c r="Q760" s="428"/>
    </row>
    <row r="761" spans="17:17" ht="15" x14ac:dyDescent="0.25">
      <c r="Q761" s="428"/>
    </row>
    <row r="762" spans="17:17" ht="15" x14ac:dyDescent="0.25">
      <c r="Q762" s="428"/>
    </row>
    <row r="763" spans="17:17" ht="15" x14ac:dyDescent="0.25">
      <c r="Q763" s="428"/>
    </row>
    <row r="764" spans="17:17" ht="15" x14ac:dyDescent="0.25">
      <c r="Q764" s="428"/>
    </row>
    <row r="765" spans="17:17" ht="15" x14ac:dyDescent="0.25">
      <c r="Q765" s="428"/>
    </row>
    <row r="766" spans="17:17" ht="15" x14ac:dyDescent="0.25">
      <c r="Q766" s="428"/>
    </row>
    <row r="767" spans="17:17" ht="15" x14ac:dyDescent="0.25">
      <c r="Q767" s="428"/>
    </row>
    <row r="768" spans="17:17" ht="15" x14ac:dyDescent="0.25">
      <c r="Q768" s="428"/>
    </row>
    <row r="769" spans="17:17" ht="15" x14ac:dyDescent="0.25">
      <c r="Q769" s="428"/>
    </row>
    <row r="770" spans="17:17" ht="15" x14ac:dyDescent="0.25">
      <c r="Q770" s="428"/>
    </row>
    <row r="771" spans="17:17" ht="15" x14ac:dyDescent="0.25">
      <c r="Q771" s="428"/>
    </row>
    <row r="772" spans="17:17" ht="15" x14ac:dyDescent="0.25">
      <c r="Q772" s="428"/>
    </row>
    <row r="773" spans="17:17" ht="15" x14ac:dyDescent="0.25">
      <c r="Q773" s="428"/>
    </row>
    <row r="774" spans="17:17" ht="15" x14ac:dyDescent="0.25">
      <c r="Q774" s="428"/>
    </row>
    <row r="775" spans="17:17" ht="15" x14ac:dyDescent="0.25">
      <c r="Q775" s="428"/>
    </row>
    <row r="776" spans="17:17" ht="15" x14ac:dyDescent="0.25">
      <c r="Q776" s="428"/>
    </row>
    <row r="777" spans="17:17" ht="15" x14ac:dyDescent="0.25">
      <c r="Q777" s="428"/>
    </row>
    <row r="778" spans="17:17" ht="15" x14ac:dyDescent="0.25">
      <c r="Q778" s="428"/>
    </row>
    <row r="779" spans="17:17" ht="15" x14ac:dyDescent="0.25">
      <c r="Q779" s="428"/>
    </row>
    <row r="780" spans="17:17" ht="15" x14ac:dyDescent="0.25">
      <c r="Q780" s="428"/>
    </row>
    <row r="781" spans="17:17" ht="15" x14ac:dyDescent="0.25">
      <c r="Q781" s="428"/>
    </row>
    <row r="782" spans="17:17" ht="15" x14ac:dyDescent="0.25">
      <c r="Q782" s="428"/>
    </row>
    <row r="783" spans="17:17" ht="15" x14ac:dyDescent="0.25">
      <c r="Q783" s="428"/>
    </row>
    <row r="784" spans="17:17" ht="15" x14ac:dyDescent="0.25">
      <c r="Q784" s="428"/>
    </row>
    <row r="785" spans="17:17" ht="15" x14ac:dyDescent="0.25">
      <c r="Q785" s="428"/>
    </row>
    <row r="786" spans="17:17" ht="15" x14ac:dyDescent="0.25">
      <c r="Q786" s="428"/>
    </row>
    <row r="787" spans="17:17" ht="15" x14ac:dyDescent="0.25">
      <c r="Q787" s="428"/>
    </row>
    <row r="788" spans="17:17" ht="15" x14ac:dyDescent="0.25">
      <c r="Q788" s="428"/>
    </row>
    <row r="789" spans="17:17" ht="15" x14ac:dyDescent="0.25">
      <c r="Q789" s="428"/>
    </row>
    <row r="790" spans="17:17" ht="15" x14ac:dyDescent="0.25">
      <c r="Q790" s="428"/>
    </row>
    <row r="791" spans="17:17" ht="15" x14ac:dyDescent="0.25">
      <c r="Q791" s="428"/>
    </row>
    <row r="792" spans="17:17" ht="15" x14ac:dyDescent="0.25">
      <c r="Q792" s="428"/>
    </row>
    <row r="793" spans="17:17" ht="15" x14ac:dyDescent="0.25">
      <c r="Q793" s="428"/>
    </row>
    <row r="794" spans="17:17" ht="15" x14ac:dyDescent="0.25">
      <c r="Q794" s="428"/>
    </row>
    <row r="795" spans="17:17" ht="15" x14ac:dyDescent="0.25">
      <c r="Q795" s="428"/>
    </row>
    <row r="796" spans="17:17" ht="15" x14ac:dyDescent="0.25">
      <c r="Q796" s="428"/>
    </row>
    <row r="797" spans="17:17" ht="15" x14ac:dyDescent="0.25">
      <c r="Q797" s="428"/>
    </row>
    <row r="798" spans="17:17" ht="15" x14ac:dyDescent="0.25">
      <c r="Q798" s="428"/>
    </row>
    <row r="799" spans="17:17" ht="15" x14ac:dyDescent="0.25">
      <c r="Q799" s="428"/>
    </row>
    <row r="800" spans="17:17" ht="15" x14ac:dyDescent="0.25">
      <c r="Q800" s="428"/>
    </row>
    <row r="801" spans="17:17" ht="15" x14ac:dyDescent="0.25">
      <c r="Q801" s="428"/>
    </row>
    <row r="802" spans="17:17" ht="15" x14ac:dyDescent="0.25">
      <c r="Q802" s="428"/>
    </row>
    <row r="803" spans="17:17" ht="15" x14ac:dyDescent="0.25">
      <c r="Q803" s="428"/>
    </row>
    <row r="804" spans="17:17" ht="15" x14ac:dyDescent="0.25">
      <c r="Q804" s="428"/>
    </row>
    <row r="805" spans="17:17" ht="15" x14ac:dyDescent="0.25">
      <c r="Q805" s="428"/>
    </row>
    <row r="806" spans="17:17" ht="15" x14ac:dyDescent="0.25">
      <c r="Q806" s="428"/>
    </row>
    <row r="807" spans="17:17" ht="15" x14ac:dyDescent="0.25">
      <c r="Q807" s="428"/>
    </row>
    <row r="808" spans="17:17" ht="15" x14ac:dyDescent="0.25">
      <c r="Q808" s="428"/>
    </row>
    <row r="809" spans="17:17" ht="15" x14ac:dyDescent="0.25">
      <c r="Q809" s="428"/>
    </row>
    <row r="810" spans="17:17" ht="15" x14ac:dyDescent="0.25">
      <c r="Q810" s="428"/>
    </row>
    <row r="811" spans="17:17" ht="15" x14ac:dyDescent="0.25">
      <c r="Q811" s="428"/>
    </row>
    <row r="812" spans="17:17" ht="15" x14ac:dyDescent="0.25">
      <c r="Q812" s="428"/>
    </row>
    <row r="813" spans="17:17" ht="15" x14ac:dyDescent="0.25">
      <c r="Q813" s="428"/>
    </row>
    <row r="814" spans="17:17" ht="15" x14ac:dyDescent="0.25">
      <c r="Q814" s="428"/>
    </row>
    <row r="815" spans="17:17" ht="15" x14ac:dyDescent="0.25">
      <c r="Q815" s="428"/>
    </row>
    <row r="816" spans="17:17" ht="15" x14ac:dyDescent="0.25">
      <c r="Q816" s="428"/>
    </row>
    <row r="817" spans="17:17" ht="15" x14ac:dyDescent="0.25">
      <c r="Q817" s="428"/>
    </row>
    <row r="818" spans="17:17" ht="15" x14ac:dyDescent="0.25">
      <c r="Q818" s="428"/>
    </row>
    <row r="819" spans="17:17" ht="15" x14ac:dyDescent="0.25">
      <c r="Q819" s="428"/>
    </row>
    <row r="820" spans="17:17" ht="15" x14ac:dyDescent="0.25">
      <c r="Q820" s="428"/>
    </row>
    <row r="821" spans="17:17" ht="15" x14ac:dyDescent="0.25">
      <c r="Q821" s="428"/>
    </row>
    <row r="822" spans="17:17" ht="15" x14ac:dyDescent="0.25">
      <c r="Q822" s="428"/>
    </row>
    <row r="823" spans="17:17" ht="15" x14ac:dyDescent="0.25">
      <c r="Q823" s="428"/>
    </row>
    <row r="824" spans="17:17" ht="15" x14ac:dyDescent="0.25">
      <c r="Q824" s="428"/>
    </row>
    <row r="825" spans="17:17" ht="15" x14ac:dyDescent="0.25">
      <c r="Q825" s="428"/>
    </row>
    <row r="826" spans="17:17" ht="15" x14ac:dyDescent="0.25">
      <c r="Q826" s="428"/>
    </row>
    <row r="827" spans="17:17" ht="15" x14ac:dyDescent="0.25">
      <c r="Q827" s="428"/>
    </row>
    <row r="828" spans="17:17" ht="15" x14ac:dyDescent="0.25">
      <c r="Q828" s="428"/>
    </row>
    <row r="829" spans="17:17" ht="15" x14ac:dyDescent="0.25">
      <c r="Q829" s="428"/>
    </row>
    <row r="830" spans="17:17" ht="15" x14ac:dyDescent="0.25">
      <c r="Q830" s="428"/>
    </row>
    <row r="831" spans="17:17" ht="15" x14ac:dyDescent="0.25">
      <c r="Q831" s="428"/>
    </row>
    <row r="832" spans="17:17" ht="15" x14ac:dyDescent="0.25">
      <c r="Q832" s="428"/>
    </row>
    <row r="833" spans="17:17" ht="15" x14ac:dyDescent="0.25">
      <c r="Q833" s="428"/>
    </row>
    <row r="834" spans="17:17" ht="15" x14ac:dyDescent="0.25">
      <c r="Q834" s="428"/>
    </row>
    <row r="835" spans="17:17" ht="15" x14ac:dyDescent="0.25">
      <c r="Q835" s="428"/>
    </row>
    <row r="836" spans="17:17" ht="15" x14ac:dyDescent="0.25">
      <c r="Q836" s="428"/>
    </row>
    <row r="837" spans="17:17" ht="15" x14ac:dyDescent="0.25">
      <c r="Q837" s="428"/>
    </row>
    <row r="838" spans="17:17" ht="15" x14ac:dyDescent="0.25">
      <c r="Q838" s="428"/>
    </row>
    <row r="839" spans="17:17" ht="15" x14ac:dyDescent="0.25">
      <c r="Q839" s="428"/>
    </row>
    <row r="840" spans="17:17" ht="15" x14ac:dyDescent="0.25">
      <c r="Q840" s="428"/>
    </row>
    <row r="841" spans="17:17" ht="15" x14ac:dyDescent="0.25">
      <c r="Q841" s="428"/>
    </row>
    <row r="842" spans="17:17" ht="15" x14ac:dyDescent="0.25">
      <c r="Q842" s="428"/>
    </row>
    <row r="843" spans="17:17" ht="15" x14ac:dyDescent="0.25">
      <c r="Q843" s="428"/>
    </row>
    <row r="844" spans="17:17" ht="15" x14ac:dyDescent="0.25">
      <c r="Q844" s="428"/>
    </row>
    <row r="845" spans="17:17" ht="15" x14ac:dyDescent="0.25">
      <c r="Q845" s="428"/>
    </row>
    <row r="846" spans="17:17" ht="15" x14ac:dyDescent="0.25">
      <c r="Q846" s="428"/>
    </row>
    <row r="847" spans="17:17" ht="15" x14ac:dyDescent="0.25">
      <c r="Q847" s="428"/>
    </row>
    <row r="848" spans="17:17" ht="15" x14ac:dyDescent="0.25">
      <c r="Q848" s="428"/>
    </row>
    <row r="849" spans="17:17" ht="15" x14ac:dyDescent="0.25">
      <c r="Q849" s="428"/>
    </row>
    <row r="850" spans="17:17" ht="15" x14ac:dyDescent="0.25">
      <c r="Q850" s="428"/>
    </row>
    <row r="851" spans="17:17" ht="15" x14ac:dyDescent="0.25">
      <c r="Q851" s="428"/>
    </row>
    <row r="852" spans="17:17" ht="15" x14ac:dyDescent="0.25">
      <c r="Q852" s="428"/>
    </row>
    <row r="853" spans="17:17" ht="15" x14ac:dyDescent="0.25">
      <c r="Q853" s="428"/>
    </row>
    <row r="854" spans="17:17" ht="15" x14ac:dyDescent="0.25">
      <c r="Q854" s="428"/>
    </row>
    <row r="855" spans="17:17" ht="15" x14ac:dyDescent="0.25">
      <c r="Q855" s="428"/>
    </row>
    <row r="856" spans="17:17" ht="15" x14ac:dyDescent="0.25">
      <c r="Q856" s="428"/>
    </row>
    <row r="857" spans="17:17" ht="15" x14ac:dyDescent="0.25">
      <c r="Q857" s="428"/>
    </row>
    <row r="858" spans="17:17" ht="15" x14ac:dyDescent="0.25">
      <c r="Q858" s="428"/>
    </row>
    <row r="859" spans="17:17" ht="15" x14ac:dyDescent="0.25">
      <c r="Q859" s="428"/>
    </row>
    <row r="860" spans="17:17" ht="15" x14ac:dyDescent="0.25">
      <c r="Q860" s="428"/>
    </row>
    <row r="861" spans="17:17" ht="15" x14ac:dyDescent="0.25">
      <c r="Q861" s="428"/>
    </row>
    <row r="862" spans="17:17" ht="15" x14ac:dyDescent="0.25">
      <c r="Q862" s="428"/>
    </row>
    <row r="863" spans="17:17" ht="15" x14ac:dyDescent="0.25">
      <c r="Q863" s="428"/>
    </row>
    <row r="864" spans="17:17" ht="15" x14ac:dyDescent="0.25">
      <c r="Q864" s="428"/>
    </row>
    <row r="865" spans="17:17" ht="15" x14ac:dyDescent="0.25">
      <c r="Q865" s="428"/>
    </row>
    <row r="866" spans="17:17" ht="15" x14ac:dyDescent="0.25">
      <c r="Q866" s="428"/>
    </row>
    <row r="867" spans="17:17" ht="15" x14ac:dyDescent="0.25">
      <c r="Q867" s="428"/>
    </row>
    <row r="868" spans="17:17" ht="15" x14ac:dyDescent="0.25">
      <c r="Q868" s="428"/>
    </row>
    <row r="869" spans="17:17" ht="15" x14ac:dyDescent="0.25">
      <c r="Q869" s="428"/>
    </row>
    <row r="870" spans="17:17" ht="15" x14ac:dyDescent="0.25">
      <c r="Q870" s="428"/>
    </row>
    <row r="871" spans="17:17" ht="15" x14ac:dyDescent="0.25">
      <c r="Q871" s="428"/>
    </row>
    <row r="872" spans="17:17" ht="15" x14ac:dyDescent="0.25">
      <c r="Q872" s="428"/>
    </row>
    <row r="873" spans="17:17" ht="15" x14ac:dyDescent="0.25">
      <c r="Q873" s="428"/>
    </row>
    <row r="874" spans="17:17" ht="15" x14ac:dyDescent="0.25">
      <c r="Q874" s="428"/>
    </row>
    <row r="875" spans="17:17" ht="15" x14ac:dyDescent="0.25">
      <c r="Q875" s="428"/>
    </row>
    <row r="876" spans="17:17" ht="15" x14ac:dyDescent="0.25">
      <c r="Q876" s="428"/>
    </row>
    <row r="877" spans="17:17" ht="15" x14ac:dyDescent="0.25">
      <c r="Q877" s="428"/>
    </row>
    <row r="878" spans="17:17" ht="15" x14ac:dyDescent="0.25">
      <c r="Q878" s="428"/>
    </row>
    <row r="879" spans="17:17" ht="15" x14ac:dyDescent="0.25">
      <c r="Q879" s="428"/>
    </row>
    <row r="880" spans="17:17" ht="15" x14ac:dyDescent="0.25">
      <c r="Q880" s="428"/>
    </row>
    <row r="881" spans="17:17" ht="15" x14ac:dyDescent="0.25">
      <c r="Q881" s="428"/>
    </row>
    <row r="882" spans="17:17" ht="15" x14ac:dyDescent="0.25">
      <c r="Q882" s="428"/>
    </row>
    <row r="883" spans="17:17" ht="15" x14ac:dyDescent="0.25">
      <c r="Q883" s="428"/>
    </row>
    <row r="884" spans="17:17" ht="15" x14ac:dyDescent="0.25">
      <c r="Q884" s="428"/>
    </row>
    <row r="885" spans="17:17" ht="15" x14ac:dyDescent="0.25">
      <c r="Q885" s="428"/>
    </row>
    <row r="886" spans="17:17" ht="15" x14ac:dyDescent="0.25">
      <c r="Q886" s="428"/>
    </row>
    <row r="887" spans="17:17" ht="15" x14ac:dyDescent="0.25">
      <c r="Q887" s="428"/>
    </row>
    <row r="888" spans="17:17" ht="15" x14ac:dyDescent="0.25">
      <c r="Q888" s="428"/>
    </row>
    <row r="889" spans="17:17" ht="15" x14ac:dyDescent="0.25">
      <c r="Q889" s="428"/>
    </row>
    <row r="890" spans="17:17" ht="15" x14ac:dyDescent="0.25">
      <c r="Q890" s="428"/>
    </row>
    <row r="891" spans="17:17" ht="15" x14ac:dyDescent="0.25">
      <c r="Q891" s="428"/>
    </row>
    <row r="892" spans="17:17" ht="15" x14ac:dyDescent="0.25">
      <c r="Q892" s="428"/>
    </row>
    <row r="893" spans="17:17" ht="15" x14ac:dyDescent="0.25">
      <c r="Q893" s="428"/>
    </row>
    <row r="894" spans="17:17" ht="15" x14ac:dyDescent="0.25">
      <c r="Q894" s="428"/>
    </row>
    <row r="895" spans="17:17" ht="15" x14ac:dyDescent="0.25">
      <c r="Q895" s="428"/>
    </row>
    <row r="896" spans="17:17" ht="15" x14ac:dyDescent="0.25">
      <c r="Q896" s="428"/>
    </row>
    <row r="897" spans="17:17" ht="15" x14ac:dyDescent="0.25">
      <c r="Q897" s="428"/>
    </row>
    <row r="898" spans="17:17" ht="15" x14ac:dyDescent="0.25">
      <c r="Q898" s="428"/>
    </row>
    <row r="899" spans="17:17" ht="15" x14ac:dyDescent="0.25">
      <c r="Q899" s="428"/>
    </row>
    <row r="900" spans="17:17" ht="15" x14ac:dyDescent="0.25">
      <c r="Q900" s="428"/>
    </row>
    <row r="901" spans="17:17" ht="15" x14ac:dyDescent="0.25">
      <c r="Q901" s="428"/>
    </row>
    <row r="902" spans="17:17" ht="15" x14ac:dyDescent="0.25">
      <c r="Q902" s="428"/>
    </row>
    <row r="903" spans="17:17" ht="15" x14ac:dyDescent="0.25">
      <c r="Q903" s="428"/>
    </row>
    <row r="904" spans="17:17" ht="15" x14ac:dyDescent="0.25">
      <c r="Q904" s="428"/>
    </row>
    <row r="905" spans="17:17" ht="15" x14ac:dyDescent="0.25">
      <c r="Q905" s="428"/>
    </row>
    <row r="906" spans="17:17" ht="15" x14ac:dyDescent="0.25">
      <c r="Q906" s="428"/>
    </row>
    <row r="907" spans="17:17" ht="15" x14ac:dyDescent="0.25">
      <c r="Q907" s="428"/>
    </row>
    <row r="908" spans="17:17" ht="15" x14ac:dyDescent="0.25">
      <c r="Q908" s="428"/>
    </row>
    <row r="909" spans="17:17" ht="15" x14ac:dyDescent="0.25">
      <c r="Q909" s="428"/>
    </row>
    <row r="910" spans="17:17" ht="15" x14ac:dyDescent="0.25">
      <c r="Q910" s="428"/>
    </row>
    <row r="911" spans="17:17" ht="15" x14ac:dyDescent="0.25">
      <c r="Q911" s="428"/>
    </row>
    <row r="912" spans="17:17" ht="15" x14ac:dyDescent="0.25">
      <c r="Q912" s="428"/>
    </row>
    <row r="913" spans="17:17" ht="15" x14ac:dyDescent="0.25">
      <c r="Q913" s="428"/>
    </row>
    <row r="914" spans="17:17" ht="15" x14ac:dyDescent="0.25">
      <c r="Q914" s="428"/>
    </row>
    <row r="915" spans="17:17" ht="15" x14ac:dyDescent="0.25">
      <c r="Q915" s="428"/>
    </row>
    <row r="916" spans="17:17" ht="15" x14ac:dyDescent="0.25">
      <c r="Q916" s="428"/>
    </row>
    <row r="917" spans="17:17" ht="15" x14ac:dyDescent="0.25">
      <c r="Q917" s="428"/>
    </row>
    <row r="918" spans="17:17" ht="15" x14ac:dyDescent="0.25">
      <c r="Q918" s="428"/>
    </row>
    <row r="919" spans="17:17" ht="15" x14ac:dyDescent="0.25">
      <c r="Q919" s="428"/>
    </row>
    <row r="920" spans="17:17" ht="15" x14ac:dyDescent="0.25">
      <c r="Q920" s="428"/>
    </row>
    <row r="921" spans="17:17" ht="15" x14ac:dyDescent="0.25">
      <c r="Q921" s="428"/>
    </row>
    <row r="922" spans="17:17" ht="15" x14ac:dyDescent="0.25">
      <c r="Q922" s="428"/>
    </row>
    <row r="923" spans="17:17" ht="15" x14ac:dyDescent="0.25">
      <c r="Q923" s="428"/>
    </row>
    <row r="924" spans="17:17" ht="15" x14ac:dyDescent="0.25">
      <c r="Q924" s="428"/>
    </row>
    <row r="925" spans="17:17" ht="15" x14ac:dyDescent="0.25">
      <c r="Q925" s="428"/>
    </row>
    <row r="926" spans="17:17" ht="15" x14ac:dyDescent="0.25">
      <c r="Q926" s="428"/>
    </row>
    <row r="927" spans="17:17" ht="15" x14ac:dyDescent="0.25">
      <c r="Q927" s="428"/>
    </row>
    <row r="928" spans="17:17" ht="15" x14ac:dyDescent="0.25">
      <c r="Q928" s="428"/>
    </row>
    <row r="929" spans="17:17" ht="15" x14ac:dyDescent="0.25">
      <c r="Q929" s="428"/>
    </row>
    <row r="930" spans="17:17" ht="15" x14ac:dyDescent="0.25">
      <c r="Q930" s="428"/>
    </row>
    <row r="931" spans="17:17" ht="15" x14ac:dyDescent="0.25">
      <c r="Q931" s="428"/>
    </row>
    <row r="932" spans="17:17" ht="15" x14ac:dyDescent="0.25">
      <c r="Q932" s="428"/>
    </row>
    <row r="933" spans="17:17" ht="15" x14ac:dyDescent="0.25">
      <c r="Q933" s="428"/>
    </row>
    <row r="934" spans="17:17" ht="15" x14ac:dyDescent="0.25">
      <c r="Q934" s="428"/>
    </row>
    <row r="935" spans="17:17" ht="15" x14ac:dyDescent="0.25">
      <c r="Q935" s="428"/>
    </row>
    <row r="936" spans="17:17" ht="15" x14ac:dyDescent="0.25">
      <c r="Q936" s="428"/>
    </row>
    <row r="937" spans="17:17" ht="15" x14ac:dyDescent="0.25">
      <c r="Q937" s="428"/>
    </row>
    <row r="938" spans="17:17" ht="15" x14ac:dyDescent="0.25">
      <c r="Q938" s="428"/>
    </row>
    <row r="939" spans="17:17" ht="15" x14ac:dyDescent="0.25">
      <c r="Q939" s="428"/>
    </row>
    <row r="940" spans="17:17" ht="15" x14ac:dyDescent="0.25">
      <c r="Q940" s="428"/>
    </row>
    <row r="941" spans="17:17" ht="15" x14ac:dyDescent="0.25">
      <c r="Q941" s="428"/>
    </row>
    <row r="942" spans="17:17" ht="15" x14ac:dyDescent="0.25">
      <c r="Q942" s="428"/>
    </row>
    <row r="943" spans="17:17" ht="15" x14ac:dyDescent="0.25">
      <c r="Q943" s="428"/>
    </row>
    <row r="944" spans="17:17" ht="15" x14ac:dyDescent="0.25">
      <c r="Q944" s="428"/>
    </row>
    <row r="945" spans="17:17" ht="15" x14ac:dyDescent="0.25">
      <c r="Q945" s="428"/>
    </row>
    <row r="946" spans="17:17" ht="15" x14ac:dyDescent="0.25">
      <c r="Q946" s="428"/>
    </row>
    <row r="947" spans="17:17" ht="15" x14ac:dyDescent="0.25">
      <c r="Q947" s="428"/>
    </row>
    <row r="948" spans="17:17" ht="15" x14ac:dyDescent="0.25">
      <c r="Q948" s="428"/>
    </row>
    <row r="949" spans="17:17" ht="15" x14ac:dyDescent="0.25">
      <c r="Q949" s="428"/>
    </row>
    <row r="950" spans="17:17" ht="15" x14ac:dyDescent="0.25">
      <c r="Q950" s="428"/>
    </row>
    <row r="951" spans="17:17" ht="15" x14ac:dyDescent="0.25">
      <c r="Q951" s="428"/>
    </row>
    <row r="952" spans="17:17" ht="15" x14ac:dyDescent="0.25">
      <c r="Q952" s="428"/>
    </row>
    <row r="953" spans="17:17" ht="15" x14ac:dyDescent="0.25">
      <c r="Q953" s="428"/>
    </row>
    <row r="954" spans="17:17" ht="15" x14ac:dyDescent="0.25">
      <c r="Q954" s="428"/>
    </row>
    <row r="955" spans="17:17" ht="15" x14ac:dyDescent="0.25">
      <c r="Q955" s="428"/>
    </row>
    <row r="956" spans="17:17" ht="15" x14ac:dyDescent="0.25">
      <c r="Q956" s="428"/>
    </row>
    <row r="957" spans="17:17" ht="15" x14ac:dyDescent="0.25">
      <c r="Q957" s="428"/>
    </row>
    <row r="958" spans="17:17" ht="15" x14ac:dyDescent="0.25">
      <c r="Q958" s="428"/>
    </row>
    <row r="959" spans="17:17" ht="15" x14ac:dyDescent="0.25">
      <c r="Q959" s="428"/>
    </row>
    <row r="960" spans="17:17" ht="15" x14ac:dyDescent="0.25">
      <c r="Q960" s="428"/>
    </row>
    <row r="961" spans="17:17" ht="15" x14ac:dyDescent="0.25">
      <c r="Q961" s="428"/>
    </row>
    <row r="962" spans="17:17" ht="15" x14ac:dyDescent="0.25">
      <c r="Q962" s="428"/>
    </row>
    <row r="963" spans="17:17" ht="15" x14ac:dyDescent="0.25">
      <c r="Q963" s="428"/>
    </row>
    <row r="964" spans="17:17" ht="15" x14ac:dyDescent="0.25">
      <c r="Q964" s="428"/>
    </row>
    <row r="965" spans="17:17" ht="15" x14ac:dyDescent="0.25">
      <c r="Q965" s="428"/>
    </row>
    <row r="966" spans="17:17" ht="15" x14ac:dyDescent="0.25">
      <c r="Q966" s="428"/>
    </row>
    <row r="967" spans="17:17" ht="15" x14ac:dyDescent="0.25">
      <c r="Q967" s="428"/>
    </row>
    <row r="968" spans="17:17" ht="15" x14ac:dyDescent="0.25">
      <c r="Q968" s="428"/>
    </row>
    <row r="969" spans="17:17" ht="15" x14ac:dyDescent="0.25">
      <c r="Q969" s="428"/>
    </row>
    <row r="970" spans="17:17" ht="15" x14ac:dyDescent="0.25">
      <c r="Q970" s="428"/>
    </row>
    <row r="971" spans="17:17" ht="15" x14ac:dyDescent="0.25">
      <c r="Q971" s="428"/>
    </row>
    <row r="972" spans="17:17" ht="15" x14ac:dyDescent="0.25">
      <c r="Q972" s="428"/>
    </row>
    <row r="973" spans="17:17" ht="15" x14ac:dyDescent="0.25">
      <c r="Q973" s="428"/>
    </row>
    <row r="974" spans="17:17" ht="15" x14ac:dyDescent="0.25">
      <c r="Q974" s="428"/>
    </row>
    <row r="975" spans="17:17" ht="15" x14ac:dyDescent="0.25">
      <c r="Q975" s="428"/>
    </row>
    <row r="976" spans="17:17" ht="15" x14ac:dyDescent="0.25">
      <c r="Q976" s="428"/>
    </row>
    <row r="977" spans="17:17" ht="15" x14ac:dyDescent="0.25">
      <c r="Q977" s="428"/>
    </row>
    <row r="978" spans="17:17" ht="15" x14ac:dyDescent="0.25">
      <c r="Q978" s="428"/>
    </row>
    <row r="979" spans="17:17" ht="15" x14ac:dyDescent="0.25">
      <c r="Q979" s="428"/>
    </row>
    <row r="980" spans="17:17" ht="15" x14ac:dyDescent="0.25">
      <c r="Q980" s="428"/>
    </row>
    <row r="981" spans="17:17" ht="15" x14ac:dyDescent="0.25">
      <c r="Q981" s="428"/>
    </row>
    <row r="982" spans="17:17" ht="15" x14ac:dyDescent="0.25">
      <c r="Q982" s="428"/>
    </row>
    <row r="983" spans="17:17" ht="15" x14ac:dyDescent="0.25">
      <c r="Q983" s="428"/>
    </row>
    <row r="984" spans="17:17" ht="15" x14ac:dyDescent="0.25">
      <c r="Q984" s="428"/>
    </row>
    <row r="985" spans="17:17" ht="15" x14ac:dyDescent="0.25">
      <c r="Q985" s="428"/>
    </row>
    <row r="986" spans="17:17" ht="15" x14ac:dyDescent="0.25">
      <c r="Q986" s="428"/>
    </row>
    <row r="987" spans="17:17" ht="15" x14ac:dyDescent="0.25">
      <c r="Q987" s="428"/>
    </row>
    <row r="988" spans="17:17" ht="15" x14ac:dyDescent="0.25">
      <c r="Q988" s="428"/>
    </row>
    <row r="989" spans="17:17" ht="15" x14ac:dyDescent="0.25">
      <c r="Q989" s="428"/>
    </row>
    <row r="990" spans="17:17" ht="15" x14ac:dyDescent="0.25">
      <c r="Q990" s="428"/>
    </row>
    <row r="991" spans="17:17" ht="15" x14ac:dyDescent="0.25">
      <c r="Q991" s="428"/>
    </row>
    <row r="992" spans="17:17" ht="15" x14ac:dyDescent="0.25">
      <c r="Q992" s="428"/>
    </row>
    <row r="993" spans="17:17" ht="15" x14ac:dyDescent="0.25">
      <c r="Q993" s="428"/>
    </row>
    <row r="994" spans="17:17" ht="15" x14ac:dyDescent="0.25">
      <c r="Q994" s="428"/>
    </row>
    <row r="995" spans="17:17" ht="15" x14ac:dyDescent="0.25">
      <c r="Q995" s="428"/>
    </row>
    <row r="996" spans="17:17" ht="15" x14ac:dyDescent="0.25">
      <c r="Q996" s="428"/>
    </row>
    <row r="997" spans="17:17" ht="15" x14ac:dyDescent="0.25">
      <c r="Q997" s="428"/>
    </row>
    <row r="998" spans="17:17" ht="15" x14ac:dyDescent="0.25">
      <c r="Q998" s="428"/>
    </row>
    <row r="999" spans="17:17" ht="15" x14ac:dyDescent="0.25">
      <c r="Q999" s="428"/>
    </row>
    <row r="1000" spans="17:17" ht="15" x14ac:dyDescent="0.25">
      <c r="Q1000" s="428"/>
    </row>
    <row r="1001" spans="17:17" ht="15" x14ac:dyDescent="0.25">
      <c r="Q1001" s="428"/>
    </row>
    <row r="1002" spans="17:17" ht="15" x14ac:dyDescent="0.25">
      <c r="Q1002" s="428"/>
    </row>
    <row r="1003" spans="17:17" ht="15" x14ac:dyDescent="0.25">
      <c r="Q1003" s="428"/>
    </row>
    <row r="1004" spans="17:17" ht="15" x14ac:dyDescent="0.25">
      <c r="Q1004" s="428"/>
    </row>
    <row r="1005" spans="17:17" ht="15" x14ac:dyDescent="0.25">
      <c r="Q1005" s="428"/>
    </row>
    <row r="1006" spans="17:17" ht="15" x14ac:dyDescent="0.25">
      <c r="Q1006" s="428"/>
    </row>
    <row r="1007" spans="17:17" ht="15" x14ac:dyDescent="0.25">
      <c r="Q1007" s="428"/>
    </row>
    <row r="1008" spans="17:17" ht="15" x14ac:dyDescent="0.25">
      <c r="Q1008" s="428"/>
    </row>
    <row r="1009" spans="17:17" ht="15" x14ac:dyDescent="0.25">
      <c r="Q1009" s="428"/>
    </row>
    <row r="1010" spans="17:17" ht="15" x14ac:dyDescent="0.25">
      <c r="Q1010" s="428"/>
    </row>
    <row r="1011" spans="17:17" ht="15" x14ac:dyDescent="0.25">
      <c r="Q1011" s="428"/>
    </row>
    <row r="1012" spans="17:17" ht="15" x14ac:dyDescent="0.25">
      <c r="Q1012" s="428"/>
    </row>
    <row r="1013" spans="17:17" ht="15" x14ac:dyDescent="0.25">
      <c r="Q1013" s="428"/>
    </row>
    <row r="1014" spans="17:17" ht="15" x14ac:dyDescent="0.25">
      <c r="Q1014" s="428"/>
    </row>
    <row r="1015" spans="17:17" ht="15" x14ac:dyDescent="0.25">
      <c r="Q1015" s="428"/>
    </row>
    <row r="1016" spans="17:17" ht="15" x14ac:dyDescent="0.25">
      <c r="Q1016" s="428"/>
    </row>
    <row r="1017" spans="17:17" ht="15" x14ac:dyDescent="0.25">
      <c r="Q1017" s="428"/>
    </row>
    <row r="1018" spans="17:17" ht="15" x14ac:dyDescent="0.25">
      <c r="Q1018" s="428"/>
    </row>
    <row r="1019" spans="17:17" ht="15" x14ac:dyDescent="0.25">
      <c r="Q1019" s="428"/>
    </row>
    <row r="1020" spans="17:17" ht="15" x14ac:dyDescent="0.25">
      <c r="Q1020" s="428"/>
    </row>
    <row r="1021" spans="17:17" ht="15" x14ac:dyDescent="0.25">
      <c r="Q1021" s="428"/>
    </row>
    <row r="1022" spans="17:17" ht="15" x14ac:dyDescent="0.25">
      <c r="Q1022" s="428"/>
    </row>
    <row r="1023" spans="17:17" ht="15" x14ac:dyDescent="0.25">
      <c r="Q1023" s="428"/>
    </row>
    <row r="1024" spans="17:17" ht="15" x14ac:dyDescent="0.25">
      <c r="Q1024" s="428"/>
    </row>
    <row r="1025" spans="17:17" ht="15" x14ac:dyDescent="0.25">
      <c r="Q1025" s="428"/>
    </row>
    <row r="1026" spans="17:17" ht="15" x14ac:dyDescent="0.25">
      <c r="Q1026" s="428"/>
    </row>
    <row r="1027" spans="17:17" ht="15" x14ac:dyDescent="0.25">
      <c r="Q1027" s="428"/>
    </row>
    <row r="1028" spans="17:17" ht="15" x14ac:dyDescent="0.25">
      <c r="Q1028" s="428"/>
    </row>
    <row r="1029" spans="17:17" ht="15" x14ac:dyDescent="0.25">
      <c r="Q1029" s="428"/>
    </row>
    <row r="1030" spans="17:17" ht="15" x14ac:dyDescent="0.25">
      <c r="Q1030" s="428"/>
    </row>
    <row r="1031" spans="17:17" ht="15" x14ac:dyDescent="0.25">
      <c r="Q1031" s="428"/>
    </row>
    <row r="1032" spans="17:17" ht="15" x14ac:dyDescent="0.25">
      <c r="Q1032" s="428"/>
    </row>
    <row r="1033" spans="17:17" ht="15" x14ac:dyDescent="0.25">
      <c r="Q1033" s="428"/>
    </row>
    <row r="1034" spans="17:17" ht="15" x14ac:dyDescent="0.25">
      <c r="Q1034" s="428"/>
    </row>
    <row r="1035" spans="17:17" ht="15" x14ac:dyDescent="0.25">
      <c r="Q1035" s="428"/>
    </row>
    <row r="1036" spans="17:17" ht="15" x14ac:dyDescent="0.25">
      <c r="Q1036" s="428"/>
    </row>
    <row r="1037" spans="17:17" ht="15" x14ac:dyDescent="0.25">
      <c r="Q1037" s="428"/>
    </row>
    <row r="1038" spans="17:17" ht="15" x14ac:dyDescent="0.25">
      <c r="Q1038" s="428"/>
    </row>
    <row r="1039" spans="17:17" ht="15" x14ac:dyDescent="0.25">
      <c r="Q1039" s="428"/>
    </row>
    <row r="1040" spans="17:17" ht="15" x14ac:dyDescent="0.25">
      <c r="Q1040" s="428"/>
    </row>
    <row r="1041" spans="17:17" ht="15" x14ac:dyDescent="0.25">
      <c r="Q1041" s="428"/>
    </row>
    <row r="1042" spans="17:17" ht="15" x14ac:dyDescent="0.25">
      <c r="Q1042" s="428"/>
    </row>
    <row r="1043" spans="17:17" ht="15" x14ac:dyDescent="0.25">
      <c r="Q1043" s="428"/>
    </row>
    <row r="1044" spans="17:17" ht="15" x14ac:dyDescent="0.25">
      <c r="Q1044" s="428"/>
    </row>
    <row r="1045" spans="17:17" ht="15" x14ac:dyDescent="0.25">
      <c r="Q1045" s="428"/>
    </row>
    <row r="1046" spans="17:17" ht="15" x14ac:dyDescent="0.25">
      <c r="Q1046" s="428"/>
    </row>
    <row r="1047" spans="17:17" ht="15" x14ac:dyDescent="0.25">
      <c r="Q1047" s="428"/>
    </row>
    <row r="1048" spans="17:17" ht="15" x14ac:dyDescent="0.25">
      <c r="Q1048" s="428"/>
    </row>
    <row r="1049" spans="17:17" ht="15" x14ac:dyDescent="0.25">
      <c r="Q1049" s="428"/>
    </row>
    <row r="1050" spans="17:17" ht="15" x14ac:dyDescent="0.25">
      <c r="Q1050" s="428"/>
    </row>
    <row r="1051" spans="17:17" ht="15" x14ac:dyDescent="0.25">
      <c r="Q1051" s="428"/>
    </row>
    <row r="1052" spans="17:17" ht="15" x14ac:dyDescent="0.25">
      <c r="Q1052" s="428"/>
    </row>
    <row r="1053" spans="17:17" ht="15" x14ac:dyDescent="0.25">
      <c r="Q1053" s="428"/>
    </row>
    <row r="1054" spans="17:17" ht="15" x14ac:dyDescent="0.25">
      <c r="Q1054" s="428"/>
    </row>
    <row r="1055" spans="17:17" ht="15" x14ac:dyDescent="0.25">
      <c r="Q1055" s="428"/>
    </row>
    <row r="1056" spans="17:17" ht="15" x14ac:dyDescent="0.25">
      <c r="Q1056" s="428"/>
    </row>
    <row r="1057" spans="17:17" ht="15" x14ac:dyDescent="0.25">
      <c r="Q1057" s="428"/>
    </row>
    <row r="1058" spans="17:17" ht="15" x14ac:dyDescent="0.25">
      <c r="Q1058" s="428"/>
    </row>
    <row r="1059" spans="17:17" ht="15" x14ac:dyDescent="0.25">
      <c r="Q1059" s="428"/>
    </row>
    <row r="1060" spans="17:17" ht="15" x14ac:dyDescent="0.25">
      <c r="Q1060" s="428"/>
    </row>
    <row r="1061" spans="17:17" ht="15" x14ac:dyDescent="0.25">
      <c r="Q1061" s="428"/>
    </row>
    <row r="1062" spans="17:17" ht="15" x14ac:dyDescent="0.25">
      <c r="Q1062" s="428"/>
    </row>
    <row r="1063" spans="17:17" ht="15" x14ac:dyDescent="0.25">
      <c r="Q1063" s="428"/>
    </row>
    <row r="1064" spans="17:17" ht="15" x14ac:dyDescent="0.25">
      <c r="Q1064" s="428"/>
    </row>
    <row r="1065" spans="17:17" ht="15" x14ac:dyDescent="0.25">
      <c r="Q1065" s="428"/>
    </row>
    <row r="1066" spans="17:17" ht="15" x14ac:dyDescent="0.25">
      <c r="Q1066" s="428"/>
    </row>
    <row r="1067" spans="17:17" ht="15" x14ac:dyDescent="0.25">
      <c r="Q1067" s="428"/>
    </row>
    <row r="1068" spans="17:17" ht="15" x14ac:dyDescent="0.25">
      <c r="Q1068" s="428"/>
    </row>
    <row r="1069" spans="17:17" ht="15" x14ac:dyDescent="0.25">
      <c r="Q1069" s="428"/>
    </row>
    <row r="1070" spans="17:17" ht="15" x14ac:dyDescent="0.25">
      <c r="Q1070" s="428"/>
    </row>
    <row r="1071" spans="17:17" ht="15" x14ac:dyDescent="0.25">
      <c r="Q1071" s="428"/>
    </row>
    <row r="1072" spans="17:17" ht="15" x14ac:dyDescent="0.25">
      <c r="Q1072" s="428"/>
    </row>
    <row r="1073" spans="17:17" ht="15" x14ac:dyDescent="0.25">
      <c r="Q1073" s="428"/>
    </row>
    <row r="1074" spans="17:17" ht="15" x14ac:dyDescent="0.25">
      <c r="Q1074" s="428"/>
    </row>
    <row r="1075" spans="17:17" ht="15" x14ac:dyDescent="0.25">
      <c r="Q1075" s="428"/>
    </row>
    <row r="1076" spans="17:17" ht="15" x14ac:dyDescent="0.25">
      <c r="Q1076" s="428"/>
    </row>
    <row r="1077" spans="17:17" ht="15" x14ac:dyDescent="0.25">
      <c r="Q1077" s="428"/>
    </row>
    <row r="1078" spans="17:17" ht="15" x14ac:dyDescent="0.25">
      <c r="Q1078" s="428"/>
    </row>
    <row r="1079" spans="17:17" ht="15" x14ac:dyDescent="0.25">
      <c r="Q1079" s="428"/>
    </row>
    <row r="1080" spans="17:17" ht="15" x14ac:dyDescent="0.25">
      <c r="Q1080" s="428"/>
    </row>
    <row r="1081" spans="17:17" ht="15" x14ac:dyDescent="0.25">
      <c r="Q1081" s="428"/>
    </row>
    <row r="1082" spans="17:17" ht="15" x14ac:dyDescent="0.25">
      <c r="Q1082" s="428"/>
    </row>
    <row r="1083" spans="17:17" ht="15" x14ac:dyDescent="0.25">
      <c r="Q1083" s="428"/>
    </row>
    <row r="1084" spans="17:17" ht="15" x14ac:dyDescent="0.25">
      <c r="Q1084" s="428"/>
    </row>
    <row r="1085" spans="17:17" ht="15" x14ac:dyDescent="0.25">
      <c r="Q1085" s="428"/>
    </row>
    <row r="1086" spans="17:17" ht="15" x14ac:dyDescent="0.25">
      <c r="Q1086" s="428"/>
    </row>
    <row r="1087" spans="17:17" ht="15" x14ac:dyDescent="0.25">
      <c r="Q1087" s="428"/>
    </row>
    <row r="1088" spans="17:17" ht="15" x14ac:dyDescent="0.25">
      <c r="Q1088" s="428"/>
    </row>
    <row r="1089" spans="17:17" ht="15" x14ac:dyDescent="0.25">
      <c r="Q1089" s="428"/>
    </row>
    <row r="1090" spans="17:17" ht="15" x14ac:dyDescent="0.25">
      <c r="Q1090" s="428"/>
    </row>
    <row r="1091" spans="17:17" ht="15" x14ac:dyDescent="0.25">
      <c r="Q1091" s="428"/>
    </row>
    <row r="1092" spans="17:17" ht="15" x14ac:dyDescent="0.25">
      <c r="Q1092" s="428"/>
    </row>
    <row r="1093" spans="17:17" ht="15" x14ac:dyDescent="0.25">
      <c r="Q1093" s="428"/>
    </row>
    <row r="1094" spans="17:17" ht="15" x14ac:dyDescent="0.25">
      <c r="Q1094" s="428"/>
    </row>
    <row r="1095" spans="17:17" ht="15" x14ac:dyDescent="0.25">
      <c r="Q1095" s="428"/>
    </row>
    <row r="1096" spans="17:17" ht="15" x14ac:dyDescent="0.25">
      <c r="Q1096" s="428"/>
    </row>
    <row r="1097" spans="17:17" ht="15" x14ac:dyDescent="0.25">
      <c r="Q1097" s="428"/>
    </row>
    <row r="1098" spans="17:17" ht="15" x14ac:dyDescent="0.25">
      <c r="Q1098" s="428"/>
    </row>
    <row r="1099" spans="17:17" ht="15" x14ac:dyDescent="0.25">
      <c r="Q1099" s="428"/>
    </row>
    <row r="1100" spans="17:17" ht="15" x14ac:dyDescent="0.25">
      <c r="Q1100" s="428"/>
    </row>
    <row r="1101" spans="17:17" ht="15" x14ac:dyDescent="0.25">
      <c r="Q1101" s="428"/>
    </row>
    <row r="1102" spans="17:17" ht="15" x14ac:dyDescent="0.25">
      <c r="Q1102" s="428"/>
    </row>
    <row r="1103" spans="17:17" ht="15" x14ac:dyDescent="0.25">
      <c r="Q1103" s="428"/>
    </row>
    <row r="1104" spans="17:17" ht="15" x14ac:dyDescent="0.25">
      <c r="Q1104" s="428"/>
    </row>
    <row r="1105" spans="17:17" ht="15" x14ac:dyDescent="0.25">
      <c r="Q1105" s="428"/>
    </row>
    <row r="1106" spans="17:17" ht="15" x14ac:dyDescent="0.25">
      <c r="Q1106" s="428"/>
    </row>
    <row r="1107" spans="17:17" ht="15" x14ac:dyDescent="0.25">
      <c r="Q1107" s="428"/>
    </row>
    <row r="1108" spans="17:17" ht="15" x14ac:dyDescent="0.25">
      <c r="Q1108" s="428"/>
    </row>
    <row r="1109" spans="17:17" ht="15" x14ac:dyDescent="0.25">
      <c r="Q1109" s="428"/>
    </row>
    <row r="1110" spans="17:17" ht="15" x14ac:dyDescent="0.25">
      <c r="Q1110" s="428"/>
    </row>
    <row r="1111" spans="17:17" ht="15" x14ac:dyDescent="0.25">
      <c r="Q1111" s="428"/>
    </row>
    <row r="1112" spans="17:17" ht="15" x14ac:dyDescent="0.25">
      <c r="Q1112" s="428"/>
    </row>
    <row r="1113" spans="17:17" ht="15" x14ac:dyDescent="0.25">
      <c r="Q1113" s="428"/>
    </row>
    <row r="1114" spans="17:17" ht="15" x14ac:dyDescent="0.25">
      <c r="Q1114" s="428"/>
    </row>
    <row r="1115" spans="17:17" ht="15" x14ac:dyDescent="0.25">
      <c r="Q1115" s="428"/>
    </row>
    <row r="1116" spans="17:17" ht="15" x14ac:dyDescent="0.25">
      <c r="Q1116" s="428"/>
    </row>
    <row r="1117" spans="17:17" ht="15" x14ac:dyDescent="0.25">
      <c r="Q1117" s="428"/>
    </row>
    <row r="1118" spans="17:17" ht="15" x14ac:dyDescent="0.25">
      <c r="Q1118" s="428"/>
    </row>
    <row r="1119" spans="17:17" ht="15" x14ac:dyDescent="0.25">
      <c r="Q1119" s="428"/>
    </row>
    <row r="1120" spans="17:17" ht="15" x14ac:dyDescent="0.25">
      <c r="Q1120" s="428"/>
    </row>
    <row r="1121" spans="17:17" ht="15" x14ac:dyDescent="0.25">
      <c r="Q1121" s="428"/>
    </row>
    <row r="1122" spans="17:17" ht="15" x14ac:dyDescent="0.25">
      <c r="Q1122" s="428"/>
    </row>
    <row r="1123" spans="17:17" ht="15" x14ac:dyDescent="0.25">
      <c r="Q1123" s="428"/>
    </row>
    <row r="1124" spans="17:17" ht="15" x14ac:dyDescent="0.25">
      <c r="Q1124" s="428"/>
    </row>
    <row r="1125" spans="17:17" ht="15" x14ac:dyDescent="0.25">
      <c r="Q1125" s="428"/>
    </row>
    <row r="1126" spans="17:17" ht="15" x14ac:dyDescent="0.25">
      <c r="Q1126" s="428"/>
    </row>
    <row r="1127" spans="17:17" ht="15" x14ac:dyDescent="0.25">
      <c r="Q1127" s="428"/>
    </row>
    <row r="1128" spans="17:17" ht="15" x14ac:dyDescent="0.25">
      <c r="Q1128" s="428"/>
    </row>
    <row r="1129" spans="17:17" ht="15" x14ac:dyDescent="0.25">
      <c r="Q1129" s="428"/>
    </row>
    <row r="1130" spans="17:17" ht="15" x14ac:dyDescent="0.25">
      <c r="Q1130" s="428"/>
    </row>
    <row r="1131" spans="17:17" ht="15" x14ac:dyDescent="0.25">
      <c r="Q1131" s="428"/>
    </row>
    <row r="1132" spans="17:17" ht="15" x14ac:dyDescent="0.25">
      <c r="Q1132" s="428"/>
    </row>
    <row r="1133" spans="17:17" ht="15" x14ac:dyDescent="0.25">
      <c r="Q1133" s="428"/>
    </row>
    <row r="1134" spans="17:17" ht="15" x14ac:dyDescent="0.25">
      <c r="Q1134" s="428"/>
    </row>
    <row r="1135" spans="17:17" ht="15" x14ac:dyDescent="0.25">
      <c r="Q1135" s="428"/>
    </row>
    <row r="1136" spans="17:17" ht="15" x14ac:dyDescent="0.25">
      <c r="Q1136" s="428"/>
    </row>
    <row r="1137" spans="17:17" ht="15" x14ac:dyDescent="0.25">
      <c r="Q1137" s="428"/>
    </row>
    <row r="1138" spans="17:17" ht="15" x14ac:dyDescent="0.25">
      <c r="Q1138" s="428"/>
    </row>
    <row r="1139" spans="17:17" ht="15" x14ac:dyDescent="0.25">
      <c r="Q1139" s="428"/>
    </row>
    <row r="1140" spans="17:17" ht="15" x14ac:dyDescent="0.25">
      <c r="Q1140" s="428"/>
    </row>
    <row r="1141" spans="17:17" ht="15" x14ac:dyDescent="0.25">
      <c r="Q1141" s="428"/>
    </row>
    <row r="1142" spans="17:17" ht="15" x14ac:dyDescent="0.25">
      <c r="Q1142" s="428"/>
    </row>
    <row r="1143" spans="17:17" ht="15" x14ac:dyDescent="0.25">
      <c r="Q1143" s="428"/>
    </row>
    <row r="1144" spans="17:17" ht="15" x14ac:dyDescent="0.25">
      <c r="Q1144" s="428"/>
    </row>
    <row r="1145" spans="17:17" ht="15" x14ac:dyDescent="0.25">
      <c r="Q1145" s="428"/>
    </row>
    <row r="1146" spans="17:17" ht="15" x14ac:dyDescent="0.25">
      <c r="Q1146" s="428"/>
    </row>
    <row r="1147" spans="17:17" ht="15" x14ac:dyDescent="0.25">
      <c r="Q1147" s="428"/>
    </row>
    <row r="1148" spans="17:17" ht="15" x14ac:dyDescent="0.25">
      <c r="Q1148" s="428"/>
    </row>
    <row r="1149" spans="17:17" ht="15" x14ac:dyDescent="0.25">
      <c r="Q1149" s="428"/>
    </row>
    <row r="1150" spans="17:17" ht="15" x14ac:dyDescent="0.25">
      <c r="Q1150" s="428"/>
    </row>
    <row r="1151" spans="17:17" ht="15" x14ac:dyDescent="0.25">
      <c r="Q1151" s="428"/>
    </row>
    <row r="1152" spans="17:17" ht="15" x14ac:dyDescent="0.25">
      <c r="Q1152" s="428"/>
    </row>
    <row r="1153" spans="17:17" ht="15" x14ac:dyDescent="0.25">
      <c r="Q1153" s="428"/>
    </row>
    <row r="1154" spans="17:17" ht="15" x14ac:dyDescent="0.25">
      <c r="Q1154" s="428"/>
    </row>
    <row r="1155" spans="17:17" ht="15" x14ac:dyDescent="0.25">
      <c r="Q1155" s="428"/>
    </row>
    <row r="1156" spans="17:17" ht="15" x14ac:dyDescent="0.25">
      <c r="Q1156" s="428"/>
    </row>
    <row r="1157" spans="17:17" ht="15" x14ac:dyDescent="0.25">
      <c r="Q1157" s="428"/>
    </row>
    <row r="1158" spans="17:17" ht="15" x14ac:dyDescent="0.25">
      <c r="Q1158" s="428"/>
    </row>
    <row r="1159" spans="17:17" ht="15" x14ac:dyDescent="0.25">
      <c r="Q1159" s="428"/>
    </row>
    <row r="1160" spans="17:17" ht="15" x14ac:dyDescent="0.25">
      <c r="Q1160" s="428"/>
    </row>
    <row r="1161" spans="17:17" ht="15" x14ac:dyDescent="0.25">
      <c r="Q1161" s="428"/>
    </row>
    <row r="1162" spans="17:17" ht="15" x14ac:dyDescent="0.25">
      <c r="Q1162" s="428"/>
    </row>
    <row r="1163" spans="17:17" ht="15" x14ac:dyDescent="0.25">
      <c r="Q1163" s="428"/>
    </row>
    <row r="1164" spans="17:17" ht="15" x14ac:dyDescent="0.25">
      <c r="Q1164" s="428"/>
    </row>
    <row r="1165" spans="17:17" ht="15" x14ac:dyDescent="0.25">
      <c r="Q1165" s="428"/>
    </row>
    <row r="1166" spans="17:17" ht="15" x14ac:dyDescent="0.25">
      <c r="Q1166" s="428"/>
    </row>
    <row r="1167" spans="17:17" ht="15" x14ac:dyDescent="0.25">
      <c r="Q1167" s="428"/>
    </row>
    <row r="1168" spans="17:17" ht="15" x14ac:dyDescent="0.25">
      <c r="Q1168" s="428"/>
    </row>
    <row r="1169" spans="17:17" ht="15" x14ac:dyDescent="0.25">
      <c r="Q1169" s="428"/>
    </row>
    <row r="1170" spans="17:17" ht="15" x14ac:dyDescent="0.25">
      <c r="Q1170" s="428"/>
    </row>
    <row r="1171" spans="17:17" ht="15" x14ac:dyDescent="0.25">
      <c r="Q1171" s="428"/>
    </row>
    <row r="1172" spans="17:17" ht="15" x14ac:dyDescent="0.25">
      <c r="Q1172" s="428"/>
    </row>
    <row r="1173" spans="17:17" ht="15" x14ac:dyDescent="0.25">
      <c r="Q1173" s="428"/>
    </row>
    <row r="1174" spans="17:17" ht="15" x14ac:dyDescent="0.25">
      <c r="Q1174" s="428"/>
    </row>
    <row r="1175" spans="17:17" ht="15" x14ac:dyDescent="0.25">
      <c r="Q1175" s="428"/>
    </row>
    <row r="1176" spans="17:17" ht="15" x14ac:dyDescent="0.25">
      <c r="Q1176" s="428"/>
    </row>
    <row r="1177" spans="17:17" ht="15" x14ac:dyDescent="0.25">
      <c r="Q1177" s="428"/>
    </row>
    <row r="1178" spans="17:17" ht="15" x14ac:dyDescent="0.25">
      <c r="Q1178" s="428"/>
    </row>
    <row r="1179" spans="17:17" ht="15" x14ac:dyDescent="0.25">
      <c r="Q1179" s="428"/>
    </row>
    <row r="1180" spans="17:17" ht="15" x14ac:dyDescent="0.25">
      <c r="Q1180" s="428"/>
    </row>
    <row r="1181" spans="17:17" ht="15" x14ac:dyDescent="0.25">
      <c r="Q1181" s="428"/>
    </row>
    <row r="1182" spans="17:17" ht="15" x14ac:dyDescent="0.25">
      <c r="Q1182" s="428"/>
    </row>
    <row r="1183" spans="17:17" ht="15" x14ac:dyDescent="0.25">
      <c r="Q1183" s="428"/>
    </row>
    <row r="1184" spans="17:17" ht="15" x14ac:dyDescent="0.25">
      <c r="Q1184" s="428"/>
    </row>
    <row r="1185" spans="17:17" ht="15" x14ac:dyDescent="0.25">
      <c r="Q1185" s="428"/>
    </row>
    <row r="1186" spans="17:17" ht="15" x14ac:dyDescent="0.25">
      <c r="Q1186" s="428"/>
    </row>
    <row r="1187" spans="17:17" ht="15" x14ac:dyDescent="0.25">
      <c r="Q1187" s="428"/>
    </row>
    <row r="1188" spans="17:17" ht="15" x14ac:dyDescent="0.25">
      <c r="Q1188" s="428"/>
    </row>
    <row r="1189" spans="17:17" ht="15" x14ac:dyDescent="0.25">
      <c r="Q1189" s="428"/>
    </row>
    <row r="1190" spans="17:17" ht="15" x14ac:dyDescent="0.25">
      <c r="Q1190" s="428"/>
    </row>
    <row r="1191" spans="17:17" ht="15" x14ac:dyDescent="0.25">
      <c r="Q1191" s="428"/>
    </row>
    <row r="1192" spans="17:17" ht="15" x14ac:dyDescent="0.25">
      <c r="Q1192" s="428"/>
    </row>
    <row r="1193" spans="17:17" ht="15" x14ac:dyDescent="0.25">
      <c r="Q1193" s="428"/>
    </row>
    <row r="1194" spans="17:17" ht="15" x14ac:dyDescent="0.25">
      <c r="Q1194" s="428"/>
    </row>
    <row r="1195" spans="17:17" ht="15" x14ac:dyDescent="0.25">
      <c r="Q1195" s="428"/>
    </row>
    <row r="1196" spans="17:17" ht="15" x14ac:dyDescent="0.25">
      <c r="Q1196" s="428"/>
    </row>
    <row r="1197" spans="17:17" ht="15" x14ac:dyDescent="0.25">
      <c r="Q1197" s="428"/>
    </row>
    <row r="1198" spans="17:17" ht="15" x14ac:dyDescent="0.25">
      <c r="Q1198" s="428"/>
    </row>
    <row r="1199" spans="17:17" ht="15" x14ac:dyDescent="0.25">
      <c r="Q1199" s="428"/>
    </row>
    <row r="1200" spans="17:17" ht="15" x14ac:dyDescent="0.25">
      <c r="Q1200" s="428"/>
    </row>
    <row r="1201" spans="17:17" ht="15" x14ac:dyDescent="0.25">
      <c r="Q1201" s="428"/>
    </row>
    <row r="1202" spans="17:17" ht="15" x14ac:dyDescent="0.25">
      <c r="Q1202" s="428"/>
    </row>
    <row r="1203" spans="17:17" ht="15" x14ac:dyDescent="0.25">
      <c r="Q1203" s="428"/>
    </row>
    <row r="1204" spans="17:17" ht="15" x14ac:dyDescent="0.25">
      <c r="Q1204" s="428"/>
    </row>
    <row r="1205" spans="17:17" ht="15" x14ac:dyDescent="0.25">
      <c r="Q1205" s="428"/>
    </row>
    <row r="1206" spans="17:17" ht="15" x14ac:dyDescent="0.25">
      <c r="Q1206" s="428"/>
    </row>
    <row r="1207" spans="17:17" ht="15" x14ac:dyDescent="0.25">
      <c r="Q1207" s="428"/>
    </row>
    <row r="1208" spans="17:17" ht="15" x14ac:dyDescent="0.25">
      <c r="Q1208" s="428"/>
    </row>
    <row r="1209" spans="17:17" ht="15" x14ac:dyDescent="0.25">
      <c r="Q1209" s="428"/>
    </row>
    <row r="1210" spans="17:17" ht="15" x14ac:dyDescent="0.25">
      <c r="Q1210" s="428"/>
    </row>
    <row r="1211" spans="17:17" ht="15" x14ac:dyDescent="0.25">
      <c r="Q1211" s="428"/>
    </row>
    <row r="1212" spans="17:17" ht="15" x14ac:dyDescent="0.25">
      <c r="Q1212" s="428"/>
    </row>
    <row r="1213" spans="17:17" ht="15" x14ac:dyDescent="0.25">
      <c r="Q1213" s="428"/>
    </row>
    <row r="1214" spans="17:17" ht="15" x14ac:dyDescent="0.25">
      <c r="Q1214" s="428"/>
    </row>
    <row r="1215" spans="17:17" ht="15" x14ac:dyDescent="0.25">
      <c r="Q1215" s="428"/>
    </row>
    <row r="1216" spans="17:17" ht="15" x14ac:dyDescent="0.25">
      <c r="Q1216" s="428"/>
    </row>
    <row r="1217" spans="17:17" ht="15" x14ac:dyDescent="0.25">
      <c r="Q1217" s="428"/>
    </row>
    <row r="1218" spans="17:17" ht="15" x14ac:dyDescent="0.25">
      <c r="Q1218" s="428"/>
    </row>
    <row r="1219" spans="17:17" ht="15" x14ac:dyDescent="0.25">
      <c r="Q1219" s="428"/>
    </row>
    <row r="1220" spans="17:17" ht="15" x14ac:dyDescent="0.25">
      <c r="Q1220" s="428"/>
    </row>
    <row r="1221" spans="17:17" ht="15" x14ac:dyDescent="0.25">
      <c r="Q1221" s="428"/>
    </row>
    <row r="1222" spans="17:17" ht="15" x14ac:dyDescent="0.25">
      <c r="Q1222" s="428"/>
    </row>
    <row r="1223" spans="17:17" ht="15" x14ac:dyDescent="0.25">
      <c r="Q1223" s="428"/>
    </row>
    <row r="1224" spans="17:17" ht="15" x14ac:dyDescent="0.25">
      <c r="Q1224" s="428"/>
    </row>
    <row r="1225" spans="17:17" ht="15" x14ac:dyDescent="0.25">
      <c r="Q1225" s="428"/>
    </row>
    <row r="1226" spans="17:17" ht="15" x14ac:dyDescent="0.25">
      <c r="Q1226" s="428"/>
    </row>
    <row r="1227" spans="17:17" ht="15" x14ac:dyDescent="0.25">
      <c r="Q1227" s="428"/>
    </row>
    <row r="1228" spans="17:17" ht="15" x14ac:dyDescent="0.25">
      <c r="Q1228" s="428"/>
    </row>
    <row r="1229" spans="17:17" ht="15" x14ac:dyDescent="0.25">
      <c r="Q1229" s="428"/>
    </row>
    <row r="1230" spans="17:17" ht="15" x14ac:dyDescent="0.25">
      <c r="Q1230" s="428"/>
    </row>
    <row r="1231" spans="17:17" ht="15" x14ac:dyDescent="0.25">
      <c r="Q1231" s="428"/>
    </row>
    <row r="1232" spans="17:17" ht="15" x14ac:dyDescent="0.25">
      <c r="Q1232" s="428"/>
    </row>
    <row r="1233" spans="17:17" ht="15" x14ac:dyDescent="0.25">
      <c r="Q1233" s="428"/>
    </row>
    <row r="1234" spans="17:17" ht="15" x14ac:dyDescent="0.25">
      <c r="Q1234" s="428"/>
    </row>
    <row r="1235" spans="17:17" ht="15" x14ac:dyDescent="0.25">
      <c r="Q1235" s="428"/>
    </row>
    <row r="1236" spans="17:17" ht="15" x14ac:dyDescent="0.25">
      <c r="Q1236" s="428"/>
    </row>
    <row r="1237" spans="17:17" ht="15" x14ac:dyDescent="0.25">
      <c r="Q1237" s="428"/>
    </row>
    <row r="1238" spans="17:17" ht="15" x14ac:dyDescent="0.25">
      <c r="Q1238" s="428"/>
    </row>
    <row r="1239" spans="17:17" ht="15" x14ac:dyDescent="0.25">
      <c r="Q1239" s="428"/>
    </row>
    <row r="1240" spans="17:17" ht="15" x14ac:dyDescent="0.25">
      <c r="Q1240" s="428"/>
    </row>
    <row r="1241" spans="17:17" ht="15" x14ac:dyDescent="0.25">
      <c r="Q1241" s="428"/>
    </row>
    <row r="1242" spans="17:17" ht="15" x14ac:dyDescent="0.25">
      <c r="Q1242" s="428"/>
    </row>
    <row r="1243" spans="17:17" ht="15" x14ac:dyDescent="0.25">
      <c r="Q1243" s="428"/>
    </row>
    <row r="1244" spans="17:17" ht="15" x14ac:dyDescent="0.25">
      <c r="Q1244" s="428"/>
    </row>
    <row r="1245" spans="17:17" ht="15" x14ac:dyDescent="0.25">
      <c r="Q1245" s="428"/>
    </row>
    <row r="1246" spans="17:17" ht="15" x14ac:dyDescent="0.25">
      <c r="Q1246" s="428"/>
    </row>
    <row r="1247" spans="17:17" ht="15" x14ac:dyDescent="0.25">
      <c r="Q1247" s="428"/>
    </row>
    <row r="1248" spans="17:17" ht="15" x14ac:dyDescent="0.25">
      <c r="Q1248" s="428"/>
    </row>
    <row r="1249" spans="17:17" ht="15" x14ac:dyDescent="0.25">
      <c r="Q1249" s="428"/>
    </row>
  </sheetData>
  <mergeCells count="11">
    <mergeCell ref="L12:M12"/>
    <mergeCell ref="E12:E13"/>
    <mergeCell ref="H12:H13"/>
    <mergeCell ref="C9:I9"/>
    <mergeCell ref="C10:J10"/>
    <mergeCell ref="I12:I13"/>
    <mergeCell ref="C12:D12"/>
    <mergeCell ref="C39:I39"/>
    <mergeCell ref="C38:I38"/>
    <mergeCell ref="F12:F13"/>
    <mergeCell ref="C8:I8"/>
  </mergeCells>
  <pageMargins left="0.70866141732283472" right="0.70866141732283472" top="0.74803149606299213" bottom="0.74803149606299213" header="0.31496062992125984" footer="0.31496062992125984"/>
  <pageSetup scale="55" orientation="portrait" r:id="rId1"/>
  <headerFooter>
    <oddFooter>&amp;C&amp;"-,Negrita"&amp;K08-045Página 4</oddFooter>
  </headerFooter>
  <ignoredErrors>
    <ignoredError sqref="N34:R36" evalError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AG44"/>
  <sheetViews>
    <sheetView zoomScale="80" zoomScaleNormal="80" workbookViewId="0">
      <selection activeCell="B9" sqref="B9"/>
    </sheetView>
  </sheetViews>
  <sheetFormatPr baseColWidth="10" defaultColWidth="11.5703125" defaultRowHeight="14.25" x14ac:dyDescent="0.2"/>
  <cols>
    <col min="1" max="1" width="4.28515625" style="18" customWidth="1"/>
    <col min="2" max="2" width="21.7109375" style="18" customWidth="1"/>
    <col min="3" max="3" width="12.7109375" style="18" customWidth="1"/>
    <col min="4" max="4" width="12.140625" style="18" customWidth="1"/>
    <col min="5" max="5" width="12.42578125" style="18" customWidth="1"/>
    <col min="6" max="6" width="11.28515625" style="18" customWidth="1"/>
    <col min="7" max="7" width="17.5703125" style="18" customWidth="1"/>
    <col min="8" max="8" width="15.5703125" style="18" customWidth="1"/>
    <col min="9" max="9" width="12.7109375" style="18" customWidth="1"/>
    <col min="10" max="10" width="3.5703125" style="18" customWidth="1"/>
    <col min="11" max="11" width="10.28515625" style="18" customWidth="1"/>
    <col min="12" max="13" width="10.28515625" style="42" customWidth="1"/>
    <col min="14" max="14" width="10.7109375" style="21" customWidth="1"/>
    <col min="15" max="20" width="10.28515625" style="20" customWidth="1"/>
    <col min="21" max="33" width="11.5703125" style="20"/>
    <col min="34" max="16384" width="11.5703125" style="18"/>
  </cols>
  <sheetData>
    <row r="1" spans="1:15" x14ac:dyDescent="0.2">
      <c r="A1" s="208"/>
      <c r="B1" s="41"/>
      <c r="C1" s="41"/>
      <c r="D1" s="41"/>
      <c r="E1" s="41"/>
      <c r="F1" s="41"/>
      <c r="G1" s="41"/>
      <c r="H1" s="41"/>
      <c r="I1" s="41"/>
      <c r="J1" s="210"/>
      <c r="K1" s="20">
        <v>1000</v>
      </c>
    </row>
    <row r="2" spans="1:15" x14ac:dyDescent="0.2">
      <c r="A2" s="181"/>
      <c r="B2" s="34"/>
      <c r="C2" s="34"/>
      <c r="D2" s="34"/>
      <c r="E2" s="34"/>
      <c r="F2" s="34"/>
      <c r="G2" s="34"/>
      <c r="H2" s="34"/>
      <c r="I2" s="34"/>
      <c r="J2" s="38"/>
      <c r="K2" s="20"/>
    </row>
    <row r="3" spans="1:15" x14ac:dyDescent="0.2">
      <c r="A3" s="181"/>
      <c r="B3" s="34"/>
      <c r="C3" s="34"/>
      <c r="D3" s="34"/>
      <c r="E3" s="34"/>
      <c r="F3" s="34"/>
      <c r="G3" s="34"/>
      <c r="H3" s="34"/>
      <c r="I3" s="34"/>
      <c r="J3" s="38"/>
      <c r="K3" s="20"/>
    </row>
    <row r="4" spans="1:15" x14ac:dyDescent="0.2">
      <c r="A4" s="181"/>
      <c r="B4" s="34"/>
      <c r="C4" s="34"/>
      <c r="D4" s="34"/>
      <c r="E4" s="34"/>
      <c r="F4" s="34"/>
      <c r="G4" s="34"/>
      <c r="H4" s="34"/>
      <c r="I4" s="34"/>
      <c r="J4" s="38"/>
    </row>
    <row r="5" spans="1:15" x14ac:dyDescent="0.2">
      <c r="A5" s="181"/>
      <c r="B5" s="34"/>
      <c r="C5" s="34"/>
      <c r="D5" s="34"/>
      <c r="E5" s="34"/>
      <c r="F5" s="34"/>
      <c r="G5" s="34"/>
      <c r="H5" s="34"/>
      <c r="I5" s="34"/>
      <c r="J5" s="38"/>
    </row>
    <row r="6" spans="1:15" x14ac:dyDescent="0.2">
      <c r="A6" s="181"/>
      <c r="B6" s="34"/>
      <c r="C6" s="34"/>
      <c r="D6" s="34"/>
      <c r="E6" s="34"/>
      <c r="F6" s="34"/>
      <c r="G6" s="34"/>
      <c r="H6" s="34"/>
      <c r="I6" s="34"/>
      <c r="J6" s="38"/>
    </row>
    <row r="7" spans="1:15" ht="15.75" x14ac:dyDescent="0.25">
      <c r="A7" s="22"/>
      <c r="B7" s="204"/>
      <c r="C7" s="204"/>
      <c r="D7" s="3" t="s">
        <v>88</v>
      </c>
      <c r="E7" s="3"/>
      <c r="F7" s="3"/>
      <c r="G7" s="3"/>
      <c r="H7" s="3"/>
      <c r="I7" s="3"/>
      <c r="J7" s="36"/>
    </row>
    <row r="8" spans="1:15" ht="15.75" x14ac:dyDescent="0.25">
      <c r="A8" s="22"/>
      <c r="B8" s="119"/>
      <c r="C8" s="204"/>
      <c r="D8" s="506" t="s">
        <v>217</v>
      </c>
      <c r="E8" s="506"/>
      <c r="F8" s="506"/>
      <c r="G8" s="506"/>
      <c r="H8" s="506"/>
      <c r="I8" s="3"/>
      <c r="J8" s="136"/>
      <c r="K8" s="3"/>
      <c r="L8" s="324"/>
    </row>
    <row r="9" spans="1:15" ht="15.75" x14ac:dyDescent="0.25">
      <c r="A9" s="22"/>
      <c r="B9" s="204"/>
      <c r="C9" s="204"/>
      <c r="D9" s="204"/>
      <c r="E9" s="203"/>
      <c r="F9" s="203"/>
      <c r="G9" s="204"/>
      <c r="H9" s="204"/>
      <c r="I9" s="204"/>
      <c r="J9" s="68"/>
    </row>
    <row r="10" spans="1:15" ht="14.45" customHeight="1" x14ac:dyDescent="0.25">
      <c r="A10" s="22"/>
      <c r="B10" s="6"/>
      <c r="C10" s="502" t="s">
        <v>207</v>
      </c>
      <c r="D10" s="502" t="s">
        <v>0</v>
      </c>
      <c r="E10" s="503" t="s">
        <v>208</v>
      </c>
      <c r="F10" s="503" t="s">
        <v>209</v>
      </c>
      <c r="G10" s="344" t="s">
        <v>193</v>
      </c>
      <c r="H10" s="504" t="s">
        <v>211</v>
      </c>
      <c r="I10" s="504" t="s">
        <v>212</v>
      </c>
      <c r="J10" s="36"/>
    </row>
    <row r="11" spans="1:15" ht="15.75" x14ac:dyDescent="0.25">
      <c r="A11" s="22"/>
      <c r="B11" s="6"/>
      <c r="C11" s="341">
        <v>2016</v>
      </c>
      <c r="D11" s="341">
        <v>2017</v>
      </c>
      <c r="E11" s="503"/>
      <c r="F11" s="503"/>
      <c r="G11" s="341">
        <v>2017</v>
      </c>
      <c r="H11" s="504"/>
      <c r="I11" s="504"/>
      <c r="J11" s="67"/>
    </row>
    <row r="12" spans="1:15" ht="15.75" x14ac:dyDescent="0.25">
      <c r="A12" s="22"/>
      <c r="B12" s="6"/>
      <c r="C12" s="6"/>
      <c r="D12" s="203"/>
      <c r="E12" s="203"/>
      <c r="F12" s="203"/>
      <c r="G12" s="203"/>
      <c r="H12" s="203"/>
      <c r="I12" s="203"/>
      <c r="J12" s="67"/>
      <c r="K12" s="181"/>
      <c r="L12" s="324"/>
      <c r="N12" s="334"/>
      <c r="O12" s="332"/>
    </row>
    <row r="13" spans="1:15" ht="15.75" x14ac:dyDescent="0.25">
      <c r="A13" s="22"/>
      <c r="B13" s="128" t="s">
        <v>10</v>
      </c>
      <c r="C13" s="326">
        <v>1728.4590000000001</v>
      </c>
      <c r="D13" s="326">
        <v>1805.6189999999999</v>
      </c>
      <c r="E13" s="327">
        <v>4.4640920033393927</v>
      </c>
      <c r="F13" s="326">
        <v>100</v>
      </c>
      <c r="G13" s="326">
        <v>1797.3720000000001</v>
      </c>
      <c r="H13" s="327">
        <v>0.45883656805600914</v>
      </c>
      <c r="I13" s="326">
        <v>100</v>
      </c>
      <c r="J13" s="39"/>
      <c r="K13" s="181"/>
      <c r="N13" s="334"/>
      <c r="O13" s="332"/>
    </row>
    <row r="14" spans="1:15" ht="15.75" x14ac:dyDescent="0.25">
      <c r="A14" s="22"/>
      <c r="B14" s="108" t="s">
        <v>46</v>
      </c>
      <c r="C14" s="329">
        <v>935.37300000000005</v>
      </c>
      <c r="D14" s="326">
        <v>897.101</v>
      </c>
      <c r="E14" s="328">
        <v>-4.0916297562576638</v>
      </c>
      <c r="F14" s="328">
        <v>49.683848032170687</v>
      </c>
      <c r="G14" s="329">
        <v>892.38800000000003</v>
      </c>
      <c r="H14" s="328">
        <v>0.52813350246754265</v>
      </c>
      <c r="I14" s="351">
        <v>49.649599526419685</v>
      </c>
      <c r="J14" s="39"/>
      <c r="K14" s="181"/>
      <c r="N14" s="334"/>
      <c r="O14" s="332"/>
    </row>
    <row r="15" spans="1:15" ht="15.75" x14ac:dyDescent="0.25">
      <c r="A15" s="28"/>
      <c r="B15" s="457" t="s">
        <v>191</v>
      </c>
      <c r="C15" s="329">
        <v>0</v>
      </c>
      <c r="D15" s="326">
        <v>470.07900000000001</v>
      </c>
      <c r="E15" s="328"/>
      <c r="F15" s="328">
        <v>26.034229812601662</v>
      </c>
      <c r="G15" s="329">
        <v>436.97899999999998</v>
      </c>
      <c r="H15" s="328">
        <v>7.5747347126521092</v>
      </c>
      <c r="I15" s="351">
        <v>24.312106787020156</v>
      </c>
      <c r="J15" s="255"/>
      <c r="K15" s="181"/>
      <c r="N15" s="334"/>
      <c r="O15" s="332"/>
    </row>
    <row r="16" spans="1:15" ht="15.75" x14ac:dyDescent="0.25">
      <c r="A16" s="22"/>
      <c r="B16" s="129" t="s">
        <v>129</v>
      </c>
      <c r="C16" s="329">
        <v>578.90700000000004</v>
      </c>
      <c r="D16" s="326">
        <v>437.00900000000001</v>
      </c>
      <c r="E16" s="328">
        <v>-24.511363655993101</v>
      </c>
      <c r="F16" s="328">
        <v>24.202724938096022</v>
      </c>
      <c r="G16" s="329">
        <v>466.74799999999999</v>
      </c>
      <c r="H16" s="328">
        <v>-6.3715323900691567</v>
      </c>
      <c r="I16" s="351">
        <v>25.968358247485774</v>
      </c>
      <c r="J16" s="35"/>
      <c r="K16" s="181"/>
      <c r="N16" s="334"/>
      <c r="O16" s="332"/>
    </row>
    <row r="17" spans="1:33" ht="15.75" x14ac:dyDescent="0.25">
      <c r="A17" s="22"/>
      <c r="B17" s="389" t="s">
        <v>161</v>
      </c>
      <c r="C17" s="329">
        <v>2.427</v>
      </c>
      <c r="D17" s="326">
        <v>0.72199999999999998</v>
      </c>
      <c r="E17" s="328">
        <v>-70.251339101771734</v>
      </c>
      <c r="F17" s="328">
        <v>3.998628725107567E-2</v>
      </c>
      <c r="G17" s="329">
        <v>0.52200000000000002</v>
      </c>
      <c r="H17" s="328">
        <v>38.314176245210717</v>
      </c>
      <c r="I17" s="351">
        <v>2.9042401906783907E-2</v>
      </c>
      <c r="J17" s="35"/>
      <c r="K17" s="181"/>
      <c r="N17" s="334"/>
      <c r="O17" s="332"/>
    </row>
    <row r="18" spans="1:33" ht="15.75" x14ac:dyDescent="0.25">
      <c r="A18" s="22"/>
      <c r="B18" s="129" t="s">
        <v>130</v>
      </c>
      <c r="C18" s="329">
        <v>0.41099999999999998</v>
      </c>
      <c r="D18" s="326">
        <v>0.46600000000000003</v>
      </c>
      <c r="E18" s="328">
        <v>13.381995133819968</v>
      </c>
      <c r="F18" s="328">
        <v>2.5808323904433883E-2</v>
      </c>
      <c r="G18" s="329">
        <v>0.46700000000000003</v>
      </c>
      <c r="H18" s="328">
        <v>-0.21413276231263545</v>
      </c>
      <c r="I18" s="351">
        <v>2.5982378717371808E-2</v>
      </c>
      <c r="J18" s="35"/>
      <c r="K18" s="181"/>
      <c r="N18" s="334"/>
      <c r="O18" s="332"/>
    </row>
    <row r="19" spans="1:33" s="29" customFormat="1" ht="15.75" x14ac:dyDescent="0.25">
      <c r="A19" s="22"/>
      <c r="B19" s="98" t="s">
        <v>47</v>
      </c>
      <c r="C19" s="329">
        <v>0.217</v>
      </c>
      <c r="D19" s="326">
        <v>0.219</v>
      </c>
      <c r="E19" s="328">
        <v>0.92165898617511122</v>
      </c>
      <c r="F19" s="328">
        <v>1.2128804581697468E-2</v>
      </c>
      <c r="G19" s="329">
        <v>0.217</v>
      </c>
      <c r="H19" s="328">
        <v>0.92165898617511122</v>
      </c>
      <c r="I19" s="351">
        <v>1.2073182401862274E-2</v>
      </c>
      <c r="J19" s="35"/>
      <c r="K19" s="181"/>
      <c r="L19" s="44"/>
      <c r="M19" s="44"/>
      <c r="N19" s="334"/>
      <c r="O19" s="311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</row>
    <row r="20" spans="1:33" s="29" customFormat="1" ht="15.75" x14ac:dyDescent="0.25">
      <c r="A20" s="22"/>
      <c r="B20" s="420" t="s">
        <v>151</v>
      </c>
      <c r="C20" s="329">
        <v>1.2649999999999999</v>
      </c>
      <c r="D20" s="326">
        <v>2.3E-2</v>
      </c>
      <c r="E20" s="328">
        <v>-98.181818181818187</v>
      </c>
      <c r="F20" s="328">
        <v>1.2738013944248482E-3</v>
      </c>
      <c r="G20" s="329">
        <v>4.7E-2</v>
      </c>
      <c r="H20" s="328">
        <v>-51.063829787234049</v>
      </c>
      <c r="I20" s="351">
        <v>2.6149289073157922E-3</v>
      </c>
      <c r="J20" s="35"/>
      <c r="K20" s="181"/>
      <c r="L20" s="44"/>
      <c r="M20" s="44"/>
      <c r="N20" s="334"/>
      <c r="O20" s="311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</row>
    <row r="21" spans="1:33" s="29" customFormat="1" ht="15.75" x14ac:dyDescent="0.25">
      <c r="A21" s="22"/>
      <c r="B21" s="100" t="s">
        <v>133</v>
      </c>
      <c r="C21" s="329">
        <v>4.0000000000000001E-3</v>
      </c>
      <c r="D21" s="326">
        <v>0</v>
      </c>
      <c r="E21" s="328"/>
      <c r="F21" s="328">
        <v>0</v>
      </c>
      <c r="G21" s="329">
        <v>4.0000000000000001E-3</v>
      </c>
      <c r="H21" s="328"/>
      <c r="I21" s="351">
        <v>2.2254714104815251E-4</v>
      </c>
      <c r="J21" s="35"/>
      <c r="K21" s="181"/>
      <c r="L21" s="44"/>
      <c r="M21" s="44"/>
      <c r="N21" s="334"/>
      <c r="O21" s="311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</row>
    <row r="22" spans="1:33" s="29" customFormat="1" ht="15.75" x14ac:dyDescent="0.25">
      <c r="A22" s="22"/>
      <c r="B22" s="100" t="s">
        <v>73</v>
      </c>
      <c r="C22" s="329">
        <v>209.30500000000001</v>
      </c>
      <c r="D22" s="326">
        <v>0</v>
      </c>
      <c r="E22" s="328"/>
      <c r="F22" s="328">
        <v>0</v>
      </c>
      <c r="G22" s="329">
        <v>0</v>
      </c>
      <c r="H22" s="328"/>
      <c r="I22" s="351">
        <v>0</v>
      </c>
      <c r="J22" s="35"/>
      <c r="K22" s="181"/>
      <c r="L22" s="44"/>
      <c r="M22" s="44"/>
      <c r="N22" s="334"/>
      <c r="O22" s="311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</row>
    <row r="23" spans="1:33" s="29" customFormat="1" ht="15.75" x14ac:dyDescent="0.25">
      <c r="A23" s="22"/>
      <c r="B23" s="100" t="s">
        <v>150</v>
      </c>
      <c r="C23" s="329">
        <v>0.53700000000000003</v>
      </c>
      <c r="D23" s="326">
        <v>0</v>
      </c>
      <c r="E23" s="328"/>
      <c r="F23" s="328">
        <v>0</v>
      </c>
      <c r="G23" s="329">
        <v>0</v>
      </c>
      <c r="H23" s="328"/>
      <c r="I23" s="351">
        <v>0</v>
      </c>
      <c r="J23" s="35"/>
      <c r="K23" s="181"/>
      <c r="L23" s="81"/>
      <c r="M23" s="44"/>
      <c r="N23" s="334"/>
      <c r="O23" s="311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</row>
    <row r="24" spans="1:33" s="29" customFormat="1" ht="15.75" x14ac:dyDescent="0.25">
      <c r="A24" s="22"/>
      <c r="B24" s="100" t="s">
        <v>132</v>
      </c>
      <c r="C24" s="329">
        <v>1.2999999999999999E-2</v>
      </c>
      <c r="D24" s="326">
        <v>0</v>
      </c>
      <c r="E24" s="328"/>
      <c r="F24" s="328">
        <v>0</v>
      </c>
      <c r="G24" s="329">
        <v>0</v>
      </c>
      <c r="H24" s="328"/>
      <c r="I24" s="351">
        <v>0</v>
      </c>
      <c r="J24" s="35"/>
      <c r="K24" s="62"/>
      <c r="L24" s="44"/>
      <c r="M24" s="44"/>
      <c r="N24" s="21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</row>
    <row r="25" spans="1:33" s="29" customFormat="1" ht="15.75" x14ac:dyDescent="0.25">
      <c r="A25" s="22"/>
      <c r="B25" s="98"/>
      <c r="C25" s="98"/>
      <c r="D25" s="123"/>
      <c r="E25" s="123"/>
      <c r="F25" s="123"/>
      <c r="G25" s="123"/>
      <c r="H25" s="98"/>
      <c r="I25" s="98"/>
      <c r="J25" s="35"/>
      <c r="K25" s="18"/>
      <c r="L25" s="42"/>
      <c r="M25" s="42"/>
      <c r="N25" s="21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</row>
    <row r="26" spans="1:33" s="29" customFormat="1" ht="15.6" customHeight="1" x14ac:dyDescent="0.25">
      <c r="A26" s="187"/>
      <c r="B26" s="127"/>
      <c r="C26" s="501" t="s">
        <v>160</v>
      </c>
      <c r="D26" s="501"/>
      <c r="E26" s="501"/>
      <c r="F26" s="501"/>
      <c r="G26" s="501"/>
      <c r="H26" s="501"/>
      <c r="I26" s="501"/>
      <c r="J26" s="63"/>
      <c r="K26" s="18"/>
      <c r="L26" s="42"/>
      <c r="M26" s="42"/>
      <c r="N26" s="21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</row>
    <row r="27" spans="1:33" s="29" customFormat="1" ht="15.75" customHeight="1" x14ac:dyDescent="0.25">
      <c r="A27" s="187"/>
      <c r="B27" s="127"/>
      <c r="C27" s="509" t="s">
        <v>220</v>
      </c>
      <c r="D27" s="509"/>
      <c r="E27" s="509"/>
      <c r="F27" s="509"/>
      <c r="G27" s="509"/>
      <c r="H27" s="509"/>
      <c r="I27" s="509"/>
      <c r="J27" s="63"/>
      <c r="K27" s="18"/>
      <c r="L27" s="42"/>
      <c r="M27" s="42"/>
      <c r="N27" s="21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</row>
    <row r="28" spans="1:33" s="29" customFormat="1" ht="15.75" x14ac:dyDescent="0.25">
      <c r="A28" s="22"/>
      <c r="B28" s="98"/>
      <c r="C28" s="98"/>
      <c r="D28" s="123"/>
      <c r="E28" s="123"/>
      <c r="F28" s="123"/>
      <c r="G28" s="98"/>
      <c r="H28" s="98"/>
      <c r="I28" s="98"/>
      <c r="J28" s="35"/>
      <c r="K28" s="18"/>
      <c r="L28" s="42"/>
      <c r="M28" s="42"/>
      <c r="N28" s="21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</row>
    <row r="29" spans="1:33" s="29" customFormat="1" ht="15.75" x14ac:dyDescent="0.25">
      <c r="A29" s="22"/>
      <c r="B29" s="98"/>
      <c r="C29" s="98"/>
      <c r="D29" s="123"/>
      <c r="E29" s="123"/>
      <c r="F29" s="123"/>
      <c r="G29" s="98"/>
      <c r="H29" s="98"/>
      <c r="I29" s="98"/>
      <c r="J29" s="35"/>
      <c r="K29" s="18"/>
      <c r="L29" s="42"/>
      <c r="M29" s="42"/>
      <c r="N29" s="21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</row>
    <row r="30" spans="1:33" s="29" customFormat="1" ht="15.75" x14ac:dyDescent="0.25">
      <c r="A30" s="22"/>
      <c r="B30" s="98"/>
      <c r="C30" s="98"/>
      <c r="D30" s="123"/>
      <c r="E30" s="123"/>
      <c r="F30" s="123"/>
      <c r="G30" s="98"/>
      <c r="H30" s="98"/>
      <c r="I30" s="98"/>
      <c r="J30" s="35"/>
      <c r="K30" s="18"/>
      <c r="L30" s="42"/>
      <c r="M30" s="42"/>
      <c r="N30" s="21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</row>
    <row r="31" spans="1:33" s="29" customFormat="1" ht="15.75" x14ac:dyDescent="0.25">
      <c r="A31" s="22"/>
      <c r="B31" s="98"/>
      <c r="C31" s="98"/>
      <c r="D31" s="123"/>
      <c r="E31" s="123"/>
      <c r="F31" s="123"/>
      <c r="G31" s="98"/>
      <c r="H31" s="98"/>
      <c r="I31" s="98"/>
      <c r="J31" s="35"/>
      <c r="K31" s="18"/>
      <c r="L31" s="42"/>
      <c r="M31" s="42"/>
      <c r="N31" s="21"/>
      <c r="O31" s="30"/>
      <c r="P31" s="30"/>
      <c r="Q31" s="30"/>
      <c r="R31" s="30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</row>
    <row r="32" spans="1:33" s="29" customFormat="1" ht="15.75" x14ac:dyDescent="0.25">
      <c r="A32" s="22"/>
      <c r="B32" s="98"/>
      <c r="C32" s="98"/>
      <c r="D32" s="123"/>
      <c r="E32" s="123"/>
      <c r="F32" s="123"/>
      <c r="G32" s="98"/>
      <c r="H32" s="98"/>
      <c r="I32" s="98"/>
      <c r="J32" s="35"/>
      <c r="K32" s="18"/>
      <c r="L32" s="42"/>
      <c r="M32" s="42"/>
      <c r="N32" s="21"/>
      <c r="O32" s="30"/>
      <c r="P32" s="30"/>
      <c r="Q32" s="30"/>
      <c r="R32" s="30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</row>
    <row r="33" spans="1:33" s="29" customFormat="1" ht="15.75" x14ac:dyDescent="0.25">
      <c r="A33" s="22"/>
      <c r="B33" s="98"/>
      <c r="C33" s="98"/>
      <c r="D33" s="123"/>
      <c r="E33" s="123"/>
      <c r="F33" s="123"/>
      <c r="G33" s="98"/>
      <c r="H33" s="98"/>
      <c r="I33" s="98"/>
      <c r="J33" s="35"/>
      <c r="K33" s="18"/>
      <c r="L33" s="42"/>
      <c r="M33" s="42"/>
      <c r="N33" s="21"/>
      <c r="O33" s="30"/>
      <c r="P33" s="30"/>
      <c r="Q33" s="30"/>
      <c r="R33" s="30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</row>
    <row r="34" spans="1:33" s="29" customFormat="1" ht="15.75" x14ac:dyDescent="0.25">
      <c r="A34" s="22"/>
      <c r="B34" s="98"/>
      <c r="C34" s="98"/>
      <c r="D34" s="123"/>
      <c r="E34" s="123"/>
      <c r="F34" s="123"/>
      <c r="G34" s="98"/>
      <c r="H34" s="98"/>
      <c r="I34" s="98"/>
      <c r="J34" s="35"/>
      <c r="K34" s="18"/>
      <c r="L34" s="42"/>
      <c r="M34" s="42"/>
      <c r="N34" s="21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</row>
    <row r="35" spans="1:33" s="29" customFormat="1" ht="15.75" x14ac:dyDescent="0.25">
      <c r="A35" s="22"/>
      <c r="B35" s="98"/>
      <c r="C35" s="98"/>
      <c r="D35" s="123"/>
      <c r="E35" s="123"/>
      <c r="F35" s="123"/>
      <c r="G35" s="98"/>
      <c r="H35" s="98"/>
      <c r="I35" s="98"/>
      <c r="J35" s="35"/>
      <c r="K35" s="18"/>
      <c r="L35" s="42"/>
      <c r="M35" s="42"/>
      <c r="N35" s="21"/>
      <c r="O35" s="30"/>
      <c r="P35" s="30"/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</row>
    <row r="36" spans="1:33" s="29" customFormat="1" ht="15.75" x14ac:dyDescent="0.25">
      <c r="A36" s="22"/>
      <c r="B36" s="98"/>
      <c r="C36" s="98"/>
      <c r="D36" s="123"/>
      <c r="E36" s="123"/>
      <c r="F36" s="123"/>
      <c r="G36" s="98"/>
      <c r="H36" s="98"/>
      <c r="I36" s="98"/>
      <c r="J36" s="35"/>
      <c r="K36" s="18"/>
      <c r="L36" s="42"/>
      <c r="M36" s="42"/>
      <c r="N36" s="21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</row>
    <row r="37" spans="1:33" s="29" customFormat="1" ht="15.75" x14ac:dyDescent="0.25">
      <c r="A37" s="22"/>
      <c r="B37" s="98"/>
      <c r="C37" s="98"/>
      <c r="D37" s="123"/>
      <c r="E37" s="123"/>
      <c r="F37" s="123"/>
      <c r="G37" s="98"/>
      <c r="H37" s="98"/>
      <c r="I37" s="98"/>
      <c r="J37" s="35"/>
      <c r="K37" s="18"/>
      <c r="L37" s="42"/>
      <c r="M37" s="42"/>
      <c r="N37" s="21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</row>
    <row r="38" spans="1:33" s="29" customFormat="1" ht="15.75" x14ac:dyDescent="0.25">
      <c r="A38" s="22"/>
      <c r="B38" s="98"/>
      <c r="C38" s="98"/>
      <c r="D38" s="123"/>
      <c r="E38" s="123"/>
      <c r="F38" s="123"/>
      <c r="G38" s="98"/>
      <c r="H38" s="98"/>
      <c r="I38" s="98"/>
      <c r="J38" s="35"/>
      <c r="K38" s="18"/>
      <c r="L38" s="42"/>
      <c r="M38" s="42"/>
      <c r="N38" s="21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</row>
    <row r="39" spans="1:33" s="29" customFormat="1" ht="15.75" x14ac:dyDescent="0.25">
      <c r="A39" s="22"/>
      <c r="B39" s="98"/>
      <c r="C39" s="98"/>
      <c r="D39" s="98"/>
      <c r="E39" s="98"/>
      <c r="F39" s="98"/>
      <c r="G39" s="98"/>
      <c r="H39" s="98"/>
      <c r="I39" s="98"/>
      <c r="J39" s="35"/>
      <c r="K39" s="18"/>
      <c r="L39" s="42"/>
      <c r="M39" s="42"/>
      <c r="N39" s="21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</row>
    <row r="40" spans="1:33" s="29" customFormat="1" ht="15.75" x14ac:dyDescent="0.25">
      <c r="A40" s="22"/>
      <c r="B40" s="98"/>
      <c r="C40" s="98"/>
      <c r="D40" s="98"/>
      <c r="E40" s="98"/>
      <c r="F40" s="98"/>
      <c r="G40" s="98"/>
      <c r="H40" s="98"/>
      <c r="I40" s="98"/>
      <c r="J40" s="35"/>
      <c r="K40" s="18"/>
      <c r="L40" s="42"/>
      <c r="M40" s="42"/>
      <c r="N40" s="21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</row>
    <row r="41" spans="1:33" ht="15.75" x14ac:dyDescent="0.25">
      <c r="A41" s="125" t="s">
        <v>8</v>
      </c>
      <c r="B41" s="109"/>
      <c r="C41" s="97"/>
      <c r="D41" s="98"/>
      <c r="E41" s="98"/>
      <c r="F41" s="98"/>
      <c r="G41" s="98"/>
      <c r="H41" s="98"/>
      <c r="I41" s="98"/>
      <c r="J41" s="35"/>
    </row>
    <row r="42" spans="1:33" ht="15.75" x14ac:dyDescent="0.25">
      <c r="A42" s="125" t="s">
        <v>162</v>
      </c>
      <c r="B42" s="99"/>
      <c r="C42" s="109"/>
      <c r="D42" s="96"/>
      <c r="E42" s="131"/>
      <c r="F42" s="131"/>
      <c r="G42" s="107"/>
      <c r="H42" s="107"/>
      <c r="I42" s="107"/>
      <c r="J42" s="37"/>
    </row>
    <row r="43" spans="1:33" s="314" customFormat="1" ht="15.75" x14ac:dyDescent="0.25">
      <c r="A43" s="125" t="s">
        <v>163</v>
      </c>
      <c r="B43" s="99"/>
      <c r="C43" s="109"/>
      <c r="D43" s="96"/>
      <c r="E43" s="131"/>
      <c r="F43" s="131"/>
      <c r="G43" s="107"/>
      <c r="H43" s="107"/>
      <c r="I43" s="107"/>
      <c r="J43" s="37"/>
      <c r="L43" s="42"/>
      <c r="M43" s="42"/>
      <c r="N43" s="316"/>
      <c r="O43" s="315"/>
      <c r="P43" s="315"/>
      <c r="Q43" s="315"/>
      <c r="R43" s="315"/>
      <c r="S43" s="315"/>
      <c r="T43" s="315"/>
      <c r="U43" s="315"/>
      <c r="V43" s="315"/>
      <c r="W43" s="315"/>
      <c r="X43" s="315"/>
      <c r="Y43" s="315"/>
      <c r="Z43" s="315"/>
      <c r="AA43" s="315"/>
      <c r="AB43" s="315"/>
      <c r="AC43" s="315"/>
      <c r="AD43" s="315"/>
      <c r="AE43" s="315"/>
      <c r="AF43" s="315"/>
      <c r="AG43" s="315"/>
    </row>
    <row r="44" spans="1:33" ht="24" customHeight="1" x14ac:dyDescent="0.2">
      <c r="A44" s="513" t="s">
        <v>197</v>
      </c>
      <c r="B44" s="514"/>
      <c r="C44" s="514"/>
      <c r="D44" s="514"/>
      <c r="E44" s="514"/>
      <c r="F44" s="514"/>
      <c r="G44" s="514"/>
      <c r="H44" s="514"/>
      <c r="I44" s="514"/>
      <c r="J44" s="33"/>
    </row>
  </sheetData>
  <mergeCells count="9">
    <mergeCell ref="A44:I44"/>
    <mergeCell ref="F10:F11"/>
    <mergeCell ref="C26:I26"/>
    <mergeCell ref="C27:I27"/>
    <mergeCell ref="D8:H8"/>
    <mergeCell ref="I10:I11"/>
    <mergeCell ref="H10:H11"/>
    <mergeCell ref="C10:D10"/>
    <mergeCell ref="E10:E11"/>
  </mergeCells>
  <pageMargins left="0.70866141732283472" right="0.70866141732283472" top="0.74803149606299213" bottom="0.74803149606299213" header="0.31496062992125984" footer="0.31496062992125984"/>
  <pageSetup scale="69" orientation="portrait" r:id="rId1"/>
  <headerFooter>
    <oddFooter>&amp;C&amp;"-,Negrita"&amp;K08-045Página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S44"/>
  <sheetViews>
    <sheetView zoomScale="91" zoomScaleNormal="91" workbookViewId="0">
      <selection activeCell="B10" sqref="B10"/>
    </sheetView>
  </sheetViews>
  <sheetFormatPr baseColWidth="10" defaultColWidth="11.5703125" defaultRowHeight="14.25" x14ac:dyDescent="0.2"/>
  <cols>
    <col min="1" max="1" width="2.28515625" style="18" customWidth="1"/>
    <col min="2" max="2" width="16.85546875" style="18" customWidth="1"/>
    <col min="3" max="3" width="10.28515625" style="34" customWidth="1"/>
    <col min="4" max="4" width="10.28515625" style="18" customWidth="1"/>
    <col min="5" max="6" width="11.42578125" style="18" customWidth="1"/>
    <col min="7" max="7" width="17.42578125" style="18" customWidth="1"/>
    <col min="8" max="8" width="16" style="18" customWidth="1"/>
    <col min="9" max="9" width="11.42578125" style="18" customWidth="1"/>
    <col min="10" max="10" width="2.5703125" style="18" customWidth="1"/>
    <col min="11" max="11" width="29.5703125" style="18" bestFit="1" customWidth="1"/>
    <col min="12" max="12" width="14.5703125" style="20" customWidth="1"/>
    <col min="13" max="13" width="15.5703125" style="20" customWidth="1"/>
    <col min="14" max="14" width="10.7109375" style="21" customWidth="1"/>
    <col min="15" max="18" width="10.28515625" style="20" customWidth="1"/>
    <col min="19" max="20" width="10.28515625" style="18" customWidth="1"/>
    <col min="21" max="16384" width="11.5703125" style="18"/>
  </cols>
  <sheetData>
    <row r="1" spans="1:19" x14ac:dyDescent="0.2">
      <c r="A1" s="208"/>
      <c r="B1" s="41"/>
      <c r="C1" s="41"/>
      <c r="D1" s="41"/>
      <c r="E1" s="41"/>
      <c r="F1" s="41"/>
      <c r="G1" s="41"/>
      <c r="H1" s="41"/>
      <c r="I1" s="41"/>
      <c r="J1" s="210"/>
      <c r="K1" s="20">
        <v>1000</v>
      </c>
    </row>
    <row r="2" spans="1:19" x14ac:dyDescent="0.2">
      <c r="A2" s="181"/>
      <c r="B2" s="34"/>
      <c r="D2" s="34"/>
      <c r="E2" s="34"/>
      <c r="F2" s="34"/>
      <c r="G2" s="34"/>
      <c r="H2" s="34"/>
      <c r="I2" s="34"/>
      <c r="J2" s="38"/>
    </row>
    <row r="3" spans="1:19" x14ac:dyDescent="0.2">
      <c r="A3" s="181"/>
      <c r="B3" s="34"/>
      <c r="D3" s="34"/>
      <c r="E3" s="34"/>
      <c r="F3" s="34"/>
      <c r="G3" s="34"/>
      <c r="H3" s="34"/>
      <c r="I3" s="34"/>
      <c r="J3" s="38"/>
    </row>
    <row r="4" spans="1:19" x14ac:dyDescent="0.2">
      <c r="A4" s="181"/>
      <c r="B4" s="34"/>
      <c r="D4" s="34"/>
      <c r="E4" s="34"/>
      <c r="F4" s="34"/>
      <c r="G4" s="34"/>
      <c r="H4" s="34"/>
      <c r="I4" s="34"/>
      <c r="J4" s="38"/>
    </row>
    <row r="5" spans="1:19" x14ac:dyDescent="0.2">
      <c r="A5" s="181"/>
      <c r="B5" s="34"/>
      <c r="D5" s="34"/>
      <c r="E5" s="34"/>
      <c r="F5" s="34"/>
      <c r="G5" s="34"/>
      <c r="H5" s="34"/>
      <c r="I5" s="34"/>
      <c r="J5" s="38"/>
    </row>
    <row r="6" spans="1:19" x14ac:dyDescent="0.2">
      <c r="A6" s="181"/>
      <c r="B6" s="34"/>
      <c r="D6" s="34"/>
      <c r="E6" s="34"/>
      <c r="F6" s="34"/>
      <c r="G6" s="34"/>
      <c r="H6" s="34"/>
      <c r="I6" s="34"/>
      <c r="J6" s="38"/>
    </row>
    <row r="7" spans="1:19" x14ac:dyDescent="0.2">
      <c r="A7" s="181"/>
      <c r="B7" s="34"/>
      <c r="D7" s="34"/>
      <c r="E7" s="34"/>
      <c r="F7" s="34"/>
      <c r="G7" s="34"/>
      <c r="H7" s="34"/>
      <c r="I7" s="34"/>
      <c r="J7" s="38"/>
      <c r="R7" s="42"/>
      <c r="S7" s="42"/>
    </row>
    <row r="8" spans="1:19" ht="15.75" x14ac:dyDescent="0.25">
      <c r="A8" s="22"/>
      <c r="B8" s="235"/>
      <c r="C8" s="506" t="s">
        <v>89</v>
      </c>
      <c r="D8" s="506"/>
      <c r="E8" s="506"/>
      <c r="F8" s="506"/>
      <c r="G8" s="506"/>
      <c r="H8" s="506"/>
      <c r="I8" s="506"/>
      <c r="J8" s="512"/>
      <c r="R8" s="42"/>
      <c r="S8" s="42"/>
    </row>
    <row r="9" spans="1:19" ht="15.75" x14ac:dyDescent="0.25">
      <c r="A9" s="22"/>
      <c r="B9" s="235"/>
      <c r="C9" s="506" t="s">
        <v>217</v>
      </c>
      <c r="D9" s="506"/>
      <c r="E9" s="506"/>
      <c r="F9" s="506"/>
      <c r="G9" s="506"/>
      <c r="H9" s="506"/>
      <c r="I9" s="506"/>
      <c r="J9" s="512"/>
    </row>
    <row r="10" spans="1:19" ht="15.75" x14ac:dyDescent="0.25">
      <c r="A10" s="22"/>
      <c r="B10" s="235"/>
      <c r="C10" s="235"/>
      <c r="D10" s="235"/>
      <c r="E10" s="234"/>
      <c r="F10" s="234"/>
      <c r="G10" s="235"/>
      <c r="H10" s="235"/>
      <c r="I10" s="235"/>
      <c r="J10" s="9"/>
    </row>
    <row r="11" spans="1:19" ht="14.45" customHeight="1" x14ac:dyDescent="0.25">
      <c r="A11" s="22"/>
      <c r="B11" s="6"/>
      <c r="C11" s="502" t="s">
        <v>207</v>
      </c>
      <c r="D11" s="502" t="s">
        <v>0</v>
      </c>
      <c r="E11" s="503" t="s">
        <v>208</v>
      </c>
      <c r="F11" s="503" t="s">
        <v>209</v>
      </c>
      <c r="G11" s="344" t="s">
        <v>210</v>
      </c>
      <c r="H11" s="504" t="s">
        <v>211</v>
      </c>
      <c r="I11" s="504" t="s">
        <v>212</v>
      </c>
      <c r="J11" s="136"/>
    </row>
    <row r="12" spans="1:19" ht="15.75" x14ac:dyDescent="0.25">
      <c r="A12" s="22"/>
      <c r="B12" s="6"/>
      <c r="C12" s="341">
        <v>2016</v>
      </c>
      <c r="D12" s="341">
        <v>2017</v>
      </c>
      <c r="E12" s="503"/>
      <c r="F12" s="503"/>
      <c r="G12" s="341">
        <v>2017</v>
      </c>
      <c r="H12" s="504"/>
      <c r="I12" s="504"/>
      <c r="J12" s="236"/>
      <c r="L12" s="510"/>
      <c r="M12" s="510"/>
      <c r="N12" s="220"/>
    </row>
    <row r="13" spans="1:19" ht="15.75" x14ac:dyDescent="0.25">
      <c r="A13" s="22"/>
      <c r="B13" s="6"/>
      <c r="C13" s="234"/>
      <c r="D13" s="100"/>
      <c r="E13" s="234"/>
      <c r="F13" s="234"/>
      <c r="G13" s="234"/>
      <c r="H13" s="234"/>
      <c r="I13" s="234"/>
      <c r="J13" s="236"/>
      <c r="L13" s="206"/>
      <c r="M13" s="206"/>
      <c r="N13" s="54"/>
    </row>
    <row r="14" spans="1:19" ht="15.75" x14ac:dyDescent="0.25">
      <c r="A14" s="22"/>
      <c r="B14" s="120" t="s">
        <v>10</v>
      </c>
      <c r="C14" s="102">
        <v>1728.4590000000001</v>
      </c>
      <c r="D14" s="102">
        <v>1805.6189999999999</v>
      </c>
      <c r="E14" s="104">
        <v>4.4640920033393927</v>
      </c>
      <c r="F14" s="102">
        <v>99.769220416931816</v>
      </c>
      <c r="G14" s="102">
        <v>1797.3409999999999</v>
      </c>
      <c r="H14" s="104">
        <v>-0.45845773665430523</v>
      </c>
      <c r="I14" s="326">
        <v>99.806658836581377</v>
      </c>
      <c r="J14" s="138"/>
      <c r="K14" s="241"/>
      <c r="L14" s="248"/>
      <c r="M14" s="247"/>
      <c r="N14" s="54"/>
    </row>
    <row r="15" spans="1:19" ht="15.75" x14ac:dyDescent="0.25">
      <c r="A15" s="22"/>
      <c r="B15" s="100" t="s">
        <v>54</v>
      </c>
      <c r="C15" s="329">
        <v>593.05100000000004</v>
      </c>
      <c r="D15" s="102">
        <v>623.35199999999998</v>
      </c>
      <c r="E15" s="328">
        <v>5.1093413551279721</v>
      </c>
      <c r="F15" s="390">
        <v>34.522897687718171</v>
      </c>
      <c r="G15" s="329">
        <v>620.20899999999995</v>
      </c>
      <c r="H15" s="351">
        <v>-0.50420949960857664</v>
      </c>
      <c r="I15" s="351">
        <v>34.507030107252881</v>
      </c>
      <c r="J15" s="138"/>
      <c r="L15" s="248"/>
      <c r="M15" s="247"/>
      <c r="N15" s="80"/>
    </row>
    <row r="16" spans="1:19" ht="15.75" x14ac:dyDescent="0.25">
      <c r="A16" s="28"/>
      <c r="B16" s="100" t="s">
        <v>53</v>
      </c>
      <c r="C16" s="329">
        <v>532.58600000000001</v>
      </c>
      <c r="D16" s="102">
        <v>562.36900000000003</v>
      </c>
      <c r="E16" s="328">
        <v>5.5921484980829383</v>
      </c>
      <c r="F16" s="390">
        <v>31.145496364404675</v>
      </c>
      <c r="G16" s="329">
        <v>559.08900000000006</v>
      </c>
      <c r="H16" s="351">
        <v>-0.58324694284357381</v>
      </c>
      <c r="I16" s="351">
        <v>31.106451140879781</v>
      </c>
      <c r="J16" s="139"/>
      <c r="L16" s="248"/>
      <c r="M16" s="247"/>
      <c r="N16" s="80"/>
    </row>
    <row r="17" spans="1:18" ht="15.75" x14ac:dyDescent="0.25">
      <c r="A17" s="22"/>
      <c r="B17" s="100" t="s">
        <v>55</v>
      </c>
      <c r="C17" s="329">
        <v>234.74600000000001</v>
      </c>
      <c r="D17" s="102">
        <v>244.38499999999999</v>
      </c>
      <c r="E17" s="328">
        <v>4.1061402537210245</v>
      </c>
      <c r="F17" s="390">
        <v>13.53469364245724</v>
      </c>
      <c r="G17" s="329">
        <v>242.33799999999999</v>
      </c>
      <c r="H17" s="351">
        <v>-0.83761278310862108</v>
      </c>
      <c r="I17" s="351">
        <v>13.483139815983721</v>
      </c>
      <c r="J17" s="138"/>
      <c r="L17" s="248"/>
      <c r="M17" s="247"/>
      <c r="N17" s="80"/>
    </row>
    <row r="18" spans="1:18" ht="15.75" x14ac:dyDescent="0.25">
      <c r="A18" s="22"/>
      <c r="B18" s="100" t="s">
        <v>51</v>
      </c>
      <c r="C18" s="329">
        <v>152.208</v>
      </c>
      <c r="D18" s="102">
        <v>140.27199999999999</v>
      </c>
      <c r="E18" s="328">
        <v>-7.8419005571323535</v>
      </c>
      <c r="F18" s="390">
        <v>7.7686377912505353</v>
      </c>
      <c r="G18" s="329">
        <v>142.529</v>
      </c>
      <c r="H18" s="351">
        <v>1.609016767423288</v>
      </c>
      <c r="I18" s="351">
        <v>7.9299921383866501</v>
      </c>
      <c r="J18" s="138"/>
      <c r="L18" s="248"/>
      <c r="M18" s="247"/>
      <c r="N18" s="80"/>
    </row>
    <row r="19" spans="1:18" ht="15" customHeight="1" x14ac:dyDescent="0.25">
      <c r="A19" s="22"/>
      <c r="B19" s="100" t="s">
        <v>52</v>
      </c>
      <c r="C19" s="329">
        <v>83.814999999999998</v>
      </c>
      <c r="D19" s="102">
        <v>92.873999999999995</v>
      </c>
      <c r="E19" s="328">
        <v>10.808327864940637</v>
      </c>
      <c r="F19" s="390">
        <v>5.1436100306875367</v>
      </c>
      <c r="G19" s="329">
        <v>92.084999999999994</v>
      </c>
      <c r="H19" s="351">
        <v>-0.84953808385554996</v>
      </c>
      <c r="I19" s="351">
        <v>5.1234017362314663</v>
      </c>
      <c r="J19" s="138"/>
      <c r="L19" s="248"/>
      <c r="M19" s="247"/>
      <c r="N19" s="80"/>
    </row>
    <row r="20" spans="1:18" s="29" customFormat="1" ht="15.75" x14ac:dyDescent="0.25">
      <c r="A20" s="22"/>
      <c r="B20" s="100" t="s">
        <v>56</v>
      </c>
      <c r="C20" s="329">
        <v>67.027000000000001</v>
      </c>
      <c r="D20" s="102">
        <v>70.632999999999996</v>
      </c>
      <c r="E20" s="328">
        <v>5.3799215241618903</v>
      </c>
      <c r="F20" s="390">
        <v>3.9118440822787086</v>
      </c>
      <c r="G20" s="329">
        <v>70.218999999999994</v>
      </c>
      <c r="H20" s="351">
        <v>-0.58612829697167745</v>
      </c>
      <c r="I20" s="351">
        <v>3.9068268069331307</v>
      </c>
      <c r="J20" s="138"/>
      <c r="L20" s="248"/>
      <c r="M20" s="247"/>
      <c r="N20" s="80"/>
      <c r="O20" s="30"/>
      <c r="P20" s="30"/>
      <c r="Q20" s="30"/>
      <c r="R20" s="30"/>
    </row>
    <row r="21" spans="1:18" s="29" customFormat="1" ht="15.75" x14ac:dyDescent="0.25">
      <c r="A21" s="22"/>
      <c r="B21" s="100" t="s">
        <v>57</v>
      </c>
      <c r="C21" s="329">
        <v>65.025999999999996</v>
      </c>
      <c r="D21" s="102">
        <v>67.566999999999993</v>
      </c>
      <c r="E21" s="328">
        <v>3.9076677021498973</v>
      </c>
      <c r="F21" s="390">
        <v>3.7420408181349436</v>
      </c>
      <c r="G21" s="329">
        <v>67.397000000000006</v>
      </c>
      <c r="H21" s="351">
        <v>-0.25160211345773842</v>
      </c>
      <c r="I21" s="351">
        <v>3.7498170909137452</v>
      </c>
      <c r="J21" s="138"/>
      <c r="L21" s="80"/>
      <c r="M21" s="64"/>
      <c r="N21" s="80"/>
      <c r="O21" s="30"/>
      <c r="P21" s="30"/>
      <c r="Q21" s="30"/>
      <c r="R21" s="30"/>
    </row>
    <row r="22" spans="1:18" s="29" customFormat="1" ht="15.75" x14ac:dyDescent="0.25">
      <c r="A22" s="22"/>
      <c r="B22" s="98" t="s">
        <v>192</v>
      </c>
      <c r="C22" s="329">
        <v>0</v>
      </c>
      <c r="D22" s="326">
        <v>4.1669999999999998</v>
      </c>
      <c r="E22" s="328"/>
      <c r="F22" s="390">
        <v>0.2307795830681888</v>
      </c>
      <c r="G22" s="329">
        <v>3.4750000000000001</v>
      </c>
      <c r="H22" s="351">
        <v>-16.606671466282698</v>
      </c>
      <c r="I22" s="351">
        <v>0.19334116341862786</v>
      </c>
      <c r="J22" s="129"/>
      <c r="K22" s="181"/>
      <c r="L22" s="64"/>
      <c r="M22" s="64"/>
      <c r="N22" s="64"/>
      <c r="O22" s="30"/>
      <c r="P22" s="30"/>
      <c r="Q22" s="30"/>
      <c r="R22" s="30"/>
    </row>
    <row r="23" spans="1:18" s="29" customFormat="1" ht="15.75" x14ac:dyDescent="0.25">
      <c r="A23" s="22"/>
      <c r="B23" s="98"/>
      <c r="C23" s="98"/>
      <c r="D23" s="123"/>
      <c r="E23" s="123"/>
      <c r="F23" s="123"/>
      <c r="G23" s="98"/>
      <c r="H23" s="98"/>
      <c r="I23" s="98"/>
      <c r="J23" s="129"/>
      <c r="K23" s="240"/>
      <c r="L23" s="223"/>
      <c r="M23" s="64"/>
      <c r="N23" s="64"/>
      <c r="O23" s="30"/>
      <c r="P23" s="30"/>
      <c r="Q23" s="30"/>
      <c r="R23" s="30"/>
    </row>
    <row r="24" spans="1:18" s="29" customFormat="1" ht="15.75" customHeight="1" x14ac:dyDescent="0.25">
      <c r="A24" s="187"/>
      <c r="B24" s="140"/>
      <c r="C24" s="498" t="s">
        <v>13</v>
      </c>
      <c r="D24" s="498"/>
      <c r="E24" s="498"/>
      <c r="F24" s="498"/>
      <c r="G24" s="498"/>
      <c r="H24" s="498"/>
      <c r="I24" s="498"/>
      <c r="J24" s="256"/>
      <c r="K24" s="240"/>
      <c r="L24" s="83"/>
      <c r="M24" s="52"/>
      <c r="N24" s="64"/>
      <c r="O24" s="30"/>
      <c r="P24" s="30"/>
      <c r="Q24" s="30"/>
      <c r="R24" s="30"/>
    </row>
    <row r="25" spans="1:18" s="29" customFormat="1" ht="15.75" customHeight="1" x14ac:dyDescent="0.25">
      <c r="A25" s="90"/>
      <c r="B25" s="140"/>
      <c r="C25" s="509" t="s">
        <v>220</v>
      </c>
      <c r="D25" s="509"/>
      <c r="E25" s="509"/>
      <c r="F25" s="509"/>
      <c r="G25" s="509"/>
      <c r="H25" s="509"/>
      <c r="I25" s="509"/>
      <c r="J25" s="256"/>
      <c r="K25" s="240"/>
      <c r="L25" s="83"/>
      <c r="M25" s="52"/>
      <c r="N25" s="21"/>
      <c r="O25" s="30"/>
      <c r="P25" s="30"/>
      <c r="Q25" s="30"/>
      <c r="R25" s="30"/>
    </row>
    <row r="26" spans="1:18" ht="15.75" x14ac:dyDescent="0.25">
      <c r="A26" s="22"/>
      <c r="B26" s="98"/>
      <c r="C26" s="98"/>
      <c r="D26" s="123"/>
      <c r="E26" s="123"/>
      <c r="F26" s="123"/>
      <c r="G26" s="98"/>
      <c r="H26" s="98"/>
      <c r="I26" s="98"/>
      <c r="J26" s="129"/>
      <c r="K26" s="240"/>
      <c r="L26" s="52"/>
      <c r="M26" s="52"/>
    </row>
    <row r="27" spans="1:18" ht="15.75" x14ac:dyDescent="0.25">
      <c r="A27" s="22"/>
      <c r="B27" s="98"/>
      <c r="C27" s="98"/>
      <c r="D27" s="123"/>
      <c r="E27" s="123"/>
      <c r="F27" s="123"/>
      <c r="G27" s="98"/>
      <c r="H27" s="98"/>
      <c r="I27" s="98"/>
      <c r="J27" s="129"/>
      <c r="K27" s="240"/>
      <c r="L27" s="52"/>
      <c r="M27" s="52"/>
    </row>
    <row r="28" spans="1:18" ht="15.75" x14ac:dyDescent="0.25">
      <c r="A28" s="22"/>
      <c r="B28" s="98"/>
      <c r="C28" s="98"/>
      <c r="D28" s="123"/>
      <c r="E28" s="123"/>
      <c r="F28" s="123"/>
      <c r="G28" s="98"/>
      <c r="H28" s="98"/>
      <c r="I28" s="98"/>
      <c r="J28" s="129"/>
      <c r="K28" s="240"/>
      <c r="L28" s="52"/>
      <c r="M28" s="52"/>
    </row>
    <row r="29" spans="1:18" ht="15.75" x14ac:dyDescent="0.25">
      <c r="A29" s="22"/>
      <c r="B29" s="98"/>
      <c r="C29" s="98"/>
      <c r="D29" s="123"/>
      <c r="E29" s="123"/>
      <c r="F29" s="123"/>
      <c r="G29" s="98"/>
      <c r="H29" s="98"/>
      <c r="I29" s="98"/>
      <c r="J29" s="129"/>
      <c r="K29" s="240"/>
      <c r="L29" s="52"/>
      <c r="M29" s="52"/>
    </row>
    <row r="30" spans="1:18" ht="15.75" x14ac:dyDescent="0.25">
      <c r="A30" s="22"/>
      <c r="B30" s="98"/>
      <c r="C30" s="98"/>
      <c r="D30" s="123"/>
      <c r="E30" s="123"/>
      <c r="F30" s="123"/>
      <c r="G30" s="98"/>
      <c r="H30" s="98"/>
      <c r="I30" s="98"/>
      <c r="J30" s="129"/>
      <c r="K30" s="240"/>
      <c r="L30" s="52"/>
      <c r="M30" s="52"/>
    </row>
    <row r="31" spans="1:18" ht="15.75" x14ac:dyDescent="0.25">
      <c r="A31" s="22"/>
      <c r="B31" s="98"/>
      <c r="C31" s="98"/>
      <c r="D31" s="123"/>
      <c r="E31" s="123"/>
      <c r="F31" s="123"/>
      <c r="G31" s="98"/>
      <c r="H31" s="98"/>
      <c r="I31" s="98"/>
      <c r="J31" s="129"/>
      <c r="K31" s="181"/>
      <c r="L31" s="52"/>
      <c r="M31" s="52"/>
    </row>
    <row r="32" spans="1:18" ht="15.75" x14ac:dyDescent="0.25">
      <c r="A32" s="22"/>
      <c r="B32" s="98"/>
      <c r="C32" s="98"/>
      <c r="D32" s="123"/>
      <c r="E32" s="123"/>
      <c r="F32" s="123"/>
      <c r="G32" s="98"/>
      <c r="H32" s="98"/>
      <c r="I32" s="98"/>
      <c r="J32" s="129"/>
      <c r="K32" s="181"/>
      <c r="L32" s="52"/>
      <c r="M32" s="52"/>
    </row>
    <row r="33" spans="1:10" ht="15.75" x14ac:dyDescent="0.25">
      <c r="A33" s="22"/>
      <c r="B33" s="98"/>
      <c r="C33" s="98"/>
      <c r="D33" s="123"/>
      <c r="E33" s="123"/>
      <c r="F33" s="123"/>
      <c r="G33" s="98"/>
      <c r="H33" s="98"/>
      <c r="I33" s="98"/>
      <c r="J33" s="129"/>
    </row>
    <row r="34" spans="1:10" ht="15.75" x14ac:dyDescent="0.25">
      <c r="A34" s="22"/>
      <c r="B34" s="98"/>
      <c r="C34" s="98"/>
      <c r="D34" s="123"/>
      <c r="E34" s="123"/>
      <c r="F34" s="123"/>
      <c r="G34" s="98"/>
      <c r="H34" s="98"/>
      <c r="I34" s="98"/>
      <c r="J34" s="129"/>
    </row>
    <row r="35" spans="1:10" ht="15.75" x14ac:dyDescent="0.25">
      <c r="A35" s="22"/>
      <c r="B35" s="98"/>
      <c r="C35" s="98"/>
      <c r="D35" s="123"/>
      <c r="E35" s="123"/>
      <c r="F35" s="123"/>
      <c r="G35" s="98"/>
      <c r="H35" s="98"/>
      <c r="I35" s="98"/>
      <c r="J35" s="129"/>
    </row>
    <row r="36" spans="1:10" ht="15.75" x14ac:dyDescent="0.25">
      <c r="A36" s="22"/>
      <c r="B36" s="98"/>
      <c r="C36" s="98"/>
      <c r="D36" s="123"/>
      <c r="E36" s="123"/>
      <c r="F36" s="123"/>
      <c r="G36" s="98"/>
      <c r="H36" s="98"/>
      <c r="I36" s="98"/>
      <c r="J36" s="129"/>
    </row>
    <row r="37" spans="1:10" ht="15.75" x14ac:dyDescent="0.25">
      <c r="A37" s="22"/>
      <c r="B37" s="98"/>
      <c r="C37" s="98"/>
      <c r="D37" s="123"/>
      <c r="E37" s="123"/>
      <c r="F37" s="123"/>
      <c r="G37" s="98"/>
      <c r="H37" s="98"/>
      <c r="I37" s="98"/>
      <c r="J37" s="129"/>
    </row>
    <row r="38" spans="1:10" ht="15.75" x14ac:dyDescent="0.25">
      <c r="A38" s="22"/>
      <c r="B38" s="98"/>
      <c r="C38" s="98"/>
      <c r="D38" s="123"/>
      <c r="E38" s="123"/>
      <c r="F38" s="123"/>
      <c r="G38" s="98"/>
      <c r="H38" s="98"/>
      <c r="I38" s="98"/>
      <c r="J38" s="129"/>
    </row>
    <row r="39" spans="1:10" ht="15.75" x14ac:dyDescent="0.25">
      <c r="A39" s="22"/>
      <c r="B39" s="98"/>
      <c r="C39" s="98"/>
      <c r="D39" s="123"/>
      <c r="E39" s="123"/>
      <c r="F39" s="123"/>
      <c r="G39" s="98"/>
      <c r="H39" s="98"/>
      <c r="I39" s="98"/>
      <c r="J39" s="129"/>
    </row>
    <row r="40" spans="1:10" ht="15.75" x14ac:dyDescent="0.25">
      <c r="A40" s="22"/>
      <c r="B40" s="98"/>
      <c r="C40" s="98"/>
      <c r="D40" s="123"/>
      <c r="E40" s="123"/>
      <c r="F40" s="123"/>
      <c r="G40" s="98"/>
      <c r="H40" s="98"/>
      <c r="I40" s="98"/>
      <c r="J40" s="129"/>
    </row>
    <row r="41" spans="1:10" ht="15.75" x14ac:dyDescent="0.25">
      <c r="A41" s="22"/>
      <c r="B41" s="98"/>
      <c r="C41" s="98"/>
      <c r="D41" s="123"/>
      <c r="E41" s="123"/>
      <c r="F41" s="123"/>
      <c r="G41" s="98"/>
      <c r="H41" s="98"/>
      <c r="I41" s="98"/>
      <c r="J41" s="129"/>
    </row>
    <row r="42" spans="1:10" ht="15.75" x14ac:dyDescent="0.25">
      <c r="A42" s="249" t="s">
        <v>8</v>
      </c>
      <c r="B42" s="6"/>
      <c r="C42" s="97"/>
      <c r="D42" s="98"/>
      <c r="E42" s="98"/>
      <c r="F42" s="98"/>
      <c r="G42" s="98"/>
      <c r="H42" s="98"/>
      <c r="I42" s="98"/>
      <c r="J42" s="129"/>
    </row>
    <row r="43" spans="1:10" ht="25.5" customHeight="1" x14ac:dyDescent="0.25">
      <c r="A43" s="515" t="s">
        <v>221</v>
      </c>
      <c r="B43" s="516"/>
      <c r="C43" s="516"/>
      <c r="D43" s="516"/>
      <c r="E43" s="516"/>
      <c r="F43" s="516"/>
      <c r="G43" s="516"/>
      <c r="H43" s="516"/>
      <c r="I43" s="516"/>
      <c r="J43" s="141"/>
    </row>
    <row r="44" spans="1:10" ht="15.75" x14ac:dyDescent="0.25">
      <c r="A44" s="250" t="s">
        <v>82</v>
      </c>
      <c r="B44" s="13"/>
      <c r="C44" s="13"/>
      <c r="D44" s="13"/>
      <c r="E44" s="134"/>
      <c r="F44" s="134"/>
      <c r="G44" s="135"/>
      <c r="H44" s="135"/>
      <c r="I44" s="135"/>
      <c r="J44" s="142"/>
    </row>
  </sheetData>
  <mergeCells count="11">
    <mergeCell ref="C8:J8"/>
    <mergeCell ref="C9:J9"/>
    <mergeCell ref="H11:H12"/>
    <mergeCell ref="I11:I12"/>
    <mergeCell ref="C11:D11"/>
    <mergeCell ref="A43:I43"/>
    <mergeCell ref="L12:M12"/>
    <mergeCell ref="E11:E12"/>
    <mergeCell ref="F11:F12"/>
    <mergeCell ref="C24:I24"/>
    <mergeCell ref="C25:I25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>&amp;C&amp;"-,Negrita"&amp;K08-045Página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Z81"/>
  <sheetViews>
    <sheetView zoomScale="93" zoomScaleNormal="93" zoomScaleSheetLayoutView="70" workbookViewId="0">
      <selection activeCell="B9" sqref="B9"/>
    </sheetView>
  </sheetViews>
  <sheetFormatPr baseColWidth="10" defaultColWidth="11.5703125" defaultRowHeight="14.25" x14ac:dyDescent="0.2"/>
  <cols>
    <col min="1" max="1" width="2.28515625" style="18" customWidth="1"/>
    <col min="2" max="2" width="19.5703125" style="18" customWidth="1"/>
    <col min="3" max="4" width="9.7109375" style="18" customWidth="1"/>
    <col min="5" max="6" width="12.28515625" style="18" customWidth="1"/>
    <col min="7" max="7" width="14.5703125" style="18" customWidth="1"/>
    <col min="8" max="8" width="13.7109375" style="18" customWidth="1"/>
    <col min="9" max="9" width="11.42578125" style="18" customWidth="1"/>
    <col min="10" max="10" width="2.85546875" style="18" customWidth="1"/>
    <col min="11" max="11" width="13.28515625" style="18" bestFit="1" customWidth="1"/>
    <col min="12" max="12" width="13" style="18" bestFit="1" customWidth="1"/>
    <col min="13" max="15" width="11.7109375" style="18" bestFit="1" customWidth="1"/>
    <col min="16" max="16" width="15.85546875" style="18" bestFit="1" customWidth="1"/>
    <col min="17" max="17" width="11.7109375" style="18" bestFit="1" customWidth="1"/>
    <col min="18" max="18" width="14.28515625" style="18" customWidth="1"/>
    <col min="19" max="19" width="9.140625" style="34" customWidth="1"/>
    <col min="20" max="21" width="10.28515625" style="20" customWidth="1"/>
    <col min="22" max="22" width="13.42578125" style="21" customWidth="1"/>
    <col min="23" max="24" width="10.28515625" style="20" customWidth="1"/>
    <col min="25" max="28" width="10.28515625" style="18" customWidth="1"/>
    <col min="29" max="16384" width="11.5703125" style="18"/>
  </cols>
  <sheetData>
    <row r="1" spans="1:26" ht="15" x14ac:dyDescent="0.2">
      <c r="A1" s="208"/>
      <c r="B1" s="41"/>
      <c r="C1" s="41"/>
      <c r="D1" s="41"/>
      <c r="E1" s="41"/>
      <c r="F1" s="41"/>
      <c r="G1" s="41"/>
      <c r="H1" s="41"/>
      <c r="I1" s="41"/>
      <c r="J1" s="210"/>
      <c r="K1" s="20">
        <v>1000</v>
      </c>
      <c r="R1" s="24"/>
      <c r="T1" s="52"/>
      <c r="U1" s="52"/>
    </row>
    <row r="2" spans="1:26" ht="15" x14ac:dyDescent="0.2">
      <c r="A2" s="181"/>
      <c r="B2" s="34"/>
      <c r="C2" s="34"/>
      <c r="D2" s="34"/>
      <c r="E2" s="34"/>
      <c r="F2" s="34"/>
      <c r="G2" s="34"/>
      <c r="H2" s="34"/>
      <c r="I2" s="34"/>
      <c r="J2" s="38"/>
      <c r="R2" s="24"/>
      <c r="T2" s="52"/>
      <c r="U2" s="52"/>
    </row>
    <row r="3" spans="1:26" ht="15" x14ac:dyDescent="0.2">
      <c r="A3" s="181"/>
      <c r="B3" s="34"/>
      <c r="C3" s="34"/>
      <c r="D3" s="34"/>
      <c r="E3" s="34"/>
      <c r="F3" s="34"/>
      <c r="G3" s="34"/>
      <c r="H3" s="34"/>
      <c r="I3" s="34"/>
      <c r="J3" s="38"/>
      <c r="R3" s="24"/>
      <c r="T3" s="52"/>
      <c r="U3" s="52"/>
    </row>
    <row r="4" spans="1:26" ht="15" x14ac:dyDescent="0.2">
      <c r="A4" s="181"/>
      <c r="B4" s="34"/>
      <c r="C4" s="34"/>
      <c r="D4" s="34"/>
      <c r="E4" s="34"/>
      <c r="F4" s="34"/>
      <c r="G4" s="34"/>
      <c r="H4" s="34"/>
      <c r="I4" s="34"/>
      <c r="J4" s="38"/>
      <c r="K4" s="42"/>
      <c r="L4" s="42"/>
      <c r="M4" s="42"/>
      <c r="N4" s="42"/>
      <c r="O4" s="42"/>
      <c r="P4" s="279"/>
      <c r="R4" s="24"/>
      <c r="T4" s="52"/>
      <c r="U4" s="52"/>
    </row>
    <row r="5" spans="1:26" ht="15" x14ac:dyDescent="0.2">
      <c r="A5" s="181"/>
      <c r="B5" s="34"/>
      <c r="C5" s="34"/>
      <c r="D5" s="34"/>
      <c r="E5" s="34"/>
      <c r="F5" s="34"/>
      <c r="G5" s="34"/>
      <c r="H5" s="34"/>
      <c r="I5" s="34"/>
      <c r="J5" s="38"/>
      <c r="K5" s="42"/>
      <c r="L5" s="42"/>
      <c r="M5" s="42"/>
      <c r="N5" s="42"/>
      <c r="O5" s="42"/>
      <c r="P5" s="279"/>
      <c r="R5" s="24"/>
      <c r="T5" s="52"/>
      <c r="U5" s="52"/>
    </row>
    <row r="6" spans="1:26" ht="15" x14ac:dyDescent="0.2">
      <c r="A6" s="181"/>
      <c r="B6" s="34"/>
      <c r="C6" s="34"/>
      <c r="D6" s="34"/>
      <c r="E6" s="34"/>
      <c r="F6" s="34"/>
      <c r="G6" s="34"/>
      <c r="H6" s="34"/>
      <c r="I6" s="34"/>
      <c r="J6" s="38"/>
      <c r="K6" s="42"/>
      <c r="L6" s="42"/>
      <c r="M6" s="42"/>
      <c r="N6" s="42"/>
      <c r="O6" s="42"/>
      <c r="P6" s="279"/>
      <c r="R6" s="24"/>
      <c r="T6" s="52"/>
      <c r="U6" s="52"/>
    </row>
    <row r="7" spans="1:26" ht="25.9" customHeight="1" x14ac:dyDescent="0.25">
      <c r="A7" s="22"/>
      <c r="B7" s="235"/>
      <c r="C7" s="506" t="s">
        <v>45</v>
      </c>
      <c r="D7" s="506"/>
      <c r="E7" s="506"/>
      <c r="F7" s="506"/>
      <c r="G7" s="506"/>
      <c r="H7" s="506"/>
      <c r="I7" s="506"/>
      <c r="J7" s="36"/>
      <c r="K7" s="89"/>
      <c r="L7" s="60"/>
      <c r="M7" s="60"/>
      <c r="N7" s="60"/>
      <c r="O7" s="60"/>
      <c r="P7" s="299"/>
      <c r="Q7" s="60"/>
      <c r="R7" s="24"/>
      <c r="T7" s="52"/>
      <c r="U7" s="52"/>
    </row>
    <row r="8" spans="1:26" ht="15.75" x14ac:dyDescent="0.25">
      <c r="A8" s="22"/>
      <c r="B8" s="235"/>
      <c r="C8" s="506" t="s">
        <v>217</v>
      </c>
      <c r="D8" s="506"/>
      <c r="E8" s="506"/>
      <c r="F8" s="506"/>
      <c r="G8" s="506"/>
      <c r="H8" s="506"/>
      <c r="I8" s="506"/>
      <c r="J8" s="512"/>
      <c r="K8" s="89"/>
      <c r="L8" s="60"/>
      <c r="M8" s="60"/>
      <c r="N8" s="60"/>
      <c r="O8" s="60"/>
      <c r="P8" s="299"/>
      <c r="Q8" s="60"/>
      <c r="R8" s="24"/>
      <c r="T8" s="52"/>
      <c r="U8" s="52"/>
    </row>
    <row r="9" spans="1:26" ht="12" customHeight="1" x14ac:dyDescent="0.25">
      <c r="A9" s="88">
        <v>1000</v>
      </c>
      <c r="B9" s="144"/>
      <c r="C9" s="235"/>
      <c r="D9" s="234"/>
      <c r="E9" s="234"/>
      <c r="F9" s="234"/>
      <c r="G9" s="235"/>
      <c r="H9" s="235"/>
      <c r="I9" s="235"/>
      <c r="J9" s="68"/>
      <c r="K9" s="251">
        <v>1000</v>
      </c>
      <c r="L9" s="66"/>
      <c r="M9" s="66"/>
      <c r="N9" s="66"/>
      <c r="O9" s="66"/>
      <c r="P9" s="300"/>
      <c r="Q9" s="23"/>
      <c r="R9" s="24"/>
      <c r="T9" s="52"/>
      <c r="U9" s="52"/>
    </row>
    <row r="10" spans="1:26" ht="20.25" customHeight="1" x14ac:dyDescent="0.25">
      <c r="A10" s="22"/>
      <c r="B10" s="6"/>
      <c r="C10" s="502" t="s">
        <v>207</v>
      </c>
      <c r="D10" s="502" t="s">
        <v>0</v>
      </c>
      <c r="E10" s="503" t="s">
        <v>208</v>
      </c>
      <c r="F10" s="503" t="s">
        <v>209</v>
      </c>
      <c r="G10" s="344" t="s">
        <v>210</v>
      </c>
      <c r="H10" s="504" t="s">
        <v>211</v>
      </c>
      <c r="I10" s="504" t="s">
        <v>212</v>
      </c>
      <c r="J10" s="36"/>
      <c r="K10" s="89"/>
      <c r="L10" s="60"/>
      <c r="M10" s="60"/>
      <c r="N10" s="60"/>
      <c r="O10" s="60"/>
      <c r="P10" s="299"/>
      <c r="Q10" s="60"/>
      <c r="R10" s="60"/>
      <c r="T10" s="52"/>
      <c r="U10" s="52"/>
    </row>
    <row r="11" spans="1:26" ht="15.75" x14ac:dyDescent="0.25">
      <c r="A11" s="22"/>
      <c r="B11" s="6"/>
      <c r="C11" s="341">
        <v>2016</v>
      </c>
      <c r="D11" s="341">
        <v>2017</v>
      </c>
      <c r="E11" s="503"/>
      <c r="F11" s="503"/>
      <c r="G11" s="278">
        <v>2017</v>
      </c>
      <c r="H11" s="504"/>
      <c r="I11" s="504"/>
      <c r="J11" s="67"/>
      <c r="K11" s="206"/>
      <c r="L11" s="231"/>
      <c r="M11" s="231"/>
      <c r="N11" s="231"/>
      <c r="O11" s="285"/>
      <c r="P11" s="301"/>
      <c r="Q11" s="65"/>
      <c r="R11" s="65"/>
      <c r="S11" s="59"/>
      <c r="T11" s="59"/>
      <c r="U11" s="59"/>
      <c r="V11" s="43"/>
      <c r="W11" s="42"/>
      <c r="X11" s="42"/>
      <c r="Y11" s="42"/>
      <c r="Z11" s="42"/>
    </row>
    <row r="12" spans="1:26" ht="8.25" customHeight="1" x14ac:dyDescent="0.25">
      <c r="A12" s="22"/>
      <c r="B12" s="6"/>
      <c r="C12" s="349"/>
      <c r="D12" s="349"/>
      <c r="E12" s="349"/>
      <c r="F12" s="349"/>
      <c r="G12" s="349"/>
      <c r="H12" s="349"/>
      <c r="I12" s="349"/>
      <c r="J12" s="67"/>
      <c r="K12" s="231"/>
      <c r="L12" s="231"/>
      <c r="N12" s="231"/>
      <c r="O12" s="285"/>
      <c r="P12" s="301"/>
      <c r="Q12" s="65"/>
      <c r="R12" s="24"/>
      <c r="S12" s="59"/>
      <c r="T12" s="59"/>
      <c r="U12" s="59"/>
      <c r="V12" s="43"/>
      <c r="W12" s="42"/>
      <c r="X12" s="42"/>
      <c r="Y12" s="42"/>
      <c r="Z12" s="42"/>
    </row>
    <row r="13" spans="1:26" s="29" customFormat="1" ht="15.75" x14ac:dyDescent="0.25">
      <c r="A13" s="28"/>
      <c r="B13" s="96" t="s">
        <v>2</v>
      </c>
      <c r="C13" s="484">
        <v>7115.9840000000004</v>
      </c>
      <c r="D13" s="485">
        <v>6987.6540000000005</v>
      </c>
      <c r="E13" s="353">
        <v>-1.8034048418321347</v>
      </c>
      <c r="F13" s="363">
        <v>99.999999999999957</v>
      </c>
      <c r="G13" s="484">
        <v>6930.6279999999997</v>
      </c>
      <c r="H13" s="363">
        <v>0.8228114393096897</v>
      </c>
      <c r="I13" s="353">
        <v>100.00000000000001</v>
      </c>
      <c r="J13" s="19"/>
      <c r="K13" s="272"/>
      <c r="L13" s="24"/>
      <c r="M13" s="81"/>
      <c r="N13" s="24"/>
      <c r="O13" s="24"/>
      <c r="P13" s="272"/>
      <c r="Q13" s="24"/>
      <c r="S13" s="81"/>
      <c r="T13" s="81"/>
      <c r="U13" s="81"/>
      <c r="V13" s="45"/>
      <c r="W13" s="44"/>
      <c r="X13" s="44"/>
      <c r="Y13" s="44"/>
      <c r="Z13" s="44"/>
    </row>
    <row r="14" spans="1:26" ht="15.75" x14ac:dyDescent="0.25">
      <c r="A14" s="22"/>
      <c r="B14" s="257" t="s">
        <v>3</v>
      </c>
      <c r="C14" s="485">
        <v>2317.27</v>
      </c>
      <c r="D14" s="485">
        <v>2272.2809999999999</v>
      </c>
      <c r="E14" s="354">
        <v>-1.9414656039218547</v>
      </c>
      <c r="F14" s="355">
        <v>32.518510504383876</v>
      </c>
      <c r="G14" s="485">
        <v>2287.085</v>
      </c>
      <c r="H14" s="354">
        <v>-0.64728683017902799</v>
      </c>
      <c r="I14" s="355">
        <v>32.999679105558691</v>
      </c>
      <c r="J14" s="19"/>
      <c r="K14" s="272"/>
      <c r="L14" s="237"/>
      <c r="M14" s="59"/>
      <c r="N14" s="272"/>
      <c r="O14" s="24"/>
      <c r="P14" s="331"/>
      <c r="Q14" s="24"/>
      <c r="S14" s="81"/>
      <c r="T14" s="81"/>
      <c r="X14" s="42"/>
      <c r="Y14" s="42"/>
      <c r="Z14" s="42"/>
    </row>
    <row r="15" spans="1:26" ht="15.75" x14ac:dyDescent="0.25">
      <c r="A15" s="181"/>
      <c r="B15" s="269" t="s">
        <v>16</v>
      </c>
      <c r="C15" s="484">
        <v>1352.33</v>
      </c>
      <c r="D15" s="485">
        <v>1335.8820000000001</v>
      </c>
      <c r="E15" s="352">
        <v>-1.2162711764140299</v>
      </c>
      <c r="F15" s="352">
        <v>19.117746814596142</v>
      </c>
      <c r="G15" s="484">
        <v>1322.3520000000001</v>
      </c>
      <c r="H15" s="352">
        <v>1.0231768848234069</v>
      </c>
      <c r="I15" s="352">
        <v>19.079829418055624</v>
      </c>
      <c r="J15" s="19"/>
      <c r="K15" s="272"/>
      <c r="L15" s="237"/>
      <c r="M15" s="59"/>
      <c r="N15" s="62"/>
      <c r="O15" s="86"/>
      <c r="P15" s="331"/>
      <c r="Q15" s="24"/>
      <c r="S15" s="59"/>
      <c r="T15" s="59"/>
      <c r="X15" s="42"/>
      <c r="Y15" s="42"/>
      <c r="Z15" s="42"/>
    </row>
    <row r="16" spans="1:26" ht="15.75" x14ac:dyDescent="0.25">
      <c r="A16" s="181"/>
      <c r="B16" s="269" t="s">
        <v>177</v>
      </c>
      <c r="C16" s="484">
        <v>908.05600000000004</v>
      </c>
      <c r="D16" s="485">
        <v>861.91800000000001</v>
      </c>
      <c r="E16" s="352">
        <v>-5.0809641696106915</v>
      </c>
      <c r="F16" s="352">
        <v>12.334869471213086</v>
      </c>
      <c r="G16" s="484">
        <v>818.94899999999996</v>
      </c>
      <c r="H16" s="352">
        <v>5.2468468732485229</v>
      </c>
      <c r="I16" s="352">
        <v>11.816375081738624</v>
      </c>
      <c r="J16" s="19"/>
      <c r="K16" s="272"/>
      <c r="L16" s="321"/>
      <c r="M16" s="59"/>
      <c r="N16" s="62"/>
      <c r="O16" s="87"/>
      <c r="P16" s="331"/>
      <c r="Q16" s="24"/>
      <c r="S16" s="59"/>
      <c r="T16" s="59"/>
      <c r="X16" s="42"/>
      <c r="Y16" s="42"/>
      <c r="Z16" s="42"/>
    </row>
    <row r="17" spans="1:26" ht="15.75" x14ac:dyDescent="0.25">
      <c r="A17" s="181"/>
      <c r="B17" s="269" t="s">
        <v>30</v>
      </c>
      <c r="C17" s="484">
        <v>371.81400000000002</v>
      </c>
      <c r="D17" s="485">
        <v>384.44900000000001</v>
      </c>
      <c r="E17" s="352">
        <v>3.3982044785833665</v>
      </c>
      <c r="F17" s="352">
        <v>5.5018322315329291</v>
      </c>
      <c r="G17" s="484">
        <v>385.99</v>
      </c>
      <c r="H17" s="352">
        <v>-0.39923314075493987</v>
      </c>
      <c r="I17" s="352">
        <v>5.5693365738285188</v>
      </c>
      <c r="J17" s="19"/>
      <c r="K17" s="272"/>
      <c r="L17" s="43"/>
      <c r="M17" s="59"/>
      <c r="N17" s="62"/>
      <c r="O17" s="24"/>
      <c r="P17" s="331"/>
      <c r="Q17" s="24"/>
      <c r="S17" s="59"/>
      <c r="T17" s="59"/>
      <c r="X17" s="42"/>
      <c r="Y17" s="42"/>
      <c r="Z17" s="42"/>
    </row>
    <row r="18" spans="1:26" ht="15.75" x14ac:dyDescent="0.25">
      <c r="A18" s="181"/>
      <c r="B18" s="269" t="s">
        <v>36</v>
      </c>
      <c r="C18" s="484">
        <v>328.26400000000001</v>
      </c>
      <c r="D18" s="485">
        <v>337.495</v>
      </c>
      <c r="E18" s="352">
        <v>2.8120658981795055</v>
      </c>
      <c r="F18" s="352">
        <v>4.8298756635631923</v>
      </c>
      <c r="G18" s="484">
        <v>335.262</v>
      </c>
      <c r="H18" s="352">
        <v>0.66604625636070836</v>
      </c>
      <c r="I18" s="352">
        <v>4.8373971305342032</v>
      </c>
      <c r="J18" s="19"/>
      <c r="K18" s="272"/>
      <c r="L18" s="43"/>
      <c r="M18" s="59"/>
      <c r="N18" s="62"/>
      <c r="O18" s="24"/>
      <c r="P18" s="331"/>
      <c r="Q18" s="24"/>
      <c r="S18" s="59"/>
      <c r="T18" s="59"/>
      <c r="X18" s="42"/>
      <c r="Y18" s="42"/>
      <c r="Z18" s="42"/>
    </row>
    <row r="19" spans="1:26" ht="15.75" x14ac:dyDescent="0.25">
      <c r="A19" s="181"/>
      <c r="B19" s="269" t="s">
        <v>22</v>
      </c>
      <c r="C19" s="484">
        <v>311.37099999999998</v>
      </c>
      <c r="D19" s="485">
        <v>302.03800000000001</v>
      </c>
      <c r="E19" s="352">
        <v>-2.99738896685946</v>
      </c>
      <c r="F19" s="352">
        <v>4.3224521420207695</v>
      </c>
      <c r="G19" s="484">
        <v>298.70999999999998</v>
      </c>
      <c r="H19" s="352">
        <v>1.1141240668206764</v>
      </c>
      <c r="I19" s="352">
        <v>4.3099990361623792</v>
      </c>
      <c r="J19" s="19"/>
      <c r="K19" s="272"/>
      <c r="L19" s="317"/>
      <c r="M19" s="59"/>
      <c r="N19" s="317"/>
      <c r="O19" s="24"/>
      <c r="P19" s="331"/>
      <c r="Q19" s="24"/>
      <c r="S19" s="59"/>
      <c r="T19" s="59"/>
      <c r="U19" s="85"/>
      <c r="V19" s="43"/>
      <c r="W19" s="42"/>
      <c r="X19" s="42"/>
      <c r="Y19" s="42"/>
      <c r="Z19" s="42"/>
    </row>
    <row r="20" spans="1:26" ht="15.75" x14ac:dyDescent="0.25">
      <c r="A20" s="181"/>
      <c r="B20" s="269" t="s">
        <v>29</v>
      </c>
      <c r="C20" s="484">
        <v>215.191</v>
      </c>
      <c r="D20" s="485">
        <v>164.685</v>
      </c>
      <c r="E20" s="352">
        <v>-23.47031242012909</v>
      </c>
      <c r="F20" s="352">
        <v>2.3567995782275424</v>
      </c>
      <c r="G20" s="484">
        <v>163.96299999999999</v>
      </c>
      <c r="H20" s="352">
        <v>0.44034324817185944</v>
      </c>
      <c r="I20" s="352">
        <v>2.3657740683816817</v>
      </c>
      <c r="J20" s="19"/>
      <c r="K20" s="272"/>
      <c r="L20" s="314"/>
      <c r="M20" s="59"/>
      <c r="N20" s="24"/>
      <c r="O20" s="24"/>
      <c r="P20" s="331"/>
      <c r="Q20" s="24"/>
      <c r="S20" s="59"/>
      <c r="T20" s="59"/>
      <c r="U20" s="85"/>
      <c r="V20" s="43"/>
      <c r="W20" s="42"/>
      <c r="X20" s="42"/>
      <c r="Y20" s="42"/>
      <c r="Z20" s="42"/>
    </row>
    <row r="21" spans="1:26" ht="15.75" x14ac:dyDescent="0.25">
      <c r="A21" s="181"/>
      <c r="B21" s="269" t="s">
        <v>39</v>
      </c>
      <c r="C21" s="484">
        <v>148.78399999999999</v>
      </c>
      <c r="D21" s="485">
        <v>152.87700000000001</v>
      </c>
      <c r="E21" s="352">
        <v>2.750967846004948</v>
      </c>
      <c r="F21" s="352">
        <v>2.1878158248819992</v>
      </c>
      <c r="G21" s="484">
        <v>152.26400000000001</v>
      </c>
      <c r="H21" s="352">
        <v>0.40259023800766069</v>
      </c>
      <c r="I21" s="352">
        <v>2.1969726264344303</v>
      </c>
      <c r="J21" s="19"/>
      <c r="K21" s="272"/>
      <c r="M21" s="59"/>
      <c r="N21" s="24"/>
      <c r="O21" s="24"/>
      <c r="P21" s="331"/>
      <c r="Q21" s="24"/>
      <c r="S21" s="59"/>
      <c r="T21" s="59"/>
      <c r="U21" s="85"/>
      <c r="V21" s="43"/>
      <c r="W21" s="42"/>
      <c r="X21" s="42"/>
      <c r="Y21" s="42"/>
      <c r="Z21" s="42"/>
    </row>
    <row r="22" spans="1:26" ht="15.75" x14ac:dyDescent="0.25">
      <c r="A22" s="181"/>
      <c r="B22" s="269" t="s">
        <v>32</v>
      </c>
      <c r="C22" s="484">
        <v>140.06200000000001</v>
      </c>
      <c r="D22" s="485">
        <v>134.41300000000001</v>
      </c>
      <c r="E22" s="352">
        <v>-4.0332138624323495</v>
      </c>
      <c r="F22" s="352">
        <v>1.9235783569134932</v>
      </c>
      <c r="G22" s="484">
        <v>134.32599999999999</v>
      </c>
      <c r="H22" s="352">
        <v>6.4767803701459847E-2</v>
      </c>
      <c r="I22" s="352">
        <v>1.9381504821785269</v>
      </c>
      <c r="J22" s="19"/>
      <c r="K22" s="272"/>
      <c r="M22" s="59"/>
      <c r="N22" s="24"/>
      <c r="O22" s="24"/>
      <c r="P22" s="331"/>
      <c r="Q22" s="24"/>
      <c r="S22" s="59"/>
      <c r="T22" s="59"/>
      <c r="U22" s="85"/>
      <c r="V22" s="43"/>
      <c r="W22" s="42"/>
      <c r="X22" s="42"/>
      <c r="Y22" s="42"/>
      <c r="Z22" s="42"/>
    </row>
    <row r="23" spans="1:26" ht="15.75" x14ac:dyDescent="0.25">
      <c r="A23" s="181"/>
      <c r="B23" s="269" t="s">
        <v>38</v>
      </c>
      <c r="C23" s="484">
        <v>124.46299999999999</v>
      </c>
      <c r="D23" s="485">
        <v>127.416</v>
      </c>
      <c r="E23" s="352">
        <v>2.3725926580590251</v>
      </c>
      <c r="F23" s="352">
        <v>1.8234446067306707</v>
      </c>
      <c r="G23" s="484">
        <v>126.05500000000001</v>
      </c>
      <c r="H23" s="352">
        <v>1.0796874380230692</v>
      </c>
      <c r="I23" s="352">
        <v>1.8188106474622503</v>
      </c>
      <c r="J23" s="19"/>
      <c r="K23" s="272"/>
      <c r="M23" s="59"/>
      <c r="N23" s="24"/>
      <c r="O23" s="24"/>
      <c r="P23" s="331"/>
      <c r="Q23" s="24"/>
      <c r="S23" s="59"/>
      <c r="T23" s="59"/>
      <c r="U23" s="85"/>
      <c r="V23" s="43"/>
      <c r="W23" s="42"/>
      <c r="X23" s="42"/>
      <c r="Y23" s="42"/>
      <c r="Z23" s="42"/>
    </row>
    <row r="24" spans="1:26" ht="15.75" x14ac:dyDescent="0.25">
      <c r="A24" s="181"/>
      <c r="B24" s="269" t="s">
        <v>18</v>
      </c>
      <c r="C24" s="484">
        <v>108.80500000000001</v>
      </c>
      <c r="D24" s="485">
        <v>106.221</v>
      </c>
      <c r="E24" s="352">
        <v>-2.3748908597950535</v>
      </c>
      <c r="F24" s="352">
        <v>1.52012392141912</v>
      </c>
      <c r="G24" s="484">
        <v>107.229</v>
      </c>
      <c r="H24" s="352">
        <v>-0.94004420445961134</v>
      </c>
      <c r="I24" s="352">
        <v>1.5471758114849044</v>
      </c>
      <c r="J24" s="19"/>
      <c r="K24" s="272"/>
      <c r="M24" s="320"/>
      <c r="N24" s="24"/>
      <c r="O24" s="24"/>
      <c r="P24" s="331"/>
      <c r="Q24" s="24"/>
      <c r="S24" s="59"/>
      <c r="T24" s="59"/>
      <c r="U24" s="85"/>
      <c r="V24" s="43"/>
      <c r="W24" s="42"/>
      <c r="X24" s="42"/>
      <c r="Y24" s="42"/>
      <c r="Z24" s="42"/>
    </row>
    <row r="25" spans="1:26" ht="15.75" x14ac:dyDescent="0.25">
      <c r="A25" s="181"/>
      <c r="B25" s="269" t="s">
        <v>24</v>
      </c>
      <c r="C25" s="484">
        <v>96.542000000000002</v>
      </c>
      <c r="D25" s="485">
        <v>92.251000000000005</v>
      </c>
      <c r="E25" s="352">
        <v>-4.4446976445484783</v>
      </c>
      <c r="F25" s="352">
        <v>1.3201998839667792</v>
      </c>
      <c r="G25" s="484">
        <v>92.981999999999999</v>
      </c>
      <c r="H25" s="352">
        <v>-0.78617366802176125</v>
      </c>
      <c r="I25" s="352">
        <v>1.3416100243729718</v>
      </c>
      <c r="J25" s="19"/>
      <c r="K25" s="272"/>
      <c r="M25" s="34"/>
      <c r="N25" s="24"/>
      <c r="O25" s="24"/>
      <c r="P25" s="331"/>
      <c r="Q25" s="24"/>
      <c r="T25" s="52"/>
      <c r="U25" s="58"/>
    </row>
    <row r="26" spans="1:26" ht="15.75" x14ac:dyDescent="0.25">
      <c r="A26" s="181"/>
      <c r="B26" s="269" t="s">
        <v>26</v>
      </c>
      <c r="C26" s="484">
        <v>84.144000000000005</v>
      </c>
      <c r="D26" s="485">
        <v>90.903999999999996</v>
      </c>
      <c r="E26" s="352">
        <v>8.0338467389237334</v>
      </c>
      <c r="F26" s="352">
        <v>1.3009230279575947</v>
      </c>
      <c r="G26" s="484">
        <v>89.936000000000007</v>
      </c>
      <c r="H26" s="352">
        <v>1.0763209393346296</v>
      </c>
      <c r="I26" s="352">
        <v>1.2976601831753198</v>
      </c>
      <c r="J26" s="19"/>
      <c r="K26" s="272"/>
      <c r="M26" s="34"/>
      <c r="N26" s="320"/>
      <c r="O26" s="24"/>
      <c r="P26" s="331"/>
      <c r="Q26" s="24"/>
      <c r="T26" s="52"/>
      <c r="U26" s="58"/>
    </row>
    <row r="27" spans="1:26" ht="15.75" x14ac:dyDescent="0.25">
      <c r="A27" s="181"/>
      <c r="B27" s="269" t="s">
        <v>37</v>
      </c>
      <c r="C27" s="484">
        <v>75.86</v>
      </c>
      <c r="D27" s="485">
        <v>78.518000000000001</v>
      </c>
      <c r="E27" s="352">
        <v>3.5038228315317665</v>
      </c>
      <c r="F27" s="352">
        <v>1.1236675427833145</v>
      </c>
      <c r="G27" s="484">
        <v>78.628</v>
      </c>
      <c r="H27" s="352">
        <v>-0.1398992725237802</v>
      </c>
      <c r="I27" s="352">
        <v>1.1345003656234327</v>
      </c>
      <c r="J27" s="19"/>
      <c r="K27" s="272"/>
      <c r="M27" s="34"/>
      <c r="N27" s="317"/>
      <c r="O27" s="24"/>
      <c r="P27" s="331"/>
      <c r="Q27" s="24"/>
      <c r="T27" s="52"/>
      <c r="U27" s="58"/>
    </row>
    <row r="28" spans="1:26" ht="15.75" x14ac:dyDescent="0.25">
      <c r="A28" s="183"/>
      <c r="B28" s="269" t="s">
        <v>25</v>
      </c>
      <c r="C28" s="484">
        <v>72.010999999999996</v>
      </c>
      <c r="D28" s="485">
        <v>74.128</v>
      </c>
      <c r="E28" s="352">
        <v>2.9398286372915416</v>
      </c>
      <c r="F28" s="352">
        <v>1.0608424515581338</v>
      </c>
      <c r="G28" s="484">
        <v>73.427999999999997</v>
      </c>
      <c r="H28" s="352">
        <v>0.95331481178841937</v>
      </c>
      <c r="I28" s="352">
        <v>1.0594710897771458</v>
      </c>
      <c r="J28" s="19"/>
      <c r="K28" s="272"/>
      <c r="M28" s="34"/>
      <c r="N28" s="24"/>
      <c r="O28" s="24"/>
      <c r="P28" s="331"/>
      <c r="Q28" s="24"/>
      <c r="T28" s="52"/>
      <c r="U28" s="58"/>
    </row>
    <row r="29" spans="1:26" ht="15.75" x14ac:dyDescent="0.25">
      <c r="A29" s="181"/>
      <c r="B29" s="269" t="s">
        <v>20</v>
      </c>
      <c r="C29" s="484">
        <v>64.432000000000002</v>
      </c>
      <c r="D29" s="485">
        <v>72.52</v>
      </c>
      <c r="E29" s="352">
        <v>12.552768810528914</v>
      </c>
      <c r="F29" s="352">
        <v>1.0378304363667692</v>
      </c>
      <c r="G29" s="484">
        <v>72.289000000000001</v>
      </c>
      <c r="H29" s="352">
        <v>0.3195506923598268</v>
      </c>
      <c r="I29" s="352">
        <v>1.0430367926254303</v>
      </c>
      <c r="J29" s="19"/>
      <c r="K29" s="272"/>
      <c r="M29" s="34"/>
      <c r="N29" s="24"/>
      <c r="O29" s="24"/>
      <c r="P29" s="331"/>
      <c r="Q29" s="24"/>
      <c r="T29" s="52"/>
      <c r="U29" s="58"/>
    </row>
    <row r="30" spans="1:26" ht="15.75" x14ac:dyDescent="0.25">
      <c r="A30" s="181"/>
      <c r="B30" s="269" t="s">
        <v>40</v>
      </c>
      <c r="C30" s="484">
        <v>67.314999999999998</v>
      </c>
      <c r="D30" s="485">
        <v>67.552999999999997</v>
      </c>
      <c r="E30" s="352">
        <v>0.35356161331054903</v>
      </c>
      <c r="F30" s="352">
        <v>0.9667479242675725</v>
      </c>
      <c r="G30" s="484">
        <v>63.847999999999999</v>
      </c>
      <c r="H30" s="352">
        <v>5.8028442551058657</v>
      </c>
      <c r="I30" s="352">
        <v>0.92124407773725558</v>
      </c>
      <c r="J30" s="19"/>
      <c r="K30" s="272"/>
      <c r="M30" s="34"/>
      <c r="N30" s="24"/>
      <c r="O30" s="24"/>
      <c r="P30" s="331"/>
      <c r="Q30" s="24"/>
      <c r="T30" s="52"/>
      <c r="U30" s="58"/>
    </row>
    <row r="31" spans="1:26" ht="15.75" x14ac:dyDescent="0.25">
      <c r="A31" s="181"/>
      <c r="B31" s="269" t="s">
        <v>72</v>
      </c>
      <c r="C31" s="484">
        <v>64.789000000000001</v>
      </c>
      <c r="D31" s="485">
        <v>66.524000000000001</v>
      </c>
      <c r="E31" s="352">
        <v>2.6779237216194129</v>
      </c>
      <c r="F31" s="352">
        <v>0.95202195185966554</v>
      </c>
      <c r="G31" s="484">
        <v>65.698999999999998</v>
      </c>
      <c r="H31" s="352">
        <v>1.2557268755993389</v>
      </c>
      <c r="I31" s="352">
        <v>0.9479516141971549</v>
      </c>
      <c r="J31" s="19"/>
      <c r="K31" s="272"/>
      <c r="M31" s="34"/>
      <c r="N31" s="24"/>
      <c r="O31" s="24"/>
      <c r="P31" s="331"/>
      <c r="Q31" s="24"/>
      <c r="T31" s="52"/>
      <c r="U31" s="58"/>
    </row>
    <row r="32" spans="1:26" ht="15.75" x14ac:dyDescent="0.25">
      <c r="A32" s="181"/>
      <c r="B32" s="269" t="s">
        <v>27</v>
      </c>
      <c r="C32" s="484">
        <v>66.055000000000007</v>
      </c>
      <c r="D32" s="485">
        <v>65.668999999999997</v>
      </c>
      <c r="E32" s="352">
        <v>-0.58436151691773075</v>
      </c>
      <c r="F32" s="352">
        <v>0.9397860855732123</v>
      </c>
      <c r="G32" s="484">
        <v>65.040999999999997</v>
      </c>
      <c r="H32" s="352">
        <v>0.96554481019663907</v>
      </c>
      <c r="I32" s="352">
        <v>0.93845752506122104</v>
      </c>
      <c r="J32" s="19"/>
      <c r="K32" s="272"/>
      <c r="M32" s="34"/>
      <c r="N32" s="24"/>
      <c r="O32" s="24"/>
      <c r="P32" s="331"/>
      <c r="Q32" s="24"/>
      <c r="T32" s="52"/>
      <c r="U32" s="58"/>
    </row>
    <row r="33" spans="1:24" ht="15.75" x14ac:dyDescent="0.25">
      <c r="A33" s="181"/>
      <c r="B33" s="269" t="s">
        <v>21</v>
      </c>
      <c r="C33" s="484">
        <v>61.451999999999998</v>
      </c>
      <c r="D33" s="485">
        <v>65.387</v>
      </c>
      <c r="E33" s="352">
        <v>6.4033717372909082</v>
      </c>
      <c r="F33" s="352">
        <v>0.93575039634189106</v>
      </c>
      <c r="G33" s="484">
        <v>63.192</v>
      </c>
      <c r="H33" s="352">
        <v>3.473540954551213</v>
      </c>
      <c r="I33" s="352">
        <v>0.91177884601510861</v>
      </c>
      <c r="J33" s="19"/>
      <c r="K33" s="272"/>
      <c r="M33" s="34"/>
      <c r="N33" s="24"/>
      <c r="O33" s="24"/>
      <c r="P33" s="331"/>
      <c r="Q33" s="24"/>
      <c r="T33" s="52"/>
      <c r="U33" s="58"/>
    </row>
    <row r="34" spans="1:24" ht="15.75" x14ac:dyDescent="0.25">
      <c r="A34" s="181"/>
      <c r="B34" s="269" t="s">
        <v>31</v>
      </c>
      <c r="C34" s="484">
        <v>38.826999999999998</v>
      </c>
      <c r="D34" s="485">
        <v>38.506999999999998</v>
      </c>
      <c r="E34" s="352">
        <v>-0.82416874855126832</v>
      </c>
      <c r="F34" s="352">
        <v>0.55107193344146688</v>
      </c>
      <c r="G34" s="484">
        <v>37.058</v>
      </c>
      <c r="H34" s="352">
        <v>3.9100868908197972</v>
      </c>
      <c r="I34" s="352">
        <v>0.53469902005994263</v>
      </c>
      <c r="J34" s="19"/>
      <c r="K34" s="272"/>
      <c r="M34" s="34"/>
      <c r="N34" s="24"/>
      <c r="O34" s="24"/>
      <c r="P34" s="331"/>
      <c r="Q34" s="24"/>
      <c r="T34" s="52"/>
      <c r="U34" s="58"/>
    </row>
    <row r="35" spans="1:24" ht="15.75" x14ac:dyDescent="0.25">
      <c r="A35" s="181"/>
      <c r="B35" s="269" t="s">
        <v>35</v>
      </c>
      <c r="C35" s="484">
        <v>21.741</v>
      </c>
      <c r="D35" s="485">
        <v>21.222000000000001</v>
      </c>
      <c r="E35" s="352">
        <v>-2.3871947012556793</v>
      </c>
      <c r="F35" s="352">
        <v>0.30370708108901784</v>
      </c>
      <c r="G35" s="484">
        <v>20.975999999999999</v>
      </c>
      <c r="H35" s="352">
        <v>1.1727688787185553</v>
      </c>
      <c r="I35" s="352">
        <v>0.30265655579840672</v>
      </c>
      <c r="J35" s="19"/>
      <c r="K35" s="272"/>
      <c r="M35" s="34"/>
      <c r="N35" s="24"/>
      <c r="O35" s="24"/>
      <c r="P35" s="331"/>
      <c r="Q35" s="24"/>
      <c r="T35" s="52"/>
      <c r="U35" s="58"/>
    </row>
    <row r="36" spans="1:24" ht="15.75" x14ac:dyDescent="0.25">
      <c r="A36" s="181"/>
      <c r="B36" s="269" t="s">
        <v>19</v>
      </c>
      <c r="C36" s="484">
        <v>16.023</v>
      </c>
      <c r="D36" s="485">
        <v>18.478000000000002</v>
      </c>
      <c r="E36" s="352">
        <v>15.321725020283349</v>
      </c>
      <c r="F36" s="352">
        <v>0.26443782133459953</v>
      </c>
      <c r="G36" s="484">
        <v>18.385000000000002</v>
      </c>
      <c r="H36" s="352">
        <v>0.50584715800925384</v>
      </c>
      <c r="I36" s="352">
        <v>0.26527177623730497</v>
      </c>
      <c r="J36" s="19"/>
      <c r="K36" s="272"/>
      <c r="M36" s="34"/>
      <c r="N36" s="24"/>
      <c r="O36" s="24"/>
      <c r="P36" s="331"/>
      <c r="Q36" s="24"/>
      <c r="T36" s="52"/>
      <c r="U36" s="58"/>
    </row>
    <row r="37" spans="1:24" ht="15.75" x14ac:dyDescent="0.25">
      <c r="A37" s="181"/>
      <c r="B37" s="269" t="s">
        <v>152</v>
      </c>
      <c r="C37" s="484">
        <v>16.875</v>
      </c>
      <c r="D37" s="485">
        <v>16.373999999999999</v>
      </c>
      <c r="E37" s="352">
        <v>-2.9688888888888987</v>
      </c>
      <c r="F37" s="352">
        <v>0.2343275726016199</v>
      </c>
      <c r="G37" s="484">
        <v>16.420999999999999</v>
      </c>
      <c r="H37" s="352">
        <v>-0.28621886608610758</v>
      </c>
      <c r="I37" s="352">
        <v>0.23693379589843805</v>
      </c>
      <c r="J37" s="19"/>
      <c r="K37" s="272"/>
      <c r="M37" s="34"/>
      <c r="N37" s="24"/>
      <c r="O37" s="24"/>
      <c r="P37" s="331"/>
      <c r="Q37" s="24"/>
      <c r="T37" s="52"/>
      <c r="U37" s="58"/>
    </row>
    <row r="38" spans="1:24" ht="15.75" x14ac:dyDescent="0.25">
      <c r="A38" s="181"/>
      <c r="B38" s="269" t="s">
        <v>127</v>
      </c>
      <c r="C38" s="484">
        <v>16.475999999999999</v>
      </c>
      <c r="D38" s="485">
        <v>15.499000000000001</v>
      </c>
      <c r="E38" s="352">
        <v>-5.9298373391599828</v>
      </c>
      <c r="F38" s="352">
        <v>0.22180548722074675</v>
      </c>
      <c r="G38" s="484">
        <v>15.680999999999999</v>
      </c>
      <c r="H38" s="352">
        <v>-1.1606402652891923</v>
      </c>
      <c r="I38" s="352">
        <v>0.22625655279723569</v>
      </c>
      <c r="J38" s="19"/>
      <c r="K38" s="272"/>
      <c r="L38" s="319"/>
      <c r="M38" s="34"/>
      <c r="N38" s="24"/>
      <c r="O38" s="24"/>
      <c r="P38" s="331"/>
      <c r="Q38" s="24"/>
      <c r="T38" s="52"/>
      <c r="U38" s="52"/>
    </row>
    <row r="39" spans="1:24" s="29" customFormat="1" ht="15.75" x14ac:dyDescent="0.25">
      <c r="A39" s="187"/>
      <c r="B39" s="269" t="s">
        <v>17</v>
      </c>
      <c r="C39" s="484">
        <v>9.3829999999999991</v>
      </c>
      <c r="D39" s="485">
        <v>8.6509999999999998</v>
      </c>
      <c r="E39" s="352">
        <v>-7.8013428540978254</v>
      </c>
      <c r="F39" s="352">
        <v>0.12380406929135299</v>
      </c>
      <c r="G39" s="484">
        <v>8.7840000000000007</v>
      </c>
      <c r="H39" s="352">
        <v>-1.514116575591995</v>
      </c>
      <c r="I39" s="352">
        <v>0.12674176135265089</v>
      </c>
      <c r="J39" s="19"/>
      <c r="K39" s="272"/>
      <c r="L39" s="314"/>
      <c r="M39" s="83"/>
      <c r="N39" s="24"/>
      <c r="O39" s="24"/>
      <c r="P39" s="331"/>
      <c r="Q39" s="24"/>
      <c r="S39" s="34"/>
      <c r="T39" s="52"/>
      <c r="U39" s="52"/>
      <c r="V39" s="21"/>
      <c r="W39" s="30"/>
      <c r="X39" s="30"/>
    </row>
    <row r="40" spans="1:24" ht="15.75" x14ac:dyDescent="0.25">
      <c r="A40" s="181"/>
      <c r="B40" s="269" t="s">
        <v>41</v>
      </c>
      <c r="C40" s="484">
        <v>7.8319999999999999</v>
      </c>
      <c r="D40" s="485">
        <v>6.8929999999999998</v>
      </c>
      <c r="E40" s="352">
        <v>-11.989274770173653</v>
      </c>
      <c r="F40" s="352">
        <v>9.8645410891838661E-2</v>
      </c>
      <c r="G40" s="484">
        <v>7.0170000000000003</v>
      </c>
      <c r="H40" s="352">
        <v>-1.7671369531138792</v>
      </c>
      <c r="I40" s="352">
        <v>0.10124623627180683</v>
      </c>
      <c r="J40" s="19"/>
      <c r="K40" s="272"/>
      <c r="L40" s="317"/>
      <c r="M40" s="324"/>
      <c r="N40" s="325"/>
      <c r="O40" s="24"/>
      <c r="P40" s="331"/>
      <c r="Q40" s="24"/>
      <c r="T40" s="52"/>
      <c r="U40" s="52"/>
    </row>
    <row r="41" spans="1:24" ht="15.75" x14ac:dyDescent="0.25">
      <c r="A41" s="181"/>
      <c r="B41" s="269" t="s">
        <v>28</v>
      </c>
      <c r="C41" s="484">
        <v>7.1289999999999996</v>
      </c>
      <c r="D41" s="485">
        <v>6.5949999999999998</v>
      </c>
      <c r="E41" s="352">
        <v>-7.4905316313648491</v>
      </c>
      <c r="F41" s="352">
        <v>9.4380746384981271E-2</v>
      </c>
      <c r="G41" s="484">
        <v>6.7080000000000002</v>
      </c>
      <c r="H41" s="352">
        <v>-1.6845557543232026</v>
      </c>
      <c r="I41" s="352">
        <v>9.6787765841710172E-2</v>
      </c>
      <c r="J41" s="19"/>
      <c r="K41" s="272"/>
      <c r="M41" s="34"/>
      <c r="N41" s="24"/>
      <c r="O41" s="24"/>
      <c r="P41" s="331"/>
      <c r="Q41" s="24"/>
      <c r="T41" s="52"/>
      <c r="U41" s="52"/>
    </row>
    <row r="42" spans="1:24" ht="15.75" x14ac:dyDescent="0.25">
      <c r="A42" s="181"/>
      <c r="B42" s="269" t="s">
        <v>15</v>
      </c>
      <c r="C42" s="484">
        <v>1.5509999999999999</v>
      </c>
      <c r="D42" s="485">
        <v>1.407</v>
      </c>
      <c r="E42" s="352">
        <v>-9.2843326885880035</v>
      </c>
      <c r="F42" s="352">
        <v>2.0135513292444073E-2</v>
      </c>
      <c r="G42" s="484">
        <v>1.431</v>
      </c>
      <c r="H42" s="352">
        <v>-1.6771488469601636</v>
      </c>
      <c r="I42" s="352">
        <v>2.0647479564622429E-2</v>
      </c>
      <c r="J42" s="19"/>
      <c r="K42" s="272"/>
      <c r="M42" s="34"/>
      <c r="N42" s="24"/>
      <c r="O42" s="24"/>
      <c r="P42" s="331"/>
      <c r="Q42" s="24"/>
      <c r="T42" s="52"/>
      <c r="U42" s="52"/>
    </row>
    <row r="43" spans="1:24" ht="15.75" x14ac:dyDescent="0.25">
      <c r="A43" s="181"/>
      <c r="B43" s="269" t="s">
        <v>23</v>
      </c>
      <c r="C43" s="484">
        <v>0.61799999999999999</v>
      </c>
      <c r="D43" s="485">
        <v>0.5</v>
      </c>
      <c r="E43" s="352">
        <v>-19.09385113268608</v>
      </c>
      <c r="F43" s="352">
        <v>7.15547736049896E-3</v>
      </c>
      <c r="G43" s="484">
        <v>0.51400000000000001</v>
      </c>
      <c r="H43" s="352">
        <v>-2.7237354085603127</v>
      </c>
      <c r="I43" s="352">
        <v>7.4163553432675952E-3</v>
      </c>
      <c r="J43" s="19"/>
      <c r="K43" s="272"/>
      <c r="M43" s="34"/>
      <c r="N43" s="24"/>
      <c r="O43" s="24"/>
      <c r="P43" s="331"/>
      <c r="Q43" s="24"/>
      <c r="T43" s="52"/>
      <c r="U43" s="52"/>
    </row>
    <row r="44" spans="1:24" ht="15.75" x14ac:dyDescent="0.25">
      <c r="A44" s="181"/>
      <c r="B44" s="269" t="s">
        <v>43</v>
      </c>
      <c r="C44" s="484">
        <v>0.25</v>
      </c>
      <c r="D44" s="485">
        <v>0.16900000000000001</v>
      </c>
      <c r="E44" s="352">
        <v>-32.4</v>
      </c>
      <c r="F44" s="352">
        <v>2.4185513478486484E-3</v>
      </c>
      <c r="G44" s="484">
        <v>0.19</v>
      </c>
      <c r="H44" s="352">
        <v>-11.052631578947359</v>
      </c>
      <c r="I44" s="352">
        <v>2.7414543097681772E-3</v>
      </c>
      <c r="J44" s="19"/>
      <c r="K44" s="272"/>
      <c r="M44" s="34"/>
      <c r="N44" s="24"/>
      <c r="O44" s="24"/>
      <c r="P44" s="331"/>
      <c r="Q44" s="24"/>
      <c r="T44" s="52"/>
      <c r="U44" s="52"/>
    </row>
    <row r="45" spans="1:24" ht="15.75" x14ac:dyDescent="0.25">
      <c r="A45" s="181"/>
      <c r="B45" s="269" t="s">
        <v>33</v>
      </c>
      <c r="C45" s="484">
        <v>0.17199999999999999</v>
      </c>
      <c r="D45" s="485">
        <v>0.14599999999999999</v>
      </c>
      <c r="E45" s="352">
        <v>-15.116279069767435</v>
      </c>
      <c r="F45" s="352">
        <v>2.0893993892656961E-3</v>
      </c>
      <c r="G45" s="484">
        <v>0.15</v>
      </c>
      <c r="H45" s="352">
        <v>-2.6666666666666727</v>
      </c>
      <c r="I45" s="352">
        <v>2.1643060340275082E-3</v>
      </c>
      <c r="J45" s="19"/>
      <c r="K45" s="272"/>
      <c r="M45" s="34"/>
      <c r="N45" s="24"/>
      <c r="O45" s="24"/>
      <c r="P45" s="331"/>
      <c r="Q45" s="24"/>
      <c r="T45" s="52"/>
      <c r="U45" s="52"/>
    </row>
    <row r="46" spans="1:24" ht="15.75" x14ac:dyDescent="0.25">
      <c r="A46" s="181"/>
      <c r="B46" s="269" t="s">
        <v>42</v>
      </c>
      <c r="C46" s="484">
        <v>9.7000000000000003E-2</v>
      </c>
      <c r="D46" s="485">
        <v>8.4000000000000005E-2</v>
      </c>
      <c r="E46" s="352">
        <v>-13.4020618556701</v>
      </c>
      <c r="F46" s="352">
        <v>1.2021201965638254E-3</v>
      </c>
      <c r="G46" s="484">
        <v>8.5000000000000006E-2</v>
      </c>
      <c r="H46" s="352">
        <v>-1.1764705882352899</v>
      </c>
      <c r="I46" s="352">
        <v>1.2264400859489212E-3</v>
      </c>
      <c r="J46" s="19"/>
      <c r="K46" s="272"/>
      <c r="M46" s="34"/>
      <c r="N46" s="317"/>
      <c r="O46" s="24"/>
      <c r="P46" s="331"/>
      <c r="Q46" s="24"/>
      <c r="T46" s="52"/>
      <c r="U46" s="52"/>
    </row>
    <row r="47" spans="1:24" ht="15.75" x14ac:dyDescent="0.25">
      <c r="A47" s="181"/>
      <c r="B47" s="100"/>
      <c r="C47" s="100"/>
      <c r="D47" s="357"/>
      <c r="E47" s="100"/>
      <c r="F47" s="100"/>
      <c r="G47" s="100"/>
      <c r="H47" s="100"/>
      <c r="I47" s="100"/>
      <c r="J47" s="38"/>
      <c r="K47" s="182"/>
      <c r="R47" s="34"/>
      <c r="T47" s="52"/>
      <c r="U47" s="52"/>
    </row>
    <row r="48" spans="1:24" ht="15.75" x14ac:dyDescent="0.25">
      <c r="A48" s="22"/>
      <c r="B48" s="97"/>
      <c r="C48" s="501" t="s">
        <v>83</v>
      </c>
      <c r="D48" s="501"/>
      <c r="E48" s="501"/>
      <c r="F48" s="501"/>
      <c r="G48" s="501"/>
      <c r="H48" s="501"/>
      <c r="I48" s="501"/>
      <c r="J48" s="63"/>
      <c r="K48" s="182"/>
      <c r="M48" s="53"/>
      <c r="N48" s="53"/>
      <c r="O48" s="53"/>
      <c r="P48" s="25"/>
      <c r="Q48" s="25"/>
      <c r="R48" s="34"/>
      <c r="T48" s="52"/>
      <c r="U48" s="52"/>
    </row>
    <row r="49" spans="1:21" ht="15.75" x14ac:dyDescent="0.25">
      <c r="A49" s="22"/>
      <c r="B49" s="97"/>
      <c r="C49" s="499" t="s">
        <v>213</v>
      </c>
      <c r="D49" s="499"/>
      <c r="E49" s="499"/>
      <c r="F49" s="499"/>
      <c r="G49" s="499"/>
      <c r="H49" s="499"/>
      <c r="I49" s="499"/>
      <c r="J49" s="63"/>
      <c r="K49" s="182"/>
      <c r="M49" s="53"/>
      <c r="N49" s="25"/>
      <c r="O49" s="25"/>
      <c r="P49" s="25"/>
      <c r="Q49" s="25"/>
      <c r="R49" s="34"/>
      <c r="T49" s="52"/>
      <c r="U49" s="52"/>
    </row>
    <row r="50" spans="1:21" ht="15.75" x14ac:dyDescent="0.25">
      <c r="A50" s="22"/>
      <c r="B50" s="97"/>
      <c r="C50" s="98"/>
      <c r="D50" s="98"/>
      <c r="E50" s="98"/>
      <c r="F50" s="98"/>
      <c r="G50" s="127"/>
      <c r="H50" s="127"/>
      <c r="I50" s="127"/>
      <c r="J50" s="63"/>
      <c r="K50" s="182"/>
      <c r="M50" s="25"/>
      <c r="N50" s="25"/>
      <c r="O50" s="25"/>
      <c r="P50" s="25"/>
      <c r="Q50" s="25"/>
      <c r="R50" s="34"/>
      <c r="T50" s="52"/>
      <c r="U50" s="52"/>
    </row>
    <row r="51" spans="1:21" ht="15.75" x14ac:dyDescent="0.25">
      <c r="A51" s="22"/>
      <c r="B51" s="97"/>
      <c r="C51" s="98"/>
      <c r="D51" s="98"/>
      <c r="E51" s="98"/>
      <c r="F51" s="98"/>
      <c r="G51" s="98"/>
      <c r="H51" s="98"/>
      <c r="I51" s="98"/>
      <c r="J51" s="35"/>
      <c r="K51" s="182"/>
      <c r="M51" s="25"/>
      <c r="N51" s="25"/>
      <c r="O51" s="25"/>
      <c r="P51" s="25"/>
      <c r="Q51" s="25"/>
      <c r="R51" s="34"/>
      <c r="T51" s="52"/>
      <c r="U51" s="52"/>
    </row>
    <row r="52" spans="1:21" ht="15.75" x14ac:dyDescent="0.25">
      <c r="A52" s="22"/>
      <c r="B52" s="97"/>
      <c r="C52" s="98"/>
      <c r="D52" s="98"/>
      <c r="E52" s="98"/>
      <c r="F52" s="98"/>
      <c r="G52" s="98"/>
      <c r="H52" s="98"/>
      <c r="I52" s="98"/>
      <c r="J52" s="35"/>
      <c r="K52" s="182"/>
      <c r="M52" s="25"/>
      <c r="N52" s="25"/>
      <c r="O52" s="25"/>
      <c r="P52" s="25"/>
      <c r="Q52" s="25"/>
      <c r="R52" s="34"/>
      <c r="T52" s="52"/>
      <c r="U52" s="52"/>
    </row>
    <row r="53" spans="1:21" ht="15.75" x14ac:dyDescent="0.25">
      <c r="A53" s="22"/>
      <c r="B53" s="97"/>
      <c r="C53" s="98"/>
      <c r="D53" s="98"/>
      <c r="E53" s="98"/>
      <c r="F53" s="98"/>
      <c r="G53" s="98"/>
      <c r="H53" s="98"/>
      <c r="I53" s="98"/>
      <c r="J53" s="35"/>
      <c r="K53" s="182"/>
      <c r="L53" s="242"/>
      <c r="M53" s="25"/>
      <c r="N53" s="25"/>
      <c r="O53" s="25"/>
      <c r="P53" s="25"/>
      <c r="Q53" s="25"/>
      <c r="R53" s="34"/>
      <c r="T53" s="52"/>
      <c r="U53" s="52"/>
    </row>
    <row r="54" spans="1:21" ht="15.75" x14ac:dyDescent="0.25">
      <c r="A54" s="22"/>
      <c r="B54" s="97"/>
      <c r="C54" s="98"/>
      <c r="D54" s="98"/>
      <c r="E54" s="98"/>
      <c r="F54" s="98"/>
      <c r="G54" s="98"/>
      <c r="H54" s="98"/>
      <c r="I54" s="98"/>
      <c r="J54" s="35"/>
      <c r="K54" s="182"/>
      <c r="L54" s="34"/>
      <c r="M54" s="25"/>
      <c r="N54" s="25"/>
      <c r="O54" s="25"/>
      <c r="P54" s="25"/>
      <c r="Q54" s="25"/>
      <c r="R54" s="34"/>
      <c r="T54" s="52"/>
      <c r="U54" s="52"/>
    </row>
    <row r="55" spans="1:21" ht="15.75" x14ac:dyDescent="0.25">
      <c r="A55" s="22"/>
      <c r="B55" s="97"/>
      <c r="C55" s="98"/>
      <c r="D55" s="98"/>
      <c r="E55" s="98"/>
      <c r="F55" s="98"/>
      <c r="G55" s="98"/>
      <c r="H55" s="98"/>
      <c r="I55" s="98"/>
      <c r="J55" s="35"/>
      <c r="K55" s="182"/>
      <c r="L55" s="25"/>
      <c r="M55" s="25"/>
      <c r="N55" s="25"/>
      <c r="O55" s="25"/>
      <c r="P55" s="25"/>
      <c r="Q55" s="25"/>
      <c r="R55" s="34"/>
      <c r="T55" s="52"/>
      <c r="U55" s="52"/>
    </row>
    <row r="56" spans="1:21" ht="15.75" x14ac:dyDescent="0.25">
      <c r="A56" s="22"/>
      <c r="B56" s="97"/>
      <c r="C56" s="98"/>
      <c r="D56" s="98"/>
      <c r="E56" s="98"/>
      <c r="F56" s="98"/>
      <c r="G56" s="98"/>
      <c r="H56" s="98"/>
      <c r="I56" s="98"/>
      <c r="J56" s="35"/>
      <c r="K56" s="182"/>
      <c r="L56" s="25"/>
      <c r="M56" s="25"/>
      <c r="N56" s="25"/>
      <c r="O56" s="25"/>
      <c r="P56" s="25"/>
      <c r="Q56" s="25"/>
      <c r="R56" s="34"/>
      <c r="T56" s="52"/>
      <c r="U56" s="52"/>
    </row>
    <row r="57" spans="1:21" ht="15.75" x14ac:dyDescent="0.25">
      <c r="A57" s="22"/>
      <c r="B57" s="97"/>
      <c r="C57" s="98"/>
      <c r="D57" s="98"/>
      <c r="E57" s="98"/>
      <c r="F57" s="98"/>
      <c r="G57" s="98"/>
      <c r="H57" s="98"/>
      <c r="I57" s="98"/>
      <c r="J57" s="35"/>
      <c r="K57" s="182"/>
      <c r="L57" s="25"/>
      <c r="M57" s="25"/>
      <c r="N57" s="25"/>
      <c r="O57" s="25"/>
      <c r="P57" s="25"/>
      <c r="Q57" s="25"/>
      <c r="R57" s="34"/>
      <c r="T57" s="52"/>
      <c r="U57" s="52"/>
    </row>
    <row r="58" spans="1:21" ht="15.75" x14ac:dyDescent="0.25">
      <c r="A58" s="22"/>
      <c r="B58" s="97"/>
      <c r="C58" s="98"/>
      <c r="D58" s="98"/>
      <c r="E58" s="98"/>
      <c r="F58" s="98"/>
      <c r="G58" s="98"/>
      <c r="H58" s="98"/>
      <c r="I58" s="98"/>
      <c r="J58" s="35"/>
      <c r="K58" s="182"/>
      <c r="L58" s="25"/>
      <c r="M58" s="25"/>
      <c r="N58" s="25"/>
      <c r="O58" s="25"/>
      <c r="P58" s="25"/>
      <c r="Q58" s="25"/>
      <c r="R58" s="34"/>
      <c r="T58" s="52"/>
      <c r="U58" s="52"/>
    </row>
    <row r="59" spans="1:21" ht="15.75" x14ac:dyDescent="0.25">
      <c r="A59" s="22"/>
      <c r="B59" s="97"/>
      <c r="C59" s="98"/>
      <c r="D59" s="98"/>
      <c r="E59" s="98"/>
      <c r="F59" s="98"/>
      <c r="G59" s="98"/>
      <c r="H59" s="98"/>
      <c r="I59" s="98"/>
      <c r="J59" s="35"/>
      <c r="K59" s="25"/>
      <c r="L59" s="25"/>
      <c r="M59" s="25"/>
      <c r="N59" s="25"/>
      <c r="O59" s="25"/>
      <c r="P59" s="25"/>
      <c r="Q59" s="25"/>
      <c r="R59" s="34"/>
      <c r="T59" s="52"/>
      <c r="U59" s="52"/>
    </row>
    <row r="60" spans="1:21" ht="15.75" x14ac:dyDescent="0.25">
      <c r="A60" s="22"/>
      <c r="B60" s="97"/>
      <c r="C60" s="98"/>
      <c r="D60" s="98"/>
      <c r="E60" s="98"/>
      <c r="F60" s="98"/>
      <c r="G60" s="98"/>
      <c r="H60" s="98"/>
      <c r="I60" s="98"/>
      <c r="J60" s="35"/>
      <c r="K60" s="25"/>
      <c r="L60" s="25"/>
      <c r="M60" s="25"/>
      <c r="N60" s="25"/>
      <c r="O60" s="25"/>
      <c r="P60" s="25"/>
      <c r="Q60" s="25"/>
      <c r="R60" s="34"/>
      <c r="T60" s="52"/>
      <c r="U60" s="52"/>
    </row>
    <row r="61" spans="1:21" ht="15.75" x14ac:dyDescent="0.25">
      <c r="A61" s="22"/>
      <c r="B61" s="97"/>
      <c r="C61" s="98"/>
      <c r="D61" s="98"/>
      <c r="E61" s="98"/>
      <c r="F61" s="98"/>
      <c r="G61" s="98"/>
      <c r="H61" s="98"/>
      <c r="I61" s="98"/>
      <c r="J61" s="35"/>
      <c r="K61" s="25"/>
      <c r="L61" s="25"/>
      <c r="M61" s="25"/>
      <c r="N61" s="25"/>
      <c r="O61" s="25"/>
      <c r="P61" s="25"/>
      <c r="Q61" s="25"/>
      <c r="R61" s="34"/>
      <c r="T61" s="52"/>
      <c r="U61" s="52"/>
    </row>
    <row r="62" spans="1:21" ht="15.75" x14ac:dyDescent="0.25">
      <c r="A62" s="22"/>
      <c r="B62" s="97"/>
      <c r="C62" s="98"/>
      <c r="D62" s="98"/>
      <c r="E62" s="98"/>
      <c r="F62" s="98"/>
      <c r="G62" s="98"/>
      <c r="H62" s="98"/>
      <c r="I62" s="98"/>
      <c r="J62" s="35"/>
      <c r="K62" s="25"/>
      <c r="L62" s="25"/>
      <c r="M62"/>
      <c r="N62" s="25"/>
      <c r="O62" s="25"/>
      <c r="P62" s="25"/>
      <c r="Q62" s="25"/>
      <c r="R62" s="34"/>
      <c r="T62" s="52"/>
      <c r="U62" s="52"/>
    </row>
    <row r="63" spans="1:21" ht="15.75" x14ac:dyDescent="0.25">
      <c r="A63" s="22"/>
      <c r="B63" s="97"/>
      <c r="C63" s="98"/>
      <c r="D63" s="98"/>
      <c r="E63" s="98"/>
      <c r="F63" s="98"/>
      <c r="G63" s="98"/>
      <c r="H63" s="98"/>
      <c r="I63" s="98"/>
      <c r="J63" s="35"/>
      <c r="K63" s="25"/>
      <c r="L63" s="25"/>
      <c r="M63" s="25"/>
      <c r="N63" s="25"/>
      <c r="O63" s="25"/>
      <c r="P63" s="25"/>
      <c r="Q63" s="25"/>
      <c r="R63" s="34"/>
      <c r="T63" s="52"/>
      <c r="U63" s="52"/>
    </row>
    <row r="64" spans="1:21" ht="15.75" x14ac:dyDescent="0.25">
      <c r="A64" s="125" t="s">
        <v>8</v>
      </c>
      <c r="B64" s="97"/>
      <c r="C64" s="98"/>
      <c r="D64" s="98"/>
      <c r="E64" s="98"/>
      <c r="F64" s="98"/>
      <c r="G64" s="98"/>
      <c r="H64" s="98"/>
      <c r="I64" s="98"/>
      <c r="J64" s="35"/>
      <c r="K64" s="25"/>
      <c r="L64" s="25"/>
      <c r="M64" s="25"/>
      <c r="N64" s="25"/>
      <c r="O64" s="25"/>
      <c r="P64" s="25"/>
      <c r="Q64" s="25"/>
      <c r="R64" s="34"/>
      <c r="T64" s="52"/>
      <c r="U64" s="52"/>
    </row>
    <row r="65" spans="1:26" ht="27" customHeight="1" x14ac:dyDescent="0.2">
      <c r="A65" s="517" t="s">
        <v>222</v>
      </c>
      <c r="B65" s="518"/>
      <c r="C65" s="518"/>
      <c r="D65" s="518"/>
      <c r="E65" s="518"/>
      <c r="F65" s="518"/>
      <c r="G65" s="518"/>
      <c r="H65" s="518"/>
      <c r="I65" s="518"/>
      <c r="J65" s="172"/>
      <c r="K65" s="31"/>
      <c r="L65" s="31"/>
      <c r="M65" s="31"/>
      <c r="N65" s="31"/>
      <c r="O65" s="31"/>
      <c r="P65" s="31"/>
      <c r="Q65" s="31"/>
      <c r="R65" s="34"/>
      <c r="T65" s="52"/>
      <c r="U65" s="52"/>
    </row>
    <row r="66" spans="1:26" s="42" customFormat="1" ht="15" x14ac:dyDescent="0.2">
      <c r="B66" s="356"/>
      <c r="C66" s="317"/>
      <c r="D66" s="317"/>
      <c r="E66" s="317"/>
      <c r="F66" s="317"/>
      <c r="G66" s="317"/>
      <c r="H66" s="317"/>
      <c r="I66" s="317"/>
      <c r="J66" s="317"/>
      <c r="K66" s="317"/>
      <c r="L66" s="317"/>
      <c r="M66" s="317"/>
      <c r="N66" s="317"/>
      <c r="O66" s="317"/>
      <c r="P66" s="317"/>
      <c r="Q66" s="317"/>
      <c r="R66" s="324"/>
      <c r="S66" s="324"/>
      <c r="T66" s="324"/>
      <c r="U66" s="324"/>
      <c r="V66" s="321"/>
    </row>
    <row r="67" spans="1:26" s="315" customFormat="1" x14ac:dyDescent="0.2">
      <c r="B67" s="322"/>
      <c r="C67" s="322"/>
      <c r="D67" s="322"/>
      <c r="E67" s="322"/>
      <c r="F67" s="322"/>
      <c r="G67" s="322"/>
      <c r="H67" s="322"/>
      <c r="I67" s="322"/>
      <c r="J67" s="322"/>
      <c r="K67" s="322"/>
      <c r="L67" s="322"/>
      <c r="M67" s="322"/>
      <c r="N67" s="322"/>
      <c r="O67" s="322"/>
      <c r="P67" s="322"/>
      <c r="Q67" s="322"/>
      <c r="R67" s="322"/>
      <c r="S67" s="322"/>
      <c r="T67" s="322"/>
      <c r="U67" s="322"/>
      <c r="V67" s="316"/>
    </row>
    <row r="68" spans="1:26" s="315" customFormat="1" ht="21.75" customHeight="1" x14ac:dyDescent="0.2">
      <c r="B68" s="322"/>
      <c r="C68" s="322"/>
      <c r="D68" s="322"/>
      <c r="E68" s="322"/>
      <c r="F68" s="322"/>
      <c r="G68" s="322"/>
      <c r="H68" s="322"/>
      <c r="I68" s="322"/>
      <c r="J68" s="322"/>
      <c r="K68" s="322"/>
      <c r="L68" s="322"/>
      <c r="M68" s="322"/>
      <c r="N68" s="322"/>
      <c r="O68" s="322"/>
      <c r="P68" s="322"/>
      <c r="Q68" s="322"/>
      <c r="R68" s="322"/>
      <c r="S68" s="322"/>
      <c r="T68" s="322"/>
      <c r="U68" s="322"/>
      <c r="V68" s="316"/>
    </row>
    <row r="69" spans="1:26" s="315" customFormat="1" x14ac:dyDescent="0.2">
      <c r="B69" s="322"/>
      <c r="D69" s="336">
        <v>2012</v>
      </c>
      <c r="E69" s="336"/>
      <c r="F69" s="336"/>
      <c r="G69" s="322">
        <v>2013</v>
      </c>
      <c r="H69" s="322"/>
      <c r="I69" s="322"/>
      <c r="J69" s="322">
        <v>2013</v>
      </c>
      <c r="K69" s="519">
        <v>2014</v>
      </c>
      <c r="L69" s="519"/>
      <c r="M69" s="519"/>
      <c r="O69" s="315">
        <v>2015</v>
      </c>
      <c r="S69" s="322">
        <v>2016</v>
      </c>
      <c r="T69" s="322"/>
      <c r="U69" s="322"/>
      <c r="V69" s="316"/>
      <c r="W69" s="322">
        <v>2017</v>
      </c>
    </row>
    <row r="70" spans="1:26" s="315" customFormat="1" x14ac:dyDescent="0.2">
      <c r="B70" s="322"/>
      <c r="C70" s="322" t="s">
        <v>4</v>
      </c>
      <c r="D70" s="322" t="s">
        <v>5</v>
      </c>
      <c r="E70" s="322" t="s">
        <v>6</v>
      </c>
      <c r="F70" s="322" t="s">
        <v>7</v>
      </c>
      <c r="G70" s="322" t="s">
        <v>4</v>
      </c>
      <c r="H70" s="322" t="s">
        <v>5</v>
      </c>
      <c r="I70" s="322" t="s">
        <v>6</v>
      </c>
      <c r="J70" s="322" t="s">
        <v>7</v>
      </c>
      <c r="K70" s="322" t="s">
        <v>4</v>
      </c>
      <c r="L70" s="322" t="s">
        <v>5</v>
      </c>
      <c r="M70" s="322" t="s">
        <v>6</v>
      </c>
      <c r="N70" s="315" t="s">
        <v>7</v>
      </c>
      <c r="O70" s="315" t="s">
        <v>4</v>
      </c>
      <c r="P70" s="315" t="s">
        <v>5</v>
      </c>
      <c r="Q70" s="315" t="s">
        <v>6</v>
      </c>
      <c r="R70" s="315" t="s">
        <v>7</v>
      </c>
      <c r="S70" s="322" t="s">
        <v>4</v>
      </c>
      <c r="T70" s="315" t="s">
        <v>5</v>
      </c>
      <c r="U70" s="315" t="s">
        <v>6</v>
      </c>
      <c r="V70" s="316" t="s">
        <v>7</v>
      </c>
      <c r="W70" s="322" t="s">
        <v>4</v>
      </c>
      <c r="X70" s="322" t="s">
        <v>5</v>
      </c>
      <c r="Y70" s="315" t="s">
        <v>6</v>
      </c>
      <c r="Z70" s="315" t="s">
        <v>7</v>
      </c>
    </row>
    <row r="71" spans="1:26" s="315" customFormat="1" x14ac:dyDescent="0.2">
      <c r="B71" s="322" t="s">
        <v>2</v>
      </c>
      <c r="C71" s="318">
        <v>6400.1629999999996</v>
      </c>
      <c r="D71" s="318">
        <v>6322.3239999999996</v>
      </c>
      <c r="E71" s="318">
        <v>6175.33</v>
      </c>
      <c r="F71" s="318">
        <v>6208.3289999999997</v>
      </c>
      <c r="G71" s="318">
        <v>7041.13</v>
      </c>
      <c r="H71" s="318">
        <v>7139.2659999999996</v>
      </c>
      <c r="I71" s="318">
        <v>7133.26</v>
      </c>
      <c r="J71" s="318">
        <v>7180.64</v>
      </c>
      <c r="K71" s="318">
        <v>7180.9219999999996</v>
      </c>
      <c r="L71" s="318">
        <v>7180.64</v>
      </c>
      <c r="M71" s="318">
        <v>7147.7310000000025</v>
      </c>
      <c r="N71" s="318">
        <v>7109.2539999999999</v>
      </c>
      <c r="O71" s="318">
        <v>7109.2539999999999</v>
      </c>
      <c r="P71" s="318">
        <v>7180.9579999999996</v>
      </c>
      <c r="Q71" s="318">
        <v>7147.7309999999998</v>
      </c>
      <c r="R71" s="318">
        <v>7109.2539999999999</v>
      </c>
      <c r="S71" s="318">
        <v>7077.7870000000003</v>
      </c>
      <c r="T71" s="318">
        <v>7053.674</v>
      </c>
      <c r="U71" s="318">
        <v>7145.6139999999996</v>
      </c>
      <c r="V71" s="318">
        <v>7115.9840000000004</v>
      </c>
      <c r="W71" s="382">
        <v>6987.6540000000005</v>
      </c>
      <c r="X71" s="382">
        <v>6939.96</v>
      </c>
      <c r="Y71" s="318">
        <v>6930.6279999999997</v>
      </c>
      <c r="Z71" s="318">
        <v>6987.6540000000005</v>
      </c>
    </row>
    <row r="72" spans="1:26" s="315" customFormat="1" x14ac:dyDescent="0.2">
      <c r="B72" s="322" t="s">
        <v>67</v>
      </c>
      <c r="C72" s="318">
        <v>2257.6610000000001</v>
      </c>
      <c r="D72" s="318">
        <v>2252.0819999999999</v>
      </c>
      <c r="E72" s="318">
        <v>2237.91</v>
      </c>
      <c r="F72" s="318">
        <v>2262.4609999999998</v>
      </c>
      <c r="G72" s="318">
        <v>2342.5540000000001</v>
      </c>
      <c r="H72" s="318">
        <v>2343.7620000000002</v>
      </c>
      <c r="I72" s="318">
        <v>2343.2289999999998</v>
      </c>
      <c r="J72" s="318">
        <v>2343.9470000000001</v>
      </c>
      <c r="K72" s="318">
        <v>2365.7840000000001</v>
      </c>
      <c r="L72" s="318">
        <v>2343.9470000000001</v>
      </c>
      <c r="M72" s="318">
        <v>2362</v>
      </c>
      <c r="N72" s="318">
        <v>2347.1120000000001</v>
      </c>
      <c r="O72" s="318">
        <v>2347.1120000000001</v>
      </c>
      <c r="P72" s="318">
        <v>2364.6660000000002</v>
      </c>
      <c r="Q72" s="318">
        <v>2362</v>
      </c>
      <c r="R72" s="318">
        <v>2347.1120000000001</v>
      </c>
      <c r="S72" s="318">
        <v>2333.41</v>
      </c>
      <c r="T72" s="318">
        <v>2240.038</v>
      </c>
      <c r="U72" s="318">
        <v>2314.279</v>
      </c>
      <c r="V72" s="318">
        <v>2317.27</v>
      </c>
      <c r="W72" s="382">
        <v>2272.2809999999999</v>
      </c>
      <c r="X72" s="382">
        <v>2286.0279999999998</v>
      </c>
      <c r="Y72" s="318">
        <v>2287.085</v>
      </c>
      <c r="Z72" s="318">
        <v>2272.2809999999999</v>
      </c>
    </row>
    <row r="73" spans="1:26" s="315" customFormat="1" x14ac:dyDescent="0.2">
      <c r="B73" s="322"/>
      <c r="C73" s="322"/>
      <c r="D73" s="322"/>
      <c r="E73" s="322"/>
      <c r="F73" s="322"/>
      <c r="G73" s="322"/>
      <c r="H73" s="322"/>
      <c r="I73" s="322"/>
      <c r="J73" s="322"/>
      <c r="K73" s="322"/>
      <c r="L73" s="322"/>
      <c r="M73" s="322"/>
      <c r="S73" s="322"/>
      <c r="V73" s="316"/>
    </row>
    <row r="74" spans="1:26" s="315" customFormat="1" x14ac:dyDescent="0.2">
      <c r="B74" s="322"/>
      <c r="C74" s="322"/>
      <c r="D74" s="322"/>
      <c r="E74" s="322"/>
      <c r="F74" s="322"/>
      <c r="G74" s="322"/>
      <c r="H74" s="322"/>
      <c r="I74" s="322"/>
      <c r="J74" s="322"/>
      <c r="K74" s="322"/>
      <c r="L74" s="322"/>
      <c r="M74" s="322"/>
      <c r="S74" s="322"/>
      <c r="V74" s="316"/>
    </row>
    <row r="75" spans="1:26" s="315" customFormat="1" x14ac:dyDescent="0.2">
      <c r="S75" s="322"/>
      <c r="V75" s="316"/>
    </row>
    <row r="76" spans="1:26" s="315" customFormat="1" x14ac:dyDescent="0.2">
      <c r="S76" s="322"/>
      <c r="V76" s="316"/>
    </row>
    <row r="77" spans="1:26" s="42" customFormat="1" x14ac:dyDescent="0.2">
      <c r="S77" s="324"/>
      <c r="V77" s="321"/>
    </row>
    <row r="78" spans="1:26" s="42" customFormat="1" x14ac:dyDescent="0.2">
      <c r="S78" s="324"/>
      <c r="V78" s="321"/>
    </row>
    <row r="79" spans="1:26" s="42" customFormat="1" x14ac:dyDescent="0.2">
      <c r="S79" s="324"/>
      <c r="V79" s="321"/>
    </row>
    <row r="80" spans="1:26" s="42" customFormat="1" x14ac:dyDescent="0.2">
      <c r="S80" s="324"/>
      <c r="V80" s="321"/>
    </row>
    <row r="81" spans="2:16" x14ac:dyDescent="0.2"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</row>
  </sheetData>
  <mergeCells count="11">
    <mergeCell ref="A65:I65"/>
    <mergeCell ref="C8:J8"/>
    <mergeCell ref="K69:M69"/>
    <mergeCell ref="C10:D10"/>
    <mergeCell ref="C7:I7"/>
    <mergeCell ref="C48:I48"/>
    <mergeCell ref="C49:I49"/>
    <mergeCell ref="E10:E11"/>
    <mergeCell ref="F10:F11"/>
    <mergeCell ref="H10:H11"/>
    <mergeCell ref="I10:I11"/>
  </mergeCells>
  <pageMargins left="0.70866141732283472" right="0.70866141732283472" top="0.74803149606299213" bottom="0.74803149606299213" header="0.31496062992125984" footer="0.31496062992125984"/>
  <pageSetup scale="63" orientation="portrait" r:id="rId1"/>
  <headerFooter>
    <oddFooter>&amp;C&amp;"-,Negrita"&amp;K08-045Página7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R42"/>
  <sheetViews>
    <sheetView zoomScaleNormal="100" zoomScaleSheetLayoutView="80" workbookViewId="0"/>
  </sheetViews>
  <sheetFormatPr baseColWidth="10" defaultColWidth="11.5703125" defaultRowHeight="14.25" x14ac:dyDescent="0.2"/>
  <cols>
    <col min="1" max="1" width="4.28515625" style="18" customWidth="1"/>
    <col min="2" max="2" width="35.85546875" style="18" customWidth="1"/>
    <col min="3" max="4" width="9.7109375" style="18" customWidth="1"/>
    <col min="5" max="5" width="10.7109375" style="18" customWidth="1"/>
    <col min="6" max="6" width="11.5703125" style="18" customWidth="1"/>
    <col min="7" max="7" width="15.140625" style="18" customWidth="1"/>
    <col min="8" max="8" width="15.28515625" style="18" customWidth="1"/>
    <col min="9" max="9" width="13.7109375" style="18" customWidth="1"/>
    <col min="10" max="10" width="2.7109375" style="18" customWidth="1"/>
    <col min="11" max="11" width="5.42578125" style="18" customWidth="1"/>
    <col min="12" max="12" width="10.28515625" style="42" customWidth="1"/>
    <col min="13" max="13" width="11.42578125" style="20" bestFit="1" customWidth="1"/>
    <col min="14" max="14" width="11.42578125" style="21" bestFit="1" customWidth="1"/>
    <col min="15" max="18" width="10.28515625" style="20" customWidth="1"/>
    <col min="19" max="20" width="10.28515625" style="18" customWidth="1"/>
    <col min="21" max="16384" width="11.5703125" style="18"/>
  </cols>
  <sheetData>
    <row r="1" spans="1:15" x14ac:dyDescent="0.2">
      <c r="A1" s="208"/>
      <c r="B1" s="41"/>
      <c r="C1" s="41"/>
      <c r="D1" s="41"/>
      <c r="E1" s="41"/>
      <c r="F1" s="41"/>
      <c r="G1" s="41"/>
      <c r="H1" s="41"/>
      <c r="I1" s="41"/>
      <c r="J1" s="210"/>
      <c r="K1" s="20">
        <v>1000</v>
      </c>
    </row>
    <row r="2" spans="1:15" x14ac:dyDescent="0.2">
      <c r="A2" s="181"/>
      <c r="B2" s="34"/>
      <c r="C2" s="34"/>
      <c r="D2" s="34"/>
      <c r="E2" s="34"/>
      <c r="F2" s="34"/>
      <c r="G2" s="34"/>
      <c r="H2" s="34"/>
      <c r="I2" s="34"/>
      <c r="J2" s="38"/>
    </row>
    <row r="3" spans="1:15" x14ac:dyDescent="0.2">
      <c r="A3" s="181"/>
      <c r="B3" s="34"/>
      <c r="C3" s="34"/>
      <c r="D3" s="34"/>
      <c r="E3" s="34"/>
      <c r="F3" s="34"/>
      <c r="G3" s="34"/>
      <c r="H3" s="34"/>
      <c r="I3" s="34"/>
      <c r="J3" s="38"/>
    </row>
    <row r="4" spans="1:15" x14ac:dyDescent="0.2">
      <c r="A4" s="181"/>
      <c r="B4" s="34"/>
      <c r="C4" s="34"/>
      <c r="D4" s="34"/>
      <c r="E4" s="34"/>
      <c r="F4" s="34"/>
      <c r="G4" s="34"/>
      <c r="H4" s="34"/>
      <c r="I4" s="34"/>
      <c r="J4" s="38"/>
    </row>
    <row r="5" spans="1:15" x14ac:dyDescent="0.2">
      <c r="A5" s="181"/>
      <c r="B5" s="34"/>
      <c r="C5" s="34"/>
      <c r="D5" s="34"/>
      <c r="E5" s="34"/>
      <c r="F5" s="34"/>
      <c r="G5" s="34"/>
      <c r="H5" s="34"/>
      <c r="I5" s="34"/>
      <c r="J5" s="38"/>
    </row>
    <row r="6" spans="1:15" x14ac:dyDescent="0.2">
      <c r="A6" s="181"/>
      <c r="B6" s="34"/>
      <c r="C6" s="34"/>
      <c r="D6" s="34"/>
      <c r="E6" s="34"/>
      <c r="F6" s="34"/>
      <c r="G6" s="34"/>
      <c r="H6" s="34"/>
      <c r="I6" s="34"/>
      <c r="J6" s="38"/>
    </row>
    <row r="7" spans="1:15" x14ac:dyDescent="0.2">
      <c r="A7" s="181"/>
      <c r="B7" s="34"/>
      <c r="C7" s="34"/>
      <c r="D7" s="34"/>
      <c r="E7" s="34"/>
      <c r="F7" s="34"/>
      <c r="G7" s="34"/>
      <c r="H7" s="34"/>
      <c r="I7" s="34"/>
      <c r="J7" s="38"/>
    </row>
    <row r="8" spans="1:15" ht="15.75" x14ac:dyDescent="0.25">
      <c r="A8" s="7"/>
      <c r="B8" s="146"/>
      <c r="C8" s="506" t="s">
        <v>90</v>
      </c>
      <c r="D8" s="506"/>
      <c r="E8" s="506"/>
      <c r="F8" s="506"/>
      <c r="G8" s="506"/>
      <c r="H8" s="506"/>
      <c r="I8" s="506"/>
      <c r="J8" s="36"/>
    </row>
    <row r="9" spans="1:15" ht="15.75" x14ac:dyDescent="0.25">
      <c r="A9" s="7"/>
      <c r="B9" s="146"/>
      <c r="C9" s="506" t="s">
        <v>217</v>
      </c>
      <c r="D9" s="506"/>
      <c r="E9" s="506"/>
      <c r="F9" s="506"/>
      <c r="G9" s="506"/>
      <c r="H9" s="506"/>
      <c r="I9" s="506"/>
      <c r="J9" s="512"/>
    </row>
    <row r="10" spans="1:15" ht="12.75" customHeight="1" x14ac:dyDescent="0.25">
      <c r="A10" s="7"/>
      <c r="B10" s="146"/>
      <c r="C10" s="146"/>
      <c r="D10" s="235"/>
      <c r="E10" s="234"/>
      <c r="F10" s="234"/>
      <c r="G10" s="235"/>
      <c r="H10" s="235"/>
      <c r="I10" s="235"/>
      <c r="J10" s="68"/>
    </row>
    <row r="11" spans="1:15" ht="15.75" customHeight="1" x14ac:dyDescent="0.25">
      <c r="A11" s="7"/>
      <c r="B11" s="145"/>
      <c r="C11" s="502" t="s">
        <v>207</v>
      </c>
      <c r="D11" s="502" t="s">
        <v>0</v>
      </c>
      <c r="E11" s="503" t="s">
        <v>208</v>
      </c>
      <c r="F11" s="503" t="s">
        <v>209</v>
      </c>
      <c r="G11" s="344" t="s">
        <v>210</v>
      </c>
      <c r="H11" s="504" t="s">
        <v>211</v>
      </c>
      <c r="I11" s="504" t="s">
        <v>212</v>
      </c>
      <c r="J11" s="36"/>
    </row>
    <row r="12" spans="1:15" ht="15.75" x14ac:dyDescent="0.25">
      <c r="A12" s="7"/>
      <c r="B12" s="6"/>
      <c r="C12" s="341">
        <v>2016</v>
      </c>
      <c r="D12" s="341">
        <v>2017</v>
      </c>
      <c r="E12" s="503"/>
      <c r="F12" s="503"/>
      <c r="G12" s="137">
        <v>2017</v>
      </c>
      <c r="H12" s="504"/>
      <c r="I12" s="504"/>
      <c r="J12" s="67"/>
      <c r="M12" s="510"/>
      <c r="N12" s="510"/>
      <c r="O12" s="52"/>
    </row>
    <row r="13" spans="1:15" ht="15.75" x14ac:dyDescent="0.25">
      <c r="A13" s="7"/>
      <c r="B13" s="120" t="s">
        <v>10</v>
      </c>
      <c r="C13" s="391">
        <v>2317.27</v>
      </c>
      <c r="D13" s="391">
        <v>2272.2809999999999</v>
      </c>
      <c r="E13" s="392">
        <v>-1.9414656039218547</v>
      </c>
      <c r="F13" s="392">
        <v>100</v>
      </c>
      <c r="G13" s="393">
        <v>2287.0850000000005</v>
      </c>
      <c r="H13" s="392">
        <v>-0.6472868301790502</v>
      </c>
      <c r="I13" s="393">
        <v>99.999999999999972</v>
      </c>
      <c r="J13" s="67"/>
      <c r="L13" s="315" t="s">
        <v>128</v>
      </c>
      <c r="M13" s="486">
        <v>47.943586202586744</v>
      </c>
      <c r="N13" s="65"/>
      <c r="O13" s="52"/>
    </row>
    <row r="14" spans="1:15" ht="15.75" x14ac:dyDescent="0.25">
      <c r="A14" s="7"/>
      <c r="B14" s="147" t="s">
        <v>128</v>
      </c>
      <c r="C14" s="329">
        <v>1190.5250000000001</v>
      </c>
      <c r="D14" s="326">
        <v>1089.413</v>
      </c>
      <c r="E14" s="359">
        <v>-8.4930597845488407</v>
      </c>
      <c r="F14" s="418">
        <v>47.943586202586744</v>
      </c>
      <c r="G14" s="360">
        <v>1115.5429999999999</v>
      </c>
      <c r="H14" s="361">
        <v>-2.3423570404726535</v>
      </c>
      <c r="I14" s="418">
        <v>48.775756038800466</v>
      </c>
      <c r="J14" s="39"/>
      <c r="L14" s="315" t="s">
        <v>189</v>
      </c>
      <c r="M14" s="486">
        <v>38.251166999151955</v>
      </c>
      <c r="N14" s="337"/>
      <c r="O14" s="52"/>
    </row>
    <row r="15" spans="1:15" ht="16.5" customHeight="1" x14ac:dyDescent="0.25">
      <c r="A15" s="7"/>
      <c r="B15" s="147" t="s">
        <v>50</v>
      </c>
      <c r="C15" s="329">
        <v>792.245</v>
      </c>
      <c r="D15" s="326">
        <v>869.17399999999998</v>
      </c>
      <c r="E15" s="359">
        <v>9.7102537725072491</v>
      </c>
      <c r="F15" s="418">
        <v>38.251166999151955</v>
      </c>
      <c r="G15" s="360">
        <v>855.44</v>
      </c>
      <c r="H15" s="361">
        <v>1.6054895726175911</v>
      </c>
      <c r="I15" s="418">
        <v>37.403069846551389</v>
      </c>
      <c r="J15" s="39"/>
      <c r="K15" s="240"/>
      <c r="L15" s="322" t="s">
        <v>225</v>
      </c>
      <c r="M15" s="487">
        <v>7.465625950311602</v>
      </c>
      <c r="N15" s="338"/>
      <c r="O15" s="91"/>
    </row>
    <row r="16" spans="1:15" ht="16.5" customHeight="1" x14ac:dyDescent="0.25">
      <c r="A16" s="121"/>
      <c r="B16" s="147" t="s">
        <v>49</v>
      </c>
      <c r="C16" s="329">
        <v>188.79</v>
      </c>
      <c r="D16" s="326">
        <v>169.64</v>
      </c>
      <c r="E16" s="359">
        <v>-10.143545738651415</v>
      </c>
      <c r="F16" s="418">
        <v>7.465625950311602</v>
      </c>
      <c r="G16" s="360">
        <v>170.82400000000001</v>
      </c>
      <c r="H16" s="361">
        <v>-0.69311103826161791</v>
      </c>
      <c r="I16" s="418">
        <v>7.4690708915497233</v>
      </c>
      <c r="J16" s="255"/>
      <c r="K16" s="240"/>
      <c r="L16" s="322" t="s">
        <v>226</v>
      </c>
      <c r="M16" s="487">
        <v>6.3083747124585381</v>
      </c>
      <c r="N16" s="339"/>
      <c r="O16" s="91"/>
    </row>
    <row r="17" spans="1:18" ht="16.5" customHeight="1" x14ac:dyDescent="0.25">
      <c r="A17" s="7"/>
      <c r="B17" s="147" t="s">
        <v>48</v>
      </c>
      <c r="C17" s="329">
        <v>145.04599999999999</v>
      </c>
      <c r="D17" s="326">
        <v>143.34399999999999</v>
      </c>
      <c r="E17" s="359">
        <v>-1.1734208458006434</v>
      </c>
      <c r="F17" s="418">
        <v>6.3083747124585381</v>
      </c>
      <c r="G17" s="360">
        <v>144.56800000000001</v>
      </c>
      <c r="H17" s="361">
        <v>-0.84666039510820079</v>
      </c>
      <c r="I17" s="418">
        <v>6.3210593397272072</v>
      </c>
      <c r="J17" s="35"/>
      <c r="K17" s="240"/>
      <c r="L17" s="312"/>
      <c r="M17" s="339"/>
      <c r="N17" s="339"/>
      <c r="O17" s="91"/>
    </row>
    <row r="18" spans="1:18" ht="16.5" customHeight="1" x14ac:dyDescent="0.25">
      <c r="A18" s="7"/>
      <c r="B18" s="147" t="s">
        <v>153</v>
      </c>
      <c r="C18" s="329">
        <v>0.65700000000000003</v>
      </c>
      <c r="D18" s="326">
        <v>0.65700000000000003</v>
      </c>
      <c r="E18" s="359">
        <v>0</v>
      </c>
      <c r="F18" s="418">
        <v>2.8913677489711881E-2</v>
      </c>
      <c r="G18" s="360">
        <v>0.65700000000000003</v>
      </c>
      <c r="H18" s="360">
        <v>0</v>
      </c>
      <c r="I18" s="418">
        <v>2.8726523063200532E-2</v>
      </c>
      <c r="J18" s="35"/>
      <c r="K18" s="240"/>
      <c r="L18" s="333"/>
      <c r="M18" s="339"/>
      <c r="N18" s="339"/>
      <c r="O18" s="91"/>
    </row>
    <row r="19" spans="1:18" ht="16.5" customHeight="1" x14ac:dyDescent="0.25">
      <c r="A19" s="7"/>
      <c r="B19" s="147" t="s">
        <v>224</v>
      </c>
      <c r="C19" s="329">
        <v>0</v>
      </c>
      <c r="D19" s="326">
        <v>3.9E-2</v>
      </c>
      <c r="E19" s="359"/>
      <c r="F19" s="418">
        <v>1.7163370199372349E-3</v>
      </c>
      <c r="G19" s="360">
        <v>3.9E-2</v>
      </c>
      <c r="H19" s="361"/>
      <c r="I19" s="418">
        <v>1.7052273964456937E-3</v>
      </c>
      <c r="J19" s="35"/>
      <c r="K19" s="240"/>
      <c r="L19" s="333"/>
      <c r="M19" s="339"/>
      <c r="N19" s="339"/>
      <c r="O19" s="91"/>
    </row>
    <row r="20" spans="1:18" ht="16.5" customHeight="1" x14ac:dyDescent="0.25">
      <c r="A20" s="7"/>
      <c r="B20" s="147" t="s">
        <v>187</v>
      </c>
      <c r="C20" s="329">
        <v>7.0000000000000001E-3</v>
      </c>
      <c r="D20" s="326">
        <v>1.4E-2</v>
      </c>
      <c r="E20" s="359"/>
      <c r="F20" s="418">
        <v>6.1612098151593055E-4</v>
      </c>
      <c r="G20" s="360">
        <v>1.4E-2</v>
      </c>
      <c r="H20" s="361"/>
      <c r="I20" s="418">
        <v>6.1213291154460796E-4</v>
      </c>
      <c r="J20" s="35"/>
      <c r="K20" s="240"/>
      <c r="L20" s="312"/>
      <c r="M20" s="339"/>
      <c r="N20" s="339"/>
      <c r="O20" s="91"/>
    </row>
    <row r="21" spans="1:18" ht="15.75" x14ac:dyDescent="0.25">
      <c r="A21" s="7"/>
      <c r="B21" s="147" t="s">
        <v>186</v>
      </c>
      <c r="C21" s="329">
        <v>0</v>
      </c>
      <c r="D21" s="326">
        <v>0</v>
      </c>
      <c r="E21" s="359"/>
      <c r="F21" s="418">
        <v>0</v>
      </c>
      <c r="G21" s="360">
        <v>0</v>
      </c>
      <c r="H21" s="360"/>
      <c r="I21" s="418">
        <v>0</v>
      </c>
      <c r="J21" s="35"/>
      <c r="K21" s="240"/>
      <c r="L21" s="333"/>
      <c r="M21" s="339"/>
      <c r="N21" s="339"/>
      <c r="O21" s="91"/>
    </row>
    <row r="22" spans="1:18" s="314" customFormat="1" ht="15.75" x14ac:dyDescent="0.25">
      <c r="A22" s="7"/>
      <c r="B22" s="358" t="s">
        <v>194</v>
      </c>
      <c r="C22" s="329">
        <v>0</v>
      </c>
      <c r="D22" s="326">
        <v>0</v>
      </c>
      <c r="E22" s="359"/>
      <c r="F22" s="418">
        <v>0</v>
      </c>
      <c r="G22" s="360">
        <v>0</v>
      </c>
      <c r="H22" s="360"/>
      <c r="I22" s="418">
        <v>0</v>
      </c>
      <c r="J22" s="35"/>
      <c r="K22" s="240"/>
      <c r="L22" s="333"/>
      <c r="M22" s="339"/>
      <c r="N22" s="339"/>
      <c r="O22" s="91"/>
      <c r="P22" s="315"/>
      <c r="Q22" s="315"/>
      <c r="R22" s="315"/>
    </row>
    <row r="23" spans="1:18" ht="15.75" x14ac:dyDescent="0.25">
      <c r="A23" s="7"/>
      <c r="B23" s="147"/>
      <c r="C23" s="287"/>
      <c r="D23" s="288"/>
      <c r="E23" s="288"/>
      <c r="F23" s="288"/>
      <c r="G23" s="123"/>
      <c r="H23" s="98"/>
      <c r="I23" s="98"/>
      <c r="J23" s="35"/>
      <c r="K23" s="240"/>
      <c r="L23" s="59"/>
      <c r="M23" s="52"/>
      <c r="N23" s="54"/>
      <c r="O23" s="59"/>
    </row>
    <row r="24" spans="1:18" ht="15.75" x14ac:dyDescent="0.25">
      <c r="A24" s="7"/>
      <c r="B24" s="97"/>
      <c r="C24" s="521" t="s">
        <v>91</v>
      </c>
      <c r="D24" s="521"/>
      <c r="E24" s="521"/>
      <c r="F24" s="521"/>
      <c r="G24" s="521"/>
      <c r="H24" s="521"/>
      <c r="I24" s="521"/>
      <c r="J24" s="35"/>
      <c r="K24" s="181"/>
      <c r="L24" s="59"/>
    </row>
    <row r="25" spans="1:18" ht="15.6" customHeight="1" x14ac:dyDescent="0.25">
      <c r="A25" s="149"/>
      <c r="B25" s="143"/>
      <c r="C25" s="509" t="s">
        <v>223</v>
      </c>
      <c r="D25" s="509"/>
      <c r="E25" s="509"/>
      <c r="F25" s="509"/>
      <c r="G25" s="509"/>
      <c r="H25" s="509"/>
      <c r="I25" s="509"/>
      <c r="J25" s="258"/>
      <c r="K25" s="181"/>
      <c r="L25" s="59"/>
    </row>
    <row r="26" spans="1:18" ht="15.75" x14ac:dyDescent="0.25">
      <c r="A26" s="520"/>
      <c r="B26" s="498"/>
      <c r="C26" s="498"/>
      <c r="D26" s="498"/>
      <c r="E26" s="140"/>
      <c r="F26" s="140"/>
      <c r="G26" s="150"/>
      <c r="H26" s="150"/>
      <c r="I26" s="150"/>
      <c r="J26" s="61"/>
    </row>
    <row r="27" spans="1:18" ht="26.25" customHeight="1" x14ac:dyDescent="0.25">
      <c r="A27" s="7"/>
      <c r="B27" s="97"/>
      <c r="C27" s="97"/>
      <c r="D27" s="98"/>
      <c r="E27" s="98"/>
      <c r="F27" s="98"/>
      <c r="G27" s="98"/>
      <c r="H27" s="98"/>
      <c r="I27" s="98"/>
      <c r="J27" s="35"/>
    </row>
    <row r="28" spans="1:18" ht="15.75" x14ac:dyDescent="0.25">
      <c r="A28" s="7"/>
      <c r="B28" s="97"/>
      <c r="C28" s="97"/>
      <c r="D28" s="98"/>
      <c r="E28" s="98"/>
      <c r="F28" s="98"/>
      <c r="G28" s="98"/>
      <c r="H28" s="98"/>
      <c r="I28" s="98"/>
      <c r="J28" s="35"/>
    </row>
    <row r="29" spans="1:18" ht="15.75" x14ac:dyDescent="0.25">
      <c r="A29" s="7"/>
      <c r="B29" s="97"/>
      <c r="C29" s="97"/>
      <c r="D29" s="98"/>
      <c r="E29" s="98"/>
      <c r="F29" s="98"/>
      <c r="G29" s="98"/>
      <c r="H29" s="98"/>
      <c r="I29" s="98"/>
      <c r="J29" s="35"/>
    </row>
    <row r="30" spans="1:18" ht="15.75" x14ac:dyDescent="0.25">
      <c r="A30" s="7"/>
      <c r="B30" s="97"/>
      <c r="C30" s="97"/>
      <c r="D30" s="98"/>
      <c r="E30" s="98"/>
      <c r="F30" s="98"/>
      <c r="G30" s="98"/>
      <c r="H30" s="98"/>
      <c r="I30" s="98"/>
      <c r="J30" s="35"/>
    </row>
    <row r="31" spans="1:18" s="29" customFormat="1" ht="15.75" x14ac:dyDescent="0.25">
      <c r="A31" s="7"/>
      <c r="B31" s="97"/>
      <c r="C31" s="97"/>
      <c r="D31" s="98"/>
      <c r="E31" s="98"/>
      <c r="F31" s="98"/>
      <c r="G31" s="98"/>
      <c r="H31" s="98"/>
      <c r="I31" s="98"/>
      <c r="J31" s="35"/>
      <c r="K31" s="18"/>
      <c r="L31" s="42"/>
      <c r="M31" s="20"/>
      <c r="N31" s="21"/>
      <c r="O31" s="30"/>
      <c r="P31" s="30"/>
      <c r="Q31" s="30"/>
      <c r="R31" s="30"/>
    </row>
    <row r="32" spans="1:18" s="29" customFormat="1" ht="15.75" x14ac:dyDescent="0.25">
      <c r="A32" s="7"/>
      <c r="B32" s="97"/>
      <c r="C32" s="97"/>
      <c r="D32" s="98"/>
      <c r="E32" s="98"/>
      <c r="F32" s="98"/>
      <c r="G32" s="98"/>
      <c r="H32" s="98"/>
      <c r="I32" s="98"/>
      <c r="J32" s="35"/>
      <c r="K32" s="18"/>
      <c r="L32" s="42"/>
      <c r="M32" s="20"/>
      <c r="N32" s="21"/>
      <c r="O32" s="30"/>
      <c r="P32" s="30"/>
      <c r="Q32" s="30"/>
      <c r="R32" s="30"/>
    </row>
    <row r="33" spans="1:18" s="29" customFormat="1" ht="15.75" x14ac:dyDescent="0.25">
      <c r="A33" s="7"/>
      <c r="B33" s="97"/>
      <c r="C33" s="97"/>
      <c r="D33" s="98"/>
      <c r="E33" s="98"/>
      <c r="F33" s="98"/>
      <c r="G33" s="98"/>
      <c r="H33" s="98"/>
      <c r="I33" s="98"/>
      <c r="J33" s="35"/>
      <c r="K33" s="18"/>
      <c r="L33" s="42"/>
      <c r="M33" s="20"/>
      <c r="N33" s="21"/>
      <c r="O33" s="30"/>
      <c r="P33" s="30"/>
      <c r="Q33" s="30"/>
      <c r="R33" s="30"/>
    </row>
    <row r="34" spans="1:18" s="29" customFormat="1" ht="15.75" x14ac:dyDescent="0.25">
      <c r="A34" s="7"/>
      <c r="B34" s="97"/>
      <c r="C34" s="97"/>
      <c r="D34" s="98"/>
      <c r="E34" s="98"/>
      <c r="F34" s="98"/>
      <c r="G34" s="98"/>
      <c r="H34" s="98"/>
      <c r="I34" s="98"/>
      <c r="J34" s="35"/>
      <c r="K34" s="18"/>
      <c r="L34" s="42"/>
      <c r="M34" s="20"/>
      <c r="N34" s="21"/>
      <c r="O34" s="30"/>
      <c r="P34" s="30"/>
      <c r="Q34" s="30"/>
      <c r="R34" s="30"/>
    </row>
    <row r="35" spans="1:18" s="29" customFormat="1" ht="15.75" x14ac:dyDescent="0.25">
      <c r="A35" s="7"/>
      <c r="B35" s="97"/>
      <c r="C35" s="97"/>
      <c r="D35" s="98"/>
      <c r="E35" s="98"/>
      <c r="F35" s="98"/>
      <c r="G35" s="98"/>
      <c r="H35" s="98"/>
      <c r="I35" s="98"/>
      <c r="J35" s="35"/>
      <c r="K35" s="18"/>
      <c r="L35" s="42"/>
      <c r="M35" s="20"/>
      <c r="N35" s="21"/>
      <c r="O35" s="30"/>
      <c r="P35" s="30"/>
      <c r="Q35" s="30"/>
      <c r="R35" s="30"/>
    </row>
    <row r="36" spans="1:18" ht="15.75" x14ac:dyDescent="0.25">
      <c r="A36" s="7"/>
      <c r="B36" s="97"/>
      <c r="C36" s="97"/>
      <c r="D36" s="98"/>
      <c r="E36" s="98"/>
      <c r="F36" s="98"/>
      <c r="G36" s="98"/>
      <c r="H36" s="98"/>
      <c r="I36" s="98"/>
      <c r="J36" s="35"/>
    </row>
    <row r="37" spans="1:18" ht="15.75" x14ac:dyDescent="0.25">
      <c r="A37" s="7"/>
      <c r="B37" s="97"/>
      <c r="C37" s="97"/>
      <c r="D37" s="98"/>
      <c r="E37" s="98"/>
      <c r="F37" s="98"/>
      <c r="G37" s="98"/>
      <c r="H37" s="98"/>
      <c r="I37" s="98"/>
      <c r="J37" s="35"/>
    </row>
    <row r="38" spans="1:18" ht="15.75" x14ac:dyDescent="0.25">
      <c r="A38" s="7"/>
      <c r="B38" s="97"/>
      <c r="C38" s="97"/>
      <c r="D38" s="98"/>
      <c r="E38" s="98"/>
      <c r="F38" s="98"/>
      <c r="G38" s="98"/>
      <c r="H38" s="98"/>
      <c r="I38" s="98"/>
      <c r="J38" s="35"/>
    </row>
    <row r="39" spans="1:18" ht="15.75" x14ac:dyDescent="0.25">
      <c r="A39" s="7"/>
      <c r="B39" s="97"/>
      <c r="C39" s="97"/>
      <c r="D39" s="98"/>
      <c r="E39" s="98"/>
      <c r="F39" s="98"/>
      <c r="G39" s="98"/>
      <c r="H39" s="98"/>
      <c r="I39" s="98"/>
      <c r="J39" s="35"/>
    </row>
    <row r="40" spans="1:18" ht="15.75" x14ac:dyDescent="0.25">
      <c r="A40" s="7"/>
      <c r="B40" s="97"/>
      <c r="C40" s="97"/>
      <c r="D40" s="98"/>
      <c r="E40" s="98"/>
      <c r="F40" s="98"/>
      <c r="G40" s="98"/>
      <c r="H40" s="98"/>
      <c r="I40" s="98"/>
      <c r="J40" s="35"/>
    </row>
    <row r="41" spans="1:18" ht="15.75" x14ac:dyDescent="0.25">
      <c r="A41" s="125" t="s">
        <v>8</v>
      </c>
      <c r="B41" s="130"/>
      <c r="C41" s="97"/>
      <c r="D41" s="98"/>
      <c r="E41" s="98"/>
      <c r="F41" s="98"/>
      <c r="G41" s="98"/>
      <c r="H41" s="98"/>
      <c r="I41" s="98"/>
      <c r="J41" s="35"/>
    </row>
    <row r="42" spans="1:18" ht="15.75" x14ac:dyDescent="0.25">
      <c r="A42" s="189" t="s">
        <v>74</v>
      </c>
      <c r="B42" s="132"/>
      <c r="C42" s="132"/>
      <c r="D42" s="133"/>
      <c r="E42" s="134"/>
      <c r="F42" s="134"/>
      <c r="G42" s="135"/>
      <c r="H42" s="135"/>
      <c r="I42" s="135"/>
      <c r="J42" s="33"/>
    </row>
  </sheetData>
  <mergeCells count="11">
    <mergeCell ref="M12:N12"/>
    <mergeCell ref="C11:D11"/>
    <mergeCell ref="E11:E12"/>
    <mergeCell ref="F11:F12"/>
    <mergeCell ref="C24:I24"/>
    <mergeCell ref="C9:J9"/>
    <mergeCell ref="C8:I8"/>
    <mergeCell ref="H11:H12"/>
    <mergeCell ref="A26:D26"/>
    <mergeCell ref="I11:I12"/>
    <mergeCell ref="C25:I25"/>
  </mergeCell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>&amp;C&amp;"-,Negrita"&amp;K08-045Página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P48"/>
  <sheetViews>
    <sheetView zoomScaleNormal="100" workbookViewId="0"/>
  </sheetViews>
  <sheetFormatPr baseColWidth="10" defaultColWidth="11.5703125" defaultRowHeight="14.25" x14ac:dyDescent="0.2"/>
  <cols>
    <col min="1" max="1" width="2.28515625" style="18" customWidth="1"/>
    <col min="2" max="2" width="25.140625" style="18" customWidth="1"/>
    <col min="3" max="4" width="8.7109375" style="18" customWidth="1"/>
    <col min="5" max="5" width="13" style="18" customWidth="1"/>
    <col min="6" max="6" width="11.7109375" style="18" customWidth="1"/>
    <col min="7" max="7" width="14.42578125" style="18" customWidth="1"/>
    <col min="8" max="8" width="16.5703125" style="18" customWidth="1"/>
    <col min="9" max="9" width="13.140625" style="18" customWidth="1"/>
    <col min="10" max="10" width="3" style="18" customWidth="1"/>
    <col min="11" max="11" width="10.28515625" style="18" customWidth="1"/>
    <col min="12" max="18" width="10.28515625" style="20" customWidth="1"/>
    <col min="19" max="41" width="11.5703125" style="20"/>
    <col min="42" max="16384" width="11.5703125" style="18"/>
  </cols>
  <sheetData>
    <row r="1" spans="1:15" x14ac:dyDescent="0.2">
      <c r="A1" s="208"/>
      <c r="B1" s="41"/>
      <c r="C1" s="41"/>
      <c r="D1" s="41"/>
      <c r="E1" s="41"/>
      <c r="F1" s="41"/>
      <c r="G1" s="41"/>
      <c r="H1" s="41"/>
      <c r="I1" s="41"/>
      <c r="J1" s="210"/>
      <c r="K1" s="20">
        <v>1000</v>
      </c>
      <c r="L1" s="42"/>
      <c r="M1" s="42"/>
    </row>
    <row r="2" spans="1:15" x14ac:dyDescent="0.2">
      <c r="A2" s="181"/>
      <c r="B2" s="34"/>
      <c r="C2" s="34"/>
      <c r="D2" s="34"/>
      <c r="E2" s="34"/>
      <c r="F2" s="34"/>
      <c r="G2" s="34"/>
      <c r="H2" s="34"/>
      <c r="I2" s="34"/>
      <c r="J2" s="38"/>
      <c r="K2" s="42"/>
      <c r="L2" s="42"/>
      <c r="M2" s="42"/>
    </row>
    <row r="3" spans="1:15" x14ac:dyDescent="0.2">
      <c r="A3" s="181"/>
      <c r="B3" s="34"/>
      <c r="C3" s="34"/>
      <c r="D3" s="34"/>
      <c r="E3" s="34"/>
      <c r="F3" s="34"/>
      <c r="G3" s="34"/>
      <c r="H3" s="34"/>
      <c r="I3" s="34"/>
      <c r="J3" s="38"/>
      <c r="K3" s="42"/>
      <c r="L3" s="42"/>
      <c r="M3" s="42"/>
    </row>
    <row r="4" spans="1:15" x14ac:dyDescent="0.2">
      <c r="A4" s="181"/>
      <c r="B4" s="34"/>
      <c r="C4" s="34"/>
      <c r="D4" s="34"/>
      <c r="E4" s="34"/>
      <c r="F4" s="34"/>
      <c r="G4" s="34"/>
      <c r="H4" s="34"/>
      <c r="I4" s="34"/>
      <c r="J4" s="38"/>
      <c r="K4" s="42"/>
      <c r="L4" s="42"/>
      <c r="M4" s="42"/>
    </row>
    <row r="5" spans="1:15" x14ac:dyDescent="0.2">
      <c r="A5" s="181"/>
      <c r="B5" s="34"/>
      <c r="C5" s="34"/>
      <c r="D5" s="34"/>
      <c r="E5" s="34"/>
      <c r="F5" s="34"/>
      <c r="G5" s="34"/>
      <c r="H5" s="34"/>
      <c r="I5" s="34"/>
      <c r="J5" s="38"/>
      <c r="K5" s="42"/>
      <c r="L5" s="42"/>
      <c r="M5" s="42"/>
    </row>
    <row r="6" spans="1:15" x14ac:dyDescent="0.2">
      <c r="A6" s="181"/>
      <c r="B6" s="34"/>
      <c r="C6" s="34"/>
      <c r="D6" s="34"/>
      <c r="E6" s="34"/>
      <c r="F6" s="34"/>
      <c r="G6" s="34"/>
      <c r="H6" s="34"/>
      <c r="I6" s="34"/>
      <c r="J6" s="38"/>
      <c r="K6" s="42"/>
      <c r="L6" s="42"/>
      <c r="M6" s="42"/>
    </row>
    <row r="7" spans="1:15" x14ac:dyDescent="0.2">
      <c r="A7" s="181"/>
      <c r="B7" s="34"/>
      <c r="C7" s="34"/>
      <c r="D7" s="34"/>
      <c r="E7" s="34"/>
      <c r="F7" s="34"/>
      <c r="G7" s="34"/>
      <c r="H7" s="34"/>
      <c r="I7" s="34"/>
      <c r="J7" s="38"/>
      <c r="K7" s="42"/>
      <c r="L7" s="42"/>
      <c r="M7" s="42"/>
    </row>
    <row r="8" spans="1:15" ht="15.75" x14ac:dyDescent="0.25">
      <c r="A8" s="7"/>
      <c r="B8" s="146"/>
      <c r="C8" s="506" t="s">
        <v>92</v>
      </c>
      <c r="D8" s="506"/>
      <c r="E8" s="506"/>
      <c r="F8" s="506"/>
      <c r="G8" s="506"/>
      <c r="H8" s="506"/>
      <c r="I8" s="506"/>
      <c r="J8" s="512"/>
      <c r="K8" s="42"/>
      <c r="L8" s="42"/>
      <c r="M8" s="42"/>
    </row>
    <row r="9" spans="1:15" ht="15.75" x14ac:dyDescent="0.25">
      <c r="A9" s="7"/>
      <c r="B9" s="151"/>
      <c r="C9" s="506" t="s">
        <v>217</v>
      </c>
      <c r="D9" s="506"/>
      <c r="E9" s="506"/>
      <c r="F9" s="506"/>
      <c r="G9" s="506"/>
      <c r="H9" s="506"/>
      <c r="I9" s="506"/>
      <c r="J9" s="512"/>
      <c r="K9" s="42"/>
      <c r="L9" s="42"/>
      <c r="M9" s="42"/>
    </row>
    <row r="10" spans="1:15" ht="15.75" x14ac:dyDescent="0.25">
      <c r="A10" s="7"/>
      <c r="B10" s="146"/>
      <c r="C10" s="146"/>
      <c r="D10" s="204"/>
      <c r="E10" s="203"/>
      <c r="F10" s="203"/>
      <c r="G10" s="204"/>
      <c r="H10" s="204"/>
      <c r="I10" s="204"/>
      <c r="J10" s="9"/>
      <c r="K10" s="42"/>
      <c r="L10" s="42"/>
      <c r="M10" s="42"/>
    </row>
    <row r="11" spans="1:15" ht="15.75" customHeight="1" x14ac:dyDescent="0.25">
      <c r="A11" s="7"/>
      <c r="B11" s="6"/>
      <c r="C11" s="502" t="s">
        <v>207</v>
      </c>
      <c r="D11" s="502" t="s">
        <v>0</v>
      </c>
      <c r="E11" s="503" t="s">
        <v>208</v>
      </c>
      <c r="F11" s="503" t="s">
        <v>209</v>
      </c>
      <c r="G11" s="344" t="s">
        <v>210</v>
      </c>
      <c r="H11" s="504" t="s">
        <v>211</v>
      </c>
      <c r="I11" s="504" t="s">
        <v>212</v>
      </c>
      <c r="J11" s="136"/>
      <c r="K11" s="522"/>
      <c r="L11" s="522"/>
      <c r="M11" s="59"/>
    </row>
    <row r="12" spans="1:15" ht="15.75" x14ac:dyDescent="0.25">
      <c r="A12" s="7"/>
      <c r="B12" s="6"/>
      <c r="C12" s="234">
        <v>2016</v>
      </c>
      <c r="D12" s="234">
        <v>2017</v>
      </c>
      <c r="E12" s="503"/>
      <c r="F12" s="503"/>
      <c r="G12" s="341">
        <v>2017</v>
      </c>
      <c r="H12" s="504"/>
      <c r="I12" s="504"/>
      <c r="J12" s="205"/>
      <c r="K12" s="270"/>
      <c r="L12" s="270"/>
      <c r="M12" s="34"/>
      <c r="N12" s="18"/>
    </row>
    <row r="13" spans="1:15" ht="9" customHeight="1" x14ac:dyDescent="0.25">
      <c r="A13" s="7"/>
      <c r="B13" s="6"/>
      <c r="C13" s="203"/>
      <c r="D13" s="203"/>
      <c r="E13" s="203"/>
      <c r="F13" s="203"/>
      <c r="G13" s="203"/>
      <c r="H13" s="203"/>
      <c r="I13" s="203"/>
      <c r="J13" s="205"/>
      <c r="K13" s="271"/>
      <c r="L13" s="271"/>
      <c r="M13" s="52"/>
      <c r="N13" s="18"/>
    </row>
    <row r="14" spans="1:15" ht="15.75" x14ac:dyDescent="0.25">
      <c r="A14" s="7"/>
      <c r="B14" s="120" t="s">
        <v>10</v>
      </c>
      <c r="C14" s="427">
        <v>2317.27</v>
      </c>
      <c r="D14" s="427">
        <v>2272.2809999999999</v>
      </c>
      <c r="E14" s="488">
        <v>-1.9414656039218547</v>
      </c>
      <c r="F14" s="488">
        <v>99.999999999999986</v>
      </c>
      <c r="G14" s="427">
        <v>2287.0849999999996</v>
      </c>
      <c r="H14" s="488">
        <v>-0.64728683017900579</v>
      </c>
      <c r="I14" s="488">
        <v>100.00000000000001</v>
      </c>
      <c r="J14" s="138"/>
      <c r="K14" s="339"/>
      <c r="L14" s="339"/>
      <c r="M14" s="313"/>
      <c r="N14" s="59"/>
      <c r="O14" s="52"/>
    </row>
    <row r="15" spans="1:15" ht="15.75" x14ac:dyDescent="0.25">
      <c r="A15" s="7"/>
      <c r="B15" s="152" t="s">
        <v>54</v>
      </c>
      <c r="C15" s="458">
        <v>634.447</v>
      </c>
      <c r="D15" s="427">
        <v>639.49199999999996</v>
      </c>
      <c r="E15" s="489">
        <v>0.79518068491142291</v>
      </c>
      <c r="F15" s="489">
        <v>28.143174193684672</v>
      </c>
      <c r="G15" s="490">
        <v>642.30100000000004</v>
      </c>
      <c r="H15" s="491">
        <v>-0.43733389796997146</v>
      </c>
      <c r="I15" s="489">
        <v>28.083827229858098</v>
      </c>
      <c r="J15" s="138"/>
      <c r="K15" s="339"/>
      <c r="L15" s="339"/>
      <c r="M15" s="313"/>
      <c r="N15" s="59"/>
      <c r="O15" s="52"/>
    </row>
    <row r="16" spans="1:15" ht="15.75" x14ac:dyDescent="0.25">
      <c r="A16" s="121"/>
      <c r="B16" s="152" t="s">
        <v>53</v>
      </c>
      <c r="C16" s="458">
        <v>580.97299999999996</v>
      </c>
      <c r="D16" s="427">
        <v>587.40300000000002</v>
      </c>
      <c r="E16" s="489">
        <v>1.1067639976384491</v>
      </c>
      <c r="F16" s="489">
        <v>25.850808064671583</v>
      </c>
      <c r="G16" s="490">
        <v>586.38300000000004</v>
      </c>
      <c r="H16" s="491">
        <v>0.17394774405123936</v>
      </c>
      <c r="I16" s="489">
        <v>25.638880933590141</v>
      </c>
      <c r="J16" s="139"/>
      <c r="K16" s="339"/>
      <c r="L16" s="340"/>
      <c r="M16" s="313"/>
      <c r="N16" s="59"/>
      <c r="O16" s="52"/>
    </row>
    <row r="17" spans="1:41" ht="15.75" x14ac:dyDescent="0.25">
      <c r="A17" s="7"/>
      <c r="B17" s="152" t="s">
        <v>51</v>
      </c>
      <c r="C17" s="458">
        <v>604.74800000000005</v>
      </c>
      <c r="D17" s="427">
        <v>548.41499999999996</v>
      </c>
      <c r="E17" s="489">
        <v>-9.3151196862164216</v>
      </c>
      <c r="F17" s="489">
        <v>24.134999148432783</v>
      </c>
      <c r="G17" s="490">
        <v>559.79499999999996</v>
      </c>
      <c r="H17" s="491">
        <v>-2.0328870390053488</v>
      </c>
      <c r="I17" s="489">
        <v>24.476353087008139</v>
      </c>
      <c r="J17" s="129"/>
      <c r="K17" s="339"/>
      <c r="L17" s="340"/>
      <c r="M17" s="313"/>
      <c r="N17" s="59"/>
      <c r="O17" s="52"/>
    </row>
    <row r="18" spans="1:41" ht="15.75" x14ac:dyDescent="0.25">
      <c r="A18" s="7"/>
      <c r="B18" s="152" t="s">
        <v>55</v>
      </c>
      <c r="C18" s="458">
        <v>243.37700000000001</v>
      </c>
      <c r="D18" s="427">
        <v>244.89</v>
      </c>
      <c r="E18" s="489">
        <v>0.62166926209130668</v>
      </c>
      <c r="F18" s="489">
        <v>10.77727622595973</v>
      </c>
      <c r="G18" s="490">
        <v>245.39699999999999</v>
      </c>
      <c r="H18" s="491">
        <v>-0.20660399271384966</v>
      </c>
      <c r="I18" s="489">
        <v>10.729684292450873</v>
      </c>
      <c r="J18" s="129"/>
      <c r="K18" s="339"/>
      <c r="L18" s="340"/>
      <c r="M18" s="313"/>
      <c r="N18" s="59"/>
      <c r="O18" s="52"/>
    </row>
    <row r="19" spans="1:41" ht="15.75" x14ac:dyDescent="0.25">
      <c r="A19" s="7"/>
      <c r="B19" s="152" t="s">
        <v>52</v>
      </c>
      <c r="C19" s="458">
        <v>96.622</v>
      </c>
      <c r="D19" s="427">
        <v>97.194999999999993</v>
      </c>
      <c r="E19" s="489">
        <v>0.59303264266936662</v>
      </c>
      <c r="F19" s="489">
        <v>4.277419914174347</v>
      </c>
      <c r="G19" s="490">
        <v>97.391000000000005</v>
      </c>
      <c r="H19" s="491">
        <v>-0.20125062890822276</v>
      </c>
      <c r="I19" s="489">
        <v>4.2583025991600669</v>
      </c>
      <c r="J19" s="129"/>
      <c r="K19" s="339"/>
      <c r="L19" s="340"/>
      <c r="M19" s="313"/>
      <c r="N19" s="59"/>
      <c r="O19" s="52"/>
    </row>
    <row r="20" spans="1:41" ht="15.75" x14ac:dyDescent="0.25">
      <c r="A20" s="7"/>
      <c r="B20" s="152" t="s">
        <v>56</v>
      </c>
      <c r="C20" s="458">
        <v>73.795000000000002</v>
      </c>
      <c r="D20" s="427">
        <v>73.466999999999999</v>
      </c>
      <c r="E20" s="489">
        <v>-0.44447455789687895</v>
      </c>
      <c r="F20" s="489">
        <v>3.2331828677879191</v>
      </c>
      <c r="G20" s="490">
        <v>73.986000000000004</v>
      </c>
      <c r="H20" s="491">
        <v>-0.7014840645527598</v>
      </c>
      <c r="I20" s="489">
        <v>3.2349475423956706</v>
      </c>
      <c r="J20" s="129"/>
      <c r="K20" s="339"/>
      <c r="L20" s="340"/>
      <c r="M20" s="313"/>
      <c r="N20" s="59"/>
      <c r="O20" s="52"/>
    </row>
    <row r="21" spans="1:41" ht="15.75" x14ac:dyDescent="0.25">
      <c r="A21" s="7"/>
      <c r="B21" s="152" t="s">
        <v>57</v>
      </c>
      <c r="C21" s="458">
        <v>73.683999999999997</v>
      </c>
      <c r="D21" s="427">
        <v>71.878</v>
      </c>
      <c r="E21" s="489">
        <v>-2.451007002877148</v>
      </c>
      <c r="F21" s="489">
        <v>3.1632531363858609</v>
      </c>
      <c r="G21" s="490">
        <v>72.820999999999998</v>
      </c>
      <c r="H21" s="491">
        <v>-1.2949561252935227</v>
      </c>
      <c r="I21" s="489">
        <v>3.1840093393992799</v>
      </c>
      <c r="J21" s="129"/>
      <c r="K21" s="339"/>
      <c r="L21" s="340"/>
      <c r="M21" s="313"/>
      <c r="N21" s="59"/>
      <c r="O21" s="52"/>
    </row>
    <row r="22" spans="1:41" ht="15.75" x14ac:dyDescent="0.25">
      <c r="A22" s="7"/>
      <c r="B22" s="152" t="s">
        <v>58</v>
      </c>
      <c r="C22" s="458">
        <v>9.39</v>
      </c>
      <c r="D22" s="427">
        <v>9.3569999999999993</v>
      </c>
      <c r="E22" s="489">
        <v>-0.35143769968052352</v>
      </c>
      <c r="F22" s="489">
        <v>0.41178885886032585</v>
      </c>
      <c r="G22" s="490">
        <v>8.8949999999999996</v>
      </c>
      <c r="H22" s="491">
        <v>5.1939291736930793</v>
      </c>
      <c r="I22" s="489">
        <v>0.38892301772780641</v>
      </c>
      <c r="J22" s="129"/>
      <c r="K22" s="339"/>
      <c r="L22" s="340"/>
      <c r="M22" s="313"/>
      <c r="N22" s="59"/>
      <c r="O22" s="52"/>
    </row>
    <row r="23" spans="1:41" s="314" customFormat="1" ht="15.75" x14ac:dyDescent="0.25">
      <c r="A23" s="7"/>
      <c r="B23" s="152" t="s">
        <v>192</v>
      </c>
      <c r="C23" s="458">
        <v>0.23400000000000001</v>
      </c>
      <c r="D23" s="427">
        <v>0.184</v>
      </c>
      <c r="E23" s="490">
        <v>-21.36752136752137</v>
      </c>
      <c r="F23" s="489">
        <v>8.0975900427807997E-3</v>
      </c>
      <c r="G23" s="490">
        <v>0.11600000000000001</v>
      </c>
      <c r="H23" s="491">
        <v>58.620689655172399</v>
      </c>
      <c r="I23" s="489">
        <v>5.07195840994104E-3</v>
      </c>
      <c r="J23" s="129"/>
      <c r="K23" s="339"/>
      <c r="L23" s="339"/>
      <c r="M23" s="313"/>
      <c r="N23" s="324"/>
      <c r="O23" s="322"/>
      <c r="P23" s="315"/>
      <c r="Q23" s="315"/>
      <c r="R23" s="315"/>
      <c r="S23" s="315"/>
      <c r="T23" s="315"/>
      <c r="U23" s="315"/>
      <c r="V23" s="315"/>
      <c r="W23" s="315"/>
      <c r="X23" s="315"/>
      <c r="Y23" s="315"/>
      <c r="Z23" s="315"/>
      <c r="AA23" s="315"/>
      <c r="AB23" s="315"/>
      <c r="AC23" s="315"/>
      <c r="AD23" s="315"/>
      <c r="AE23" s="315"/>
      <c r="AF23" s="315"/>
      <c r="AG23" s="315"/>
      <c r="AH23" s="315"/>
      <c r="AI23" s="315"/>
      <c r="AJ23" s="315"/>
      <c r="AK23" s="315"/>
      <c r="AL23" s="315"/>
      <c r="AM23" s="315"/>
      <c r="AN23" s="315"/>
      <c r="AO23" s="315"/>
    </row>
    <row r="24" spans="1:41" ht="15.75" x14ac:dyDescent="0.25">
      <c r="A24" s="7"/>
      <c r="B24" s="152"/>
      <c r="C24" s="123"/>
      <c r="D24" s="123"/>
      <c r="E24" s="123"/>
      <c r="F24" s="148"/>
      <c r="G24" s="124"/>
      <c r="H24" s="153"/>
      <c r="I24" s="124"/>
      <c r="J24" s="129"/>
      <c r="K24" s="333"/>
      <c r="L24" s="333"/>
      <c r="M24" s="333"/>
      <c r="N24" s="42"/>
    </row>
    <row r="25" spans="1:41" ht="15.6" customHeight="1" x14ac:dyDescent="0.25">
      <c r="A25" s="186"/>
      <c r="B25" s="154"/>
      <c r="C25" s="509" t="s">
        <v>164</v>
      </c>
      <c r="D25" s="509"/>
      <c r="E25" s="509"/>
      <c r="F25" s="509"/>
      <c r="G25" s="509"/>
      <c r="H25" s="509"/>
      <c r="I25" s="509"/>
      <c r="J25" s="155"/>
      <c r="K25" s="42"/>
      <c r="L25" s="42"/>
      <c r="M25" s="42"/>
    </row>
    <row r="26" spans="1:41" ht="15" customHeight="1" x14ac:dyDescent="0.25">
      <c r="A26" s="156"/>
      <c r="B26" s="154"/>
      <c r="C26" s="509" t="s">
        <v>223</v>
      </c>
      <c r="D26" s="509"/>
      <c r="E26" s="509"/>
      <c r="F26" s="509"/>
      <c r="G26" s="509"/>
      <c r="H26" s="509"/>
      <c r="I26" s="509"/>
      <c r="J26" s="155"/>
      <c r="K26" s="42"/>
      <c r="L26" s="42"/>
      <c r="M26" s="42"/>
    </row>
    <row r="27" spans="1:41" ht="15" customHeight="1" x14ac:dyDescent="0.25">
      <c r="A27" s="157"/>
      <c r="B27" s="207"/>
      <c r="C27" s="207"/>
      <c r="D27" s="207"/>
      <c r="E27" s="509"/>
      <c r="F27" s="509"/>
      <c r="G27" s="207"/>
      <c r="H27" s="207"/>
      <c r="I27" s="207"/>
      <c r="J27" s="158"/>
      <c r="K27" s="42"/>
      <c r="L27" s="42"/>
      <c r="M27" s="42"/>
    </row>
    <row r="28" spans="1:41" ht="15.75" x14ac:dyDescent="0.25">
      <c r="A28" s="7"/>
      <c r="B28" s="147"/>
      <c r="C28" s="147"/>
      <c r="D28" s="123"/>
      <c r="E28" s="123"/>
      <c r="F28" s="123"/>
      <c r="G28" s="98"/>
      <c r="H28" s="98"/>
      <c r="I28" s="98"/>
      <c r="J28" s="129"/>
      <c r="K28" s="42"/>
      <c r="L28" s="42"/>
      <c r="M28" s="42"/>
    </row>
    <row r="29" spans="1:41" ht="15.75" x14ac:dyDescent="0.25">
      <c r="A29" s="7"/>
      <c r="B29" s="147"/>
      <c r="C29" s="147"/>
      <c r="D29" s="123"/>
      <c r="E29" s="123"/>
      <c r="F29" s="123"/>
      <c r="G29" s="98"/>
      <c r="H29" s="98"/>
      <c r="I29" s="98"/>
      <c r="J29" s="129"/>
    </row>
    <row r="30" spans="1:41" ht="15.75" x14ac:dyDescent="0.25">
      <c r="A30" s="7"/>
      <c r="B30" s="147"/>
      <c r="C30" s="147"/>
      <c r="D30" s="123"/>
      <c r="E30" s="123"/>
      <c r="F30" s="123"/>
      <c r="G30" s="98"/>
      <c r="H30" s="98"/>
      <c r="I30" s="98"/>
      <c r="J30" s="129"/>
    </row>
    <row r="31" spans="1:41" ht="15.75" x14ac:dyDescent="0.25">
      <c r="A31" s="7"/>
      <c r="B31" s="147"/>
      <c r="C31" s="147"/>
      <c r="D31" s="123"/>
      <c r="E31" s="123"/>
      <c r="F31" s="123"/>
      <c r="G31" s="98"/>
      <c r="H31" s="98"/>
      <c r="I31" s="98"/>
      <c r="J31" s="129"/>
    </row>
    <row r="32" spans="1:41" ht="15.75" x14ac:dyDescent="0.25">
      <c r="A32" s="7"/>
      <c r="B32" s="147"/>
      <c r="C32" s="147"/>
      <c r="D32" s="123"/>
      <c r="E32" s="123"/>
      <c r="F32" s="123"/>
      <c r="G32" s="98"/>
      <c r="H32" s="98"/>
      <c r="I32" s="98"/>
      <c r="J32" s="129"/>
    </row>
    <row r="33" spans="1:42" ht="15.75" x14ac:dyDescent="0.25">
      <c r="A33" s="7"/>
      <c r="B33" s="147"/>
      <c r="C33" s="147"/>
      <c r="D33" s="123"/>
      <c r="E33" s="123"/>
      <c r="F33" s="123"/>
      <c r="G33" s="98"/>
      <c r="H33" s="98"/>
      <c r="I33" s="98"/>
      <c r="J33" s="129"/>
    </row>
    <row r="34" spans="1:42" ht="15.75" x14ac:dyDescent="0.25">
      <c r="A34" s="7"/>
      <c r="B34" s="147"/>
      <c r="C34" s="147"/>
      <c r="D34" s="123"/>
      <c r="E34" s="123"/>
      <c r="F34" s="123"/>
      <c r="G34" s="98"/>
      <c r="H34" s="98"/>
      <c r="I34" s="98"/>
      <c r="J34" s="129"/>
    </row>
    <row r="35" spans="1:42" ht="15.75" x14ac:dyDescent="0.25">
      <c r="A35" s="7"/>
      <c r="B35" s="97"/>
      <c r="C35" s="147"/>
      <c r="D35" s="123"/>
      <c r="E35" s="123"/>
      <c r="F35" s="123"/>
      <c r="G35" s="98"/>
      <c r="H35" s="98"/>
      <c r="I35" s="98"/>
      <c r="J35" s="129"/>
    </row>
    <row r="36" spans="1:42" ht="15.75" x14ac:dyDescent="0.25">
      <c r="A36" s="7"/>
      <c r="B36" s="147"/>
      <c r="C36" s="147"/>
      <c r="D36" s="123"/>
      <c r="E36" s="123"/>
      <c r="F36" s="123"/>
      <c r="G36" s="98"/>
      <c r="H36" s="98"/>
      <c r="I36" s="98"/>
      <c r="J36" s="129"/>
    </row>
    <row r="37" spans="1:42" ht="15.75" x14ac:dyDescent="0.25">
      <c r="A37" s="7"/>
      <c r="B37" s="147"/>
      <c r="C37" s="147"/>
      <c r="D37" s="123"/>
      <c r="E37" s="123"/>
      <c r="F37" s="123"/>
      <c r="G37" s="98"/>
      <c r="H37" s="98"/>
      <c r="I37" s="98"/>
      <c r="J37" s="129"/>
    </row>
    <row r="38" spans="1:42" ht="15.75" x14ac:dyDescent="0.25">
      <c r="A38" s="7"/>
      <c r="B38" s="147"/>
      <c r="C38" s="147"/>
      <c r="D38" s="123"/>
      <c r="E38" s="123"/>
      <c r="F38" s="123"/>
      <c r="G38" s="98"/>
      <c r="H38" s="98"/>
      <c r="I38" s="98"/>
      <c r="J38" s="129"/>
    </row>
    <row r="39" spans="1:42" ht="15.75" x14ac:dyDescent="0.25">
      <c r="A39" s="7"/>
      <c r="B39" s="147"/>
      <c r="C39" s="147"/>
      <c r="D39" s="123"/>
      <c r="E39" s="123"/>
      <c r="F39" s="123"/>
      <c r="G39" s="98"/>
      <c r="H39" s="98"/>
      <c r="I39" s="98"/>
      <c r="J39" s="129"/>
    </row>
    <row r="40" spans="1:42" ht="15.75" x14ac:dyDescent="0.25">
      <c r="A40" s="7"/>
      <c r="B40" s="147"/>
      <c r="C40" s="147"/>
      <c r="D40" s="123"/>
      <c r="E40" s="123"/>
      <c r="F40" s="123"/>
      <c r="G40" s="98"/>
      <c r="H40" s="98"/>
      <c r="I40" s="98"/>
      <c r="J40" s="129"/>
    </row>
    <row r="41" spans="1:42" ht="15.75" x14ac:dyDescent="0.25">
      <c r="A41" s="7"/>
      <c r="B41" s="147"/>
      <c r="C41" s="147"/>
      <c r="D41" s="123"/>
      <c r="E41" s="123"/>
      <c r="F41" s="123"/>
      <c r="G41" s="98"/>
      <c r="H41" s="98"/>
      <c r="I41" s="98"/>
      <c r="J41" s="129"/>
    </row>
    <row r="42" spans="1:42" ht="15.75" x14ac:dyDescent="0.25">
      <c r="A42" s="125" t="s">
        <v>8</v>
      </c>
      <c r="B42" s="7"/>
      <c r="C42" s="147"/>
      <c r="D42" s="147"/>
      <c r="E42" s="123"/>
      <c r="F42" s="123"/>
      <c r="G42" s="123"/>
      <c r="H42" s="98"/>
      <c r="I42" s="98"/>
      <c r="J42" s="129"/>
      <c r="K42" s="25"/>
      <c r="L42" s="18"/>
      <c r="AP42" s="20"/>
    </row>
    <row r="43" spans="1:42" ht="15.75" x14ac:dyDescent="0.25">
      <c r="A43" s="188" t="s">
        <v>75</v>
      </c>
      <c r="B43" s="12"/>
      <c r="C43" s="13"/>
      <c r="D43" s="13"/>
      <c r="E43" s="13"/>
      <c r="F43" s="134"/>
      <c r="G43" s="134"/>
      <c r="H43" s="135"/>
      <c r="I43" s="135"/>
      <c r="J43" s="142"/>
      <c r="K43" s="32"/>
      <c r="L43" s="18"/>
      <c r="AP43" s="20"/>
    </row>
    <row r="44" spans="1:42" s="29" customFormat="1" ht="15" x14ac:dyDescent="0.25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34"/>
      <c r="L44" s="20"/>
      <c r="M44" s="2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</row>
    <row r="45" spans="1:42" s="29" customFormat="1" ht="15" x14ac:dyDescent="0.25">
      <c r="A45" s="18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20"/>
      <c r="M45" s="2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</row>
    <row r="46" spans="1:42" s="29" customFormat="1" ht="15" x14ac:dyDescent="0.25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20"/>
      <c r="M46" s="2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</row>
    <row r="47" spans="1:42" s="29" customFormat="1" ht="15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20"/>
      <c r="M47" s="2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</row>
    <row r="48" spans="1:42" s="29" customFormat="1" ht="15" x14ac:dyDescent="0.25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20"/>
      <c r="M48" s="2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</row>
  </sheetData>
  <mergeCells count="11">
    <mergeCell ref="K11:L11"/>
    <mergeCell ref="C11:D11"/>
    <mergeCell ref="E11:E12"/>
    <mergeCell ref="F11:F12"/>
    <mergeCell ref="C9:J9"/>
    <mergeCell ref="E27:F27"/>
    <mergeCell ref="I11:I12"/>
    <mergeCell ref="H11:H12"/>
    <mergeCell ref="C8:J8"/>
    <mergeCell ref="C25:I25"/>
    <mergeCell ref="C26:I26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&amp;C&amp;"-,Negrita"&amp;K08-045Página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Z41"/>
  <sheetViews>
    <sheetView zoomScaleNormal="100" workbookViewId="0"/>
  </sheetViews>
  <sheetFormatPr baseColWidth="10" defaultColWidth="11.5703125" defaultRowHeight="14.25" x14ac:dyDescent="0.2"/>
  <cols>
    <col min="1" max="1" width="2.5703125" style="18" customWidth="1"/>
    <col min="2" max="2" width="12.5703125" style="18" customWidth="1"/>
    <col min="3" max="6" width="10.140625" style="18" customWidth="1"/>
    <col min="7" max="7" width="10.140625" style="314" customWidth="1"/>
    <col min="8" max="8" width="10.85546875" style="18" customWidth="1"/>
    <col min="9" max="9" width="11.5703125" style="18" customWidth="1"/>
    <col min="10" max="10" width="11.28515625" style="18" customWidth="1"/>
    <col min="11" max="11" width="2.7109375" style="18" customWidth="1"/>
    <col min="12" max="12" width="12.28515625" style="460" customWidth="1"/>
    <col min="13" max="13" width="11.7109375" style="315" bestFit="1" customWidth="1"/>
    <col min="14" max="14" width="5.85546875" style="315" customWidth="1"/>
    <col min="15" max="15" width="10" style="460" bestFit="1" customWidth="1"/>
    <col min="16" max="16" width="10" style="315" bestFit="1" customWidth="1"/>
    <col min="17" max="18" width="11.7109375" style="315" bestFit="1" customWidth="1"/>
    <col min="19" max="19" width="11.7109375" style="18" bestFit="1" customWidth="1"/>
    <col min="20" max="20" width="14.28515625" style="18" customWidth="1"/>
    <col min="21" max="21" width="3.28515625" style="34" customWidth="1"/>
    <col min="22" max="23" width="10.28515625" style="20" customWidth="1"/>
    <col min="24" max="24" width="13.42578125" style="21" customWidth="1"/>
    <col min="25" max="26" width="10.28515625" style="20" customWidth="1"/>
    <col min="27" max="30" width="10.28515625" style="18" customWidth="1"/>
    <col min="31" max="16384" width="11.5703125" style="18"/>
  </cols>
  <sheetData>
    <row r="1" spans="1:22" ht="15.75" customHeight="1" x14ac:dyDescent="0.2">
      <c r="A1" s="181"/>
      <c r="K1" s="38"/>
      <c r="L1" s="459"/>
      <c r="T1" s="24"/>
      <c r="V1" s="52"/>
    </row>
    <row r="2" spans="1:22" ht="15.75" customHeight="1" x14ac:dyDescent="0.2">
      <c r="A2" s="181"/>
      <c r="K2" s="38"/>
      <c r="L2" s="459"/>
      <c r="T2" s="24"/>
      <c r="V2" s="52"/>
    </row>
    <row r="3" spans="1:22" ht="15.75" customHeight="1" x14ac:dyDescent="0.2">
      <c r="A3" s="181"/>
      <c r="K3" s="38"/>
      <c r="L3" s="459"/>
      <c r="T3" s="24"/>
      <c r="V3" s="52"/>
    </row>
    <row r="4" spans="1:22" ht="15.75" customHeight="1" x14ac:dyDescent="0.2">
      <c r="A4" s="181"/>
      <c r="K4" s="38"/>
      <c r="L4" s="459"/>
      <c r="T4" s="24"/>
      <c r="V4" s="52"/>
    </row>
    <row r="5" spans="1:22" ht="15.75" customHeight="1" x14ac:dyDescent="0.2">
      <c r="A5" s="181"/>
      <c r="K5" s="38"/>
      <c r="L5" s="459"/>
      <c r="T5" s="24"/>
      <c r="V5" s="52"/>
    </row>
    <row r="6" spans="1:22" ht="15.75" customHeight="1" x14ac:dyDescent="0.2">
      <c r="A6" s="181"/>
      <c r="K6" s="38"/>
      <c r="L6" s="459"/>
      <c r="T6" s="24"/>
      <c r="V6" s="52"/>
    </row>
    <row r="7" spans="1:22" ht="15.75" customHeight="1" x14ac:dyDescent="0.25">
      <c r="A7" s="22"/>
      <c r="B7" s="8"/>
      <c r="C7" s="506" t="s">
        <v>84</v>
      </c>
      <c r="D7" s="506"/>
      <c r="E7" s="506"/>
      <c r="F7" s="506"/>
      <c r="G7" s="506"/>
      <c r="H7" s="506"/>
      <c r="I7" s="506"/>
      <c r="J7" s="506"/>
      <c r="K7" s="173"/>
      <c r="L7" s="206"/>
      <c r="M7" s="89"/>
      <c r="N7" s="89"/>
      <c r="O7" s="206"/>
      <c r="P7" s="89"/>
      <c r="Q7" s="89"/>
      <c r="R7" s="89"/>
      <c r="S7" s="93"/>
      <c r="T7" s="24"/>
      <c r="V7" s="52"/>
    </row>
    <row r="8" spans="1:22" ht="15.75" customHeight="1" x14ac:dyDescent="0.25">
      <c r="A8" s="22"/>
      <c r="B8" s="8"/>
      <c r="C8" s="530" t="s">
        <v>66</v>
      </c>
      <c r="D8" s="530"/>
      <c r="E8" s="530"/>
      <c r="F8" s="530"/>
      <c r="G8" s="530"/>
      <c r="H8" s="530"/>
      <c r="I8" s="530"/>
      <c r="J8" s="530"/>
      <c r="K8" s="36"/>
      <c r="L8" s="206"/>
      <c r="M8" s="89"/>
      <c r="N8" s="89"/>
      <c r="O8" s="206"/>
      <c r="P8" s="89"/>
      <c r="Q8" s="89"/>
      <c r="R8" s="89"/>
      <c r="S8" s="60"/>
      <c r="T8" s="24"/>
      <c r="V8" s="52"/>
    </row>
    <row r="9" spans="1:22" ht="15.75" customHeight="1" x14ac:dyDescent="0.25">
      <c r="A9" s="181"/>
      <c r="B9" s="117"/>
      <c r="C9" s="526"/>
      <c r="D9" s="526"/>
      <c r="E9" s="526"/>
      <c r="F9" s="274"/>
      <c r="G9" s="387"/>
      <c r="H9" s="117"/>
      <c r="I9" s="117"/>
      <c r="J9" s="117"/>
      <c r="K9" s="38"/>
      <c r="L9" s="459"/>
      <c r="T9" s="34"/>
      <c r="V9" s="52"/>
    </row>
    <row r="10" spans="1:22" ht="15.75" customHeight="1" x14ac:dyDescent="0.2">
      <c r="A10" s="181"/>
      <c r="B10" s="525" t="s">
        <v>9</v>
      </c>
      <c r="C10" s="527">
        <v>2013</v>
      </c>
      <c r="D10" s="527">
        <v>2014</v>
      </c>
      <c r="E10" s="527">
        <v>2015</v>
      </c>
      <c r="F10" s="527">
        <v>2016</v>
      </c>
      <c r="G10" s="527">
        <v>2017</v>
      </c>
      <c r="H10" s="529" t="s">
        <v>203</v>
      </c>
      <c r="I10" s="532" t="s">
        <v>199</v>
      </c>
      <c r="J10" s="529" t="s">
        <v>204</v>
      </c>
      <c r="K10" s="38"/>
      <c r="L10" s="459"/>
      <c r="T10" s="34"/>
      <c r="V10" s="52"/>
    </row>
    <row r="11" spans="1:22" ht="15.75" customHeight="1" x14ac:dyDescent="0.2">
      <c r="A11" s="181"/>
      <c r="B11" s="525"/>
      <c r="C11" s="528"/>
      <c r="D11" s="528"/>
      <c r="E11" s="528"/>
      <c r="F11" s="528"/>
      <c r="G11" s="528"/>
      <c r="H11" s="529"/>
      <c r="I11" s="532"/>
      <c r="J11" s="529"/>
      <c r="K11" s="38"/>
      <c r="L11" s="459"/>
    </row>
    <row r="12" spans="1:22" ht="15.75" customHeight="1" x14ac:dyDescent="0.25">
      <c r="A12" s="181"/>
      <c r="B12" s="230" t="s">
        <v>4</v>
      </c>
      <c r="C12" s="329">
        <v>1262.2070000000001</v>
      </c>
      <c r="D12" s="329">
        <v>1395.231</v>
      </c>
      <c r="E12" s="329">
        <v>1531.579</v>
      </c>
      <c r="F12" s="329">
        <v>1647.1610000000001</v>
      </c>
      <c r="G12" s="329">
        <v>1765.2739999999999</v>
      </c>
      <c r="H12" s="328">
        <v>7.1707015889764136</v>
      </c>
      <c r="I12" s="328">
        <v>107.17070158897641</v>
      </c>
      <c r="J12" s="328">
        <v>7.5465908059590969</v>
      </c>
      <c r="K12" s="174"/>
      <c r="L12" s="461">
        <v>1</v>
      </c>
      <c r="N12" s="315" t="s">
        <v>4</v>
      </c>
      <c r="O12" s="462">
        <v>122.536</v>
      </c>
      <c r="P12" s="463">
        <v>123</v>
      </c>
    </row>
    <row r="13" spans="1:22" ht="15.75" customHeight="1" x14ac:dyDescent="0.25">
      <c r="A13" s="181"/>
      <c r="B13" s="230" t="s">
        <v>5</v>
      </c>
      <c r="C13" s="329">
        <v>1298.1790000000001</v>
      </c>
      <c r="D13" s="329">
        <v>1437.82</v>
      </c>
      <c r="E13" s="329">
        <v>1568.6959999999999</v>
      </c>
      <c r="F13" s="329">
        <v>1681.115</v>
      </c>
      <c r="G13" s="329">
        <v>1765.5039999999999</v>
      </c>
      <c r="H13" s="328">
        <v>5.0198231530858894</v>
      </c>
      <c r="I13" s="328">
        <v>105.01982315308589</v>
      </c>
      <c r="J13" s="328">
        <v>7.1663980784039794</v>
      </c>
      <c r="K13" s="174"/>
      <c r="L13" s="461">
        <v>1</v>
      </c>
      <c r="N13" s="315" t="s">
        <v>5</v>
      </c>
      <c r="O13" s="462">
        <v>992.154</v>
      </c>
      <c r="P13" s="463">
        <v>557</v>
      </c>
    </row>
    <row r="14" spans="1:22" ht="15.75" customHeight="1" x14ac:dyDescent="0.25">
      <c r="A14" s="181"/>
      <c r="B14" s="230" t="s">
        <v>6</v>
      </c>
      <c r="C14" s="329">
        <v>1358.923</v>
      </c>
      <c r="D14" s="329">
        <v>1480.3620000000001</v>
      </c>
      <c r="E14" s="329">
        <v>1597.19</v>
      </c>
      <c r="F14" s="329">
        <v>1714.6769999999999</v>
      </c>
      <c r="G14" s="329">
        <v>1797.3409999999999</v>
      </c>
      <c r="H14" s="328">
        <v>4.8209662811129927</v>
      </c>
      <c r="I14" s="328">
        <v>104.82096628111299</v>
      </c>
      <c r="J14" s="328">
        <v>7.3558562224907309</v>
      </c>
      <c r="K14" s="174"/>
      <c r="L14" s="461">
        <v>1</v>
      </c>
      <c r="N14" s="315" t="s">
        <v>6</v>
      </c>
      <c r="O14" s="462">
        <v>1031.827</v>
      </c>
      <c r="P14" s="463">
        <v>716</v>
      </c>
    </row>
    <row r="15" spans="1:22" ht="15.75" customHeight="1" x14ac:dyDescent="0.25">
      <c r="A15" s="181"/>
      <c r="B15" s="230" t="s">
        <v>7</v>
      </c>
      <c r="C15" s="329">
        <v>1327.3710000000001</v>
      </c>
      <c r="D15" s="329">
        <v>1460.194</v>
      </c>
      <c r="E15" s="329">
        <v>1610.4780000000001</v>
      </c>
      <c r="F15" s="329">
        <v>1728.4570000000001</v>
      </c>
      <c r="G15" s="326">
        <v>1805.6189999999999</v>
      </c>
      <c r="H15" s="327">
        <v>4.4642128788856095</v>
      </c>
      <c r="I15" s="327">
        <v>104.4642128788856</v>
      </c>
      <c r="J15" s="327">
        <v>7.3257132354493493</v>
      </c>
      <c r="K15" s="174"/>
      <c r="L15" s="461">
        <v>1</v>
      </c>
      <c r="M15" s="315">
        <v>2011</v>
      </c>
      <c r="N15" s="315" t="s">
        <v>7</v>
      </c>
      <c r="O15" s="462">
        <v>1055.3430000000001</v>
      </c>
      <c r="P15" s="463">
        <v>800</v>
      </c>
    </row>
    <row r="16" spans="1:22" ht="15.75" customHeight="1" x14ac:dyDescent="0.25">
      <c r="A16" s="181"/>
      <c r="B16" s="120" t="s">
        <v>64</v>
      </c>
      <c r="C16" s="329">
        <v>1311.67</v>
      </c>
      <c r="D16" s="329">
        <v>1443.40175</v>
      </c>
      <c r="E16" s="329">
        <v>1576.9857500000001</v>
      </c>
      <c r="F16" s="329">
        <v>1692.8525</v>
      </c>
      <c r="G16" s="329">
        <v>1783.4344999999998</v>
      </c>
      <c r="H16" s="328"/>
      <c r="I16" s="328"/>
      <c r="J16" s="328"/>
      <c r="K16" s="175"/>
      <c r="L16" s="464"/>
      <c r="M16" s="315">
        <v>2012</v>
      </c>
      <c r="N16" s="315" t="s">
        <v>4</v>
      </c>
      <c r="O16" s="462">
        <v>1098.001</v>
      </c>
      <c r="P16" s="463">
        <v>1044</v>
      </c>
    </row>
    <row r="17" spans="1:26" ht="15.75" customHeight="1" x14ac:dyDescent="0.25">
      <c r="A17" s="181"/>
      <c r="B17" s="120" t="s">
        <v>63</v>
      </c>
      <c r="C17" s="348"/>
      <c r="D17" s="328">
        <v>10.043055799095804</v>
      </c>
      <c r="E17" s="328">
        <v>9.2548037994272949</v>
      </c>
      <c r="F17" s="328">
        <v>7.3473555483935042</v>
      </c>
      <c r="G17" s="328">
        <v>5.3508501183652966</v>
      </c>
      <c r="H17" s="72"/>
      <c r="I17" s="73"/>
      <c r="J17" s="74"/>
      <c r="K17" s="176"/>
      <c r="L17" s="465"/>
      <c r="N17" s="315" t="s">
        <v>6</v>
      </c>
      <c r="O17" s="462">
        <v>1165.5740000000001</v>
      </c>
      <c r="P17" s="463">
        <v>1073</v>
      </c>
    </row>
    <row r="18" spans="1:26" s="314" customFormat="1" ht="15.75" customHeight="1" x14ac:dyDescent="0.25">
      <c r="A18" s="181"/>
      <c r="B18" s="71"/>
      <c r="C18" s="71"/>
      <c r="D18" s="71"/>
      <c r="E18" s="71"/>
      <c r="F18" s="71"/>
      <c r="G18" s="71"/>
      <c r="H18" s="72"/>
      <c r="I18" s="73"/>
      <c r="J18" s="74"/>
      <c r="K18" s="176"/>
      <c r="L18" s="465"/>
      <c r="M18" s="315"/>
      <c r="N18" s="315"/>
      <c r="O18" s="462"/>
      <c r="P18" s="463"/>
      <c r="Q18" s="315"/>
      <c r="R18" s="315"/>
      <c r="U18" s="320"/>
      <c r="V18" s="315"/>
      <c r="W18" s="315"/>
      <c r="X18" s="316"/>
      <c r="Y18" s="315"/>
      <c r="Z18" s="315"/>
    </row>
    <row r="19" spans="1:26" ht="28.5" customHeight="1" x14ac:dyDescent="0.25">
      <c r="A19" s="181"/>
      <c r="B19" s="154" t="s">
        <v>227</v>
      </c>
      <c r="C19" s="378">
        <v>1311.67</v>
      </c>
      <c r="D19" s="378">
        <v>1443.40175</v>
      </c>
      <c r="E19" s="378">
        <v>1576.9857500000001</v>
      </c>
      <c r="F19" s="378">
        <v>1692.8525</v>
      </c>
      <c r="G19" s="326">
        <v>1783.4344999999998</v>
      </c>
      <c r="H19" s="92"/>
      <c r="I19" s="92"/>
      <c r="J19" s="92"/>
      <c r="K19" s="177"/>
      <c r="L19" s="466"/>
      <c r="M19" s="315">
        <v>2012</v>
      </c>
      <c r="N19" s="315" t="s">
        <v>7</v>
      </c>
      <c r="O19" s="462">
        <v>1203.5440000000001</v>
      </c>
      <c r="P19" s="463">
        <v>1106</v>
      </c>
    </row>
    <row r="20" spans="1:26" ht="15.75" customHeight="1" x14ac:dyDescent="0.25">
      <c r="A20" s="181"/>
      <c r="B20" s="70" t="s">
        <v>63</v>
      </c>
      <c r="C20" s="379"/>
      <c r="D20" s="361">
        <v>10.043055799095812</v>
      </c>
      <c r="E20" s="361">
        <v>9.2548037994272914</v>
      </c>
      <c r="F20" s="361">
        <v>7.3473555483934971</v>
      </c>
      <c r="G20" s="327">
        <v>5.3508501183652912</v>
      </c>
      <c r="H20" s="92"/>
      <c r="I20" s="92"/>
      <c r="J20" s="92"/>
      <c r="K20" s="178"/>
      <c r="L20" s="466"/>
      <c r="N20" s="315" t="s">
        <v>4</v>
      </c>
      <c r="O20" s="462">
        <v>1262.2070000000001</v>
      </c>
      <c r="P20" s="463">
        <v>1143</v>
      </c>
    </row>
    <row r="21" spans="1:26" ht="15.75" customHeight="1" x14ac:dyDescent="0.25">
      <c r="A21" s="181"/>
      <c r="B21" s="70"/>
      <c r="C21" s="92"/>
      <c r="D21" s="92"/>
      <c r="E21" s="92"/>
      <c r="F21" s="92"/>
      <c r="G21" s="92"/>
      <c r="H21" s="92"/>
      <c r="I21" s="92"/>
      <c r="J21" s="92"/>
      <c r="K21" s="175"/>
      <c r="L21" s="464"/>
      <c r="M21" s="18"/>
      <c r="N21" s="315" t="s">
        <v>5</v>
      </c>
      <c r="O21" s="462">
        <v>1298.1790000000001</v>
      </c>
      <c r="P21" s="463">
        <v>1184</v>
      </c>
    </row>
    <row r="22" spans="1:26" ht="15.75" customHeight="1" x14ac:dyDescent="0.25">
      <c r="A22" s="181"/>
      <c r="B22" s="69"/>
      <c r="C22" s="531" t="s">
        <v>165</v>
      </c>
      <c r="D22" s="531"/>
      <c r="E22" s="531"/>
      <c r="F22" s="531"/>
      <c r="G22" s="531"/>
      <c r="H22" s="531"/>
      <c r="I22" s="531"/>
      <c r="J22" s="394"/>
      <c r="K22" s="38"/>
      <c r="L22" s="459"/>
      <c r="M22" s="315">
        <v>2013</v>
      </c>
      <c r="N22" s="315" t="s">
        <v>7</v>
      </c>
      <c r="O22" s="462">
        <v>1327.3710000000001</v>
      </c>
      <c r="P22" s="463">
        <v>1281</v>
      </c>
    </row>
    <row r="23" spans="1:26" ht="15.75" customHeight="1" x14ac:dyDescent="0.25">
      <c r="A23" s="181"/>
      <c r="B23" s="69"/>
      <c r="C23" s="531" t="s">
        <v>206</v>
      </c>
      <c r="D23" s="531"/>
      <c r="E23" s="531"/>
      <c r="F23" s="531"/>
      <c r="G23" s="531"/>
      <c r="H23" s="531"/>
      <c r="I23" s="531"/>
      <c r="J23" s="394"/>
      <c r="K23" s="38"/>
      <c r="L23" s="459"/>
      <c r="M23" s="315">
        <v>2014</v>
      </c>
      <c r="N23" s="315" t="s">
        <v>4</v>
      </c>
      <c r="O23" s="462">
        <v>1395.231</v>
      </c>
      <c r="P23" s="463">
        <v>1312</v>
      </c>
    </row>
    <row r="24" spans="1:26" ht="15.75" customHeight="1" x14ac:dyDescent="0.25">
      <c r="A24" s="181"/>
      <c r="B24" s="69"/>
      <c r="C24" s="76"/>
      <c r="D24" s="76"/>
      <c r="E24" s="77"/>
      <c r="F24" s="77"/>
      <c r="G24" s="77"/>
      <c r="H24" s="78"/>
      <c r="I24" s="78"/>
      <c r="J24" s="78"/>
      <c r="K24" s="38"/>
      <c r="L24" s="459"/>
      <c r="N24" s="315" t="s">
        <v>5</v>
      </c>
      <c r="O24" s="462">
        <v>1437.82</v>
      </c>
      <c r="P24" s="463">
        <v>1345</v>
      </c>
    </row>
    <row r="25" spans="1:26" ht="15.75" customHeight="1" x14ac:dyDescent="0.25">
      <c r="A25" s="181"/>
      <c r="B25" s="69"/>
      <c r="C25" s="76"/>
      <c r="D25" s="76"/>
      <c r="E25" s="77"/>
      <c r="F25" s="77"/>
      <c r="G25" s="77"/>
      <c r="H25" s="78"/>
      <c r="I25" s="78"/>
      <c r="J25" s="78"/>
      <c r="K25" s="38"/>
      <c r="L25" s="459"/>
      <c r="N25" s="315" t="s">
        <v>6</v>
      </c>
      <c r="O25" s="462">
        <v>1480.3620000000001</v>
      </c>
      <c r="P25" s="463">
        <v>1380</v>
      </c>
    </row>
    <row r="26" spans="1:26" ht="15.75" customHeight="1" x14ac:dyDescent="0.25">
      <c r="A26" s="181"/>
      <c r="B26" s="69"/>
      <c r="C26" s="76"/>
      <c r="D26" s="76"/>
      <c r="E26" s="77"/>
      <c r="F26" s="77"/>
      <c r="G26" s="77"/>
      <c r="H26" s="78"/>
      <c r="I26" s="78"/>
      <c r="J26" s="117"/>
      <c r="K26" s="38"/>
      <c r="L26" s="459"/>
      <c r="N26" s="315" t="s">
        <v>7</v>
      </c>
      <c r="O26" s="462">
        <v>1460.194</v>
      </c>
      <c r="P26" s="463">
        <v>1410</v>
      </c>
    </row>
    <row r="27" spans="1:26" ht="15.75" customHeight="1" x14ac:dyDescent="0.25">
      <c r="A27" s="181"/>
      <c r="B27" s="69"/>
      <c r="C27" s="76"/>
      <c r="D27" s="76"/>
      <c r="E27" s="77"/>
      <c r="F27" s="77"/>
      <c r="G27" s="77"/>
      <c r="H27" s="78"/>
      <c r="I27" s="78"/>
      <c r="J27" s="78"/>
      <c r="K27" s="38"/>
      <c r="L27" s="459"/>
      <c r="M27" s="315">
        <v>2015</v>
      </c>
      <c r="N27" s="315" t="s">
        <v>4</v>
      </c>
      <c r="O27" s="467">
        <v>1531.579</v>
      </c>
      <c r="P27" s="463">
        <v>1443</v>
      </c>
    </row>
    <row r="28" spans="1:26" ht="15.75" customHeight="1" x14ac:dyDescent="0.25">
      <c r="A28" s="181"/>
      <c r="B28" s="69"/>
      <c r="C28" s="76"/>
      <c r="D28" s="76"/>
      <c r="E28" s="77"/>
      <c r="F28" s="77"/>
      <c r="G28" s="77"/>
      <c r="H28" s="78"/>
      <c r="I28" s="78"/>
      <c r="J28" s="78"/>
      <c r="K28" s="38"/>
      <c r="L28" s="459"/>
      <c r="N28" s="315" t="s">
        <v>5</v>
      </c>
      <c r="O28" s="467">
        <v>1568.6959999999999</v>
      </c>
      <c r="P28" s="463">
        <v>1477</v>
      </c>
    </row>
    <row r="29" spans="1:26" ht="15.75" customHeight="1" x14ac:dyDescent="0.25">
      <c r="A29" s="181"/>
      <c r="B29" s="69"/>
      <c r="C29" s="76"/>
      <c r="D29" s="76"/>
      <c r="E29" s="77"/>
      <c r="F29" s="77"/>
      <c r="G29" s="77"/>
      <c r="H29" s="78"/>
      <c r="I29" s="78"/>
      <c r="J29" s="78"/>
      <c r="K29" s="38"/>
      <c r="L29" s="459"/>
      <c r="N29" s="315" t="s">
        <v>6</v>
      </c>
      <c r="O29" s="467">
        <v>1597.19</v>
      </c>
      <c r="P29" s="463">
        <v>1510</v>
      </c>
    </row>
    <row r="30" spans="1:26" ht="15.75" customHeight="1" x14ac:dyDescent="0.25">
      <c r="A30" s="181"/>
      <c r="B30" s="232"/>
      <c r="C30" s="76"/>
      <c r="D30" s="76"/>
      <c r="E30" s="77"/>
      <c r="F30" s="77"/>
      <c r="G30" s="77"/>
      <c r="H30" s="78"/>
      <c r="I30" s="78"/>
      <c r="J30" s="78"/>
      <c r="K30" s="38"/>
      <c r="L30" s="459"/>
      <c r="N30" s="315" t="s">
        <v>7</v>
      </c>
      <c r="O30" s="467">
        <v>1610.4780000000001</v>
      </c>
      <c r="P30" s="463">
        <v>1539</v>
      </c>
      <c r="U30" s="18"/>
      <c r="V30" s="18"/>
      <c r="W30" s="18"/>
      <c r="X30" s="18"/>
      <c r="Y30" s="18"/>
      <c r="Z30" s="18"/>
    </row>
    <row r="31" spans="1:26" ht="15.75" customHeight="1" x14ac:dyDescent="0.25">
      <c r="A31" s="181"/>
      <c r="B31" s="232"/>
      <c r="C31" s="76"/>
      <c r="D31" s="76"/>
      <c r="E31" s="77"/>
      <c r="F31" s="77"/>
      <c r="G31" s="77"/>
      <c r="H31" s="78"/>
      <c r="I31" s="78"/>
      <c r="J31" s="78"/>
      <c r="K31" s="38"/>
      <c r="L31" s="459"/>
      <c r="M31" s="315">
        <v>2016</v>
      </c>
      <c r="N31" s="315" t="s">
        <v>4</v>
      </c>
      <c r="O31" s="467">
        <v>1647.1610000000001</v>
      </c>
      <c r="P31" s="463">
        <v>1577</v>
      </c>
      <c r="U31" s="18"/>
      <c r="V31" s="18"/>
      <c r="W31" s="18"/>
      <c r="X31" s="18"/>
      <c r="Y31" s="18"/>
      <c r="Z31" s="18"/>
    </row>
    <row r="32" spans="1:26" ht="15.75" customHeight="1" x14ac:dyDescent="0.25">
      <c r="A32" s="181"/>
      <c r="B32" s="232"/>
      <c r="C32" s="76"/>
      <c r="D32" s="76"/>
      <c r="E32" s="77"/>
      <c r="F32" s="77"/>
      <c r="G32" s="77"/>
      <c r="H32" s="78"/>
      <c r="I32" s="78"/>
      <c r="J32" s="78"/>
      <c r="K32" s="38"/>
      <c r="L32" s="459"/>
      <c r="N32" s="315" t="s">
        <v>5</v>
      </c>
      <c r="O32" s="467">
        <v>1681.115</v>
      </c>
      <c r="P32" s="463">
        <v>1633.9859999999999</v>
      </c>
      <c r="U32" s="18"/>
      <c r="V32" s="18"/>
      <c r="W32" s="18"/>
      <c r="X32" s="18"/>
      <c r="Y32" s="18"/>
      <c r="Z32" s="18"/>
    </row>
    <row r="33" spans="1:26" ht="15.75" customHeight="1" x14ac:dyDescent="0.25">
      <c r="A33" s="181"/>
      <c r="B33" s="97"/>
      <c r="C33" s="76"/>
      <c r="D33" s="76"/>
      <c r="E33" s="77"/>
      <c r="F33" s="77"/>
      <c r="G33" s="77"/>
      <c r="H33" s="78"/>
      <c r="I33" s="78"/>
      <c r="J33" s="78"/>
      <c r="K33" s="38"/>
      <c r="L33" s="459"/>
      <c r="N33" s="315" t="s">
        <v>6</v>
      </c>
      <c r="O33" s="467">
        <v>1714.6769999999999</v>
      </c>
      <c r="P33" s="463">
        <v>1663.3577499999999</v>
      </c>
      <c r="Q33" s="428"/>
      <c r="U33" s="18"/>
      <c r="V33" s="18"/>
      <c r="W33" s="18"/>
      <c r="X33" s="18"/>
      <c r="Y33" s="18"/>
      <c r="Z33" s="18"/>
    </row>
    <row r="34" spans="1:26" ht="15.75" customHeight="1" x14ac:dyDescent="0.25">
      <c r="A34" s="181"/>
      <c r="B34" s="232"/>
      <c r="C34" s="77"/>
      <c r="D34" s="77"/>
      <c r="E34" s="77"/>
      <c r="F34" s="77"/>
      <c r="G34" s="77"/>
      <c r="H34" s="79"/>
      <c r="I34" s="79"/>
      <c r="J34" s="79"/>
      <c r="K34" s="38"/>
      <c r="L34" s="459"/>
      <c r="N34" s="315" t="s">
        <v>7</v>
      </c>
      <c r="O34" s="467">
        <v>1728.4570000000001</v>
      </c>
      <c r="P34" s="463">
        <v>1692.8525</v>
      </c>
      <c r="U34" s="18"/>
      <c r="V34" s="18"/>
      <c r="W34" s="18"/>
      <c r="X34" s="18"/>
      <c r="Y34" s="18"/>
      <c r="Z34" s="18"/>
    </row>
    <row r="35" spans="1:26" ht="15.75" customHeight="1" x14ac:dyDescent="0.25">
      <c r="A35" s="181"/>
      <c r="B35" s="117"/>
      <c r="C35" s="117"/>
      <c r="D35" s="117"/>
      <c r="E35" s="117"/>
      <c r="F35" s="117"/>
      <c r="G35" s="117"/>
      <c r="H35" s="117"/>
      <c r="I35" s="117"/>
      <c r="J35" s="117"/>
      <c r="K35" s="38"/>
      <c r="L35" s="459"/>
      <c r="M35" s="315">
        <v>2017</v>
      </c>
      <c r="N35" s="315" t="s">
        <v>4</v>
      </c>
      <c r="O35" s="467">
        <v>1765.2739999999999</v>
      </c>
      <c r="P35" s="467">
        <v>1722.3807499999998</v>
      </c>
      <c r="U35" s="18"/>
      <c r="V35" s="18"/>
      <c r="W35" s="18"/>
      <c r="X35" s="18"/>
      <c r="Y35" s="18"/>
      <c r="Z35" s="18"/>
    </row>
    <row r="36" spans="1:26" ht="15.75" customHeight="1" x14ac:dyDescent="0.25">
      <c r="A36" s="181"/>
      <c r="B36" s="130"/>
      <c r="C36" s="130"/>
      <c r="D36" s="117"/>
      <c r="E36" s="117"/>
      <c r="F36" s="117"/>
      <c r="G36" s="117"/>
      <c r="H36" s="117"/>
      <c r="I36" s="117"/>
      <c r="J36" s="117"/>
      <c r="K36" s="38"/>
      <c r="L36" s="459"/>
      <c r="N36" s="315" t="s">
        <v>5</v>
      </c>
      <c r="O36" s="467">
        <v>1765.5039999999999</v>
      </c>
      <c r="P36" s="467">
        <v>1743.4779999999998</v>
      </c>
      <c r="U36" s="18"/>
      <c r="V36" s="18"/>
      <c r="W36" s="18"/>
      <c r="X36" s="18"/>
      <c r="Y36" s="18"/>
      <c r="Z36" s="18"/>
    </row>
    <row r="37" spans="1:26" ht="15.75" customHeight="1" x14ac:dyDescent="0.25">
      <c r="A37" s="181"/>
      <c r="B37" s="130"/>
      <c r="C37" s="130"/>
      <c r="D37" s="117"/>
      <c r="E37" s="117"/>
      <c r="F37" s="117"/>
      <c r="G37" s="117"/>
      <c r="H37" s="117"/>
      <c r="I37" s="117"/>
      <c r="J37" s="117"/>
      <c r="K37" s="38"/>
      <c r="L37" s="459"/>
      <c r="N37" s="315" t="s">
        <v>6</v>
      </c>
      <c r="O37" s="467">
        <v>1797.3409999999999</v>
      </c>
      <c r="P37" s="467">
        <v>1764.1439999999998</v>
      </c>
      <c r="U37" s="18"/>
      <c r="V37" s="18"/>
      <c r="W37" s="18"/>
      <c r="X37" s="18"/>
      <c r="Y37" s="18"/>
      <c r="Z37" s="18"/>
    </row>
    <row r="38" spans="1:26" ht="15.75" customHeight="1" x14ac:dyDescent="0.25">
      <c r="A38" s="181"/>
      <c r="B38" s="94"/>
      <c r="C38" s="130"/>
      <c r="D38" s="117"/>
      <c r="E38" s="117"/>
      <c r="F38" s="117"/>
      <c r="G38" s="117"/>
      <c r="H38" s="117"/>
      <c r="I38" s="117"/>
      <c r="J38" s="117"/>
      <c r="K38" s="38"/>
      <c r="L38" s="459"/>
      <c r="N38" s="315" t="s">
        <v>7</v>
      </c>
      <c r="O38" s="467">
        <v>1805.6189999999999</v>
      </c>
      <c r="P38" s="467">
        <v>1783.4344999999998</v>
      </c>
      <c r="U38" s="18"/>
      <c r="V38" s="18"/>
      <c r="W38" s="18"/>
      <c r="X38" s="18"/>
      <c r="Y38" s="18"/>
      <c r="Z38" s="18"/>
    </row>
    <row r="39" spans="1:26" ht="15.75" customHeight="1" x14ac:dyDescent="0.25">
      <c r="A39" s="125" t="s">
        <v>8</v>
      </c>
      <c r="B39" s="110"/>
      <c r="C39" s="130"/>
      <c r="D39" s="117"/>
      <c r="E39" s="117"/>
      <c r="F39" s="117"/>
      <c r="G39" s="117"/>
      <c r="H39" s="117"/>
      <c r="I39" s="117"/>
      <c r="J39" s="117"/>
      <c r="K39" s="38"/>
      <c r="L39" s="459"/>
      <c r="U39" s="18"/>
      <c r="V39" s="18"/>
      <c r="W39" s="18"/>
      <c r="X39" s="18"/>
      <c r="Y39" s="18"/>
      <c r="Z39" s="18"/>
    </row>
    <row r="40" spans="1:26" ht="23.25" customHeight="1" x14ac:dyDescent="0.2">
      <c r="A40" s="523" t="s">
        <v>228</v>
      </c>
      <c r="B40" s="524"/>
      <c r="C40" s="524"/>
      <c r="D40" s="524"/>
      <c r="E40" s="524"/>
      <c r="F40" s="524"/>
      <c r="G40" s="524"/>
      <c r="H40" s="524"/>
      <c r="I40" s="524"/>
      <c r="J40" s="524"/>
      <c r="K40" s="38"/>
      <c r="L40" s="459"/>
      <c r="U40" s="18"/>
      <c r="V40" s="18"/>
      <c r="W40" s="18"/>
      <c r="X40" s="18"/>
      <c r="Y40" s="18"/>
      <c r="Z40" s="18"/>
    </row>
    <row r="41" spans="1:26" ht="11.25" customHeight="1" x14ac:dyDescent="0.25">
      <c r="A41" s="111" t="s">
        <v>65</v>
      </c>
      <c r="B41" s="26"/>
      <c r="C41" s="118"/>
      <c r="D41" s="118"/>
      <c r="E41" s="118"/>
      <c r="F41" s="118"/>
      <c r="G41" s="118"/>
      <c r="H41" s="118"/>
      <c r="I41" s="118"/>
      <c r="J41" s="118"/>
      <c r="K41" s="27"/>
      <c r="L41" s="459"/>
      <c r="U41" s="18"/>
      <c r="V41" s="18"/>
      <c r="W41" s="18"/>
      <c r="X41" s="18"/>
      <c r="Y41" s="18"/>
      <c r="Z41" s="18"/>
    </row>
  </sheetData>
  <mergeCells count="15">
    <mergeCell ref="C7:J7"/>
    <mergeCell ref="C8:J8"/>
    <mergeCell ref="C22:I22"/>
    <mergeCell ref="C23:I23"/>
    <mergeCell ref="C10:C11"/>
    <mergeCell ref="D10:D11"/>
    <mergeCell ref="I10:I11"/>
    <mergeCell ref="J10:J11"/>
    <mergeCell ref="A40:J40"/>
    <mergeCell ref="B10:B11"/>
    <mergeCell ref="C9:E9"/>
    <mergeCell ref="G10:G11"/>
    <mergeCell ref="E10:E11"/>
    <mergeCell ref="F10:F11"/>
    <mergeCell ref="H10:H11"/>
  </mergeCells>
  <pageMargins left="0.70866141732283472" right="0.70866141732283472" top="0.74803149606299213" bottom="0.74803149606299213" header="0.31496062992125984" footer="0.31496062992125984"/>
  <pageSetup scale="59" orientation="portrait" r:id="rId1"/>
  <headerFooter>
    <oddFooter>&amp;C&amp;"-,Negrita"&amp;K08-045Página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Z40"/>
  <sheetViews>
    <sheetView zoomScaleNormal="100" workbookViewId="0">
      <selection activeCell="B8" sqref="B8:B9"/>
    </sheetView>
  </sheetViews>
  <sheetFormatPr baseColWidth="10" defaultColWidth="11.5703125" defaultRowHeight="14.25" x14ac:dyDescent="0.2"/>
  <cols>
    <col min="1" max="1" width="4.28515625" style="18" customWidth="1"/>
    <col min="2" max="2" width="14.140625" style="18" customWidth="1"/>
    <col min="3" max="10" width="10.140625" style="18" customWidth="1"/>
    <col min="11" max="11" width="3.7109375" style="18" customWidth="1"/>
    <col min="12" max="12" width="3.7109375" style="315" customWidth="1"/>
    <col min="13" max="13" width="13.28515625" style="459" customWidth="1"/>
    <col min="14" max="19" width="11.7109375" style="315" bestFit="1" customWidth="1"/>
    <col min="20" max="20" width="14.28515625" style="315" customWidth="1"/>
    <col min="21" max="21" width="3.28515625" style="322" customWidth="1"/>
    <col min="22" max="22" width="10.28515625" style="315" customWidth="1"/>
    <col min="23" max="23" width="10.28515625" style="20" customWidth="1"/>
    <col min="24" max="24" width="13.42578125" style="21" customWidth="1"/>
    <col min="25" max="26" width="10.28515625" style="20" customWidth="1"/>
    <col min="27" max="30" width="10.28515625" style="18" customWidth="1"/>
    <col min="31" max="16384" width="11.5703125" style="18"/>
  </cols>
  <sheetData>
    <row r="1" spans="1:22" ht="15.75" customHeight="1" x14ac:dyDescent="0.2">
      <c r="A1" s="208"/>
      <c r="B1" s="41"/>
      <c r="C1" s="41"/>
      <c r="D1" s="41"/>
      <c r="E1" s="41"/>
      <c r="F1" s="41"/>
      <c r="G1" s="41"/>
      <c r="H1" s="41"/>
      <c r="I1" s="41"/>
      <c r="J1" s="41"/>
      <c r="K1" s="210"/>
      <c r="L1" s="322"/>
      <c r="T1" s="398"/>
      <c r="V1" s="322"/>
    </row>
    <row r="2" spans="1:22" ht="15.75" customHeight="1" x14ac:dyDescent="0.2">
      <c r="A2" s="181"/>
      <c r="B2" s="34"/>
      <c r="C2" s="34"/>
      <c r="D2" s="34"/>
      <c r="E2" s="34"/>
      <c r="F2" s="34"/>
      <c r="G2" s="34"/>
      <c r="H2" s="34"/>
      <c r="I2" s="34"/>
      <c r="J2" s="34"/>
      <c r="K2" s="38"/>
      <c r="L2" s="322"/>
      <c r="T2" s="398"/>
      <c r="V2" s="322"/>
    </row>
    <row r="3" spans="1:22" ht="15" customHeight="1" x14ac:dyDescent="0.2">
      <c r="A3" s="181"/>
      <c r="B3" s="34"/>
      <c r="C3" s="34"/>
      <c r="D3" s="34"/>
      <c r="E3" s="34"/>
      <c r="F3" s="34"/>
      <c r="G3" s="34"/>
      <c r="H3" s="34"/>
      <c r="I3" s="34"/>
      <c r="J3" s="34"/>
      <c r="K3" s="38"/>
      <c r="L3" s="322"/>
      <c r="T3" s="398"/>
      <c r="V3" s="322"/>
    </row>
    <row r="4" spans="1:22" ht="15.75" customHeight="1" x14ac:dyDescent="0.2">
      <c r="A4" s="181"/>
      <c r="B4" s="34"/>
      <c r="C4" s="34"/>
      <c r="D4" s="34"/>
      <c r="E4" s="34"/>
      <c r="F4" s="34"/>
      <c r="G4" s="34"/>
      <c r="H4" s="34"/>
      <c r="I4" s="34"/>
      <c r="J4" s="34"/>
      <c r="K4" s="38"/>
      <c r="L4" s="322"/>
      <c r="T4" s="398"/>
      <c r="V4" s="322"/>
    </row>
    <row r="5" spans="1:22" ht="15.75" customHeight="1" x14ac:dyDescent="0.2">
      <c r="A5" s="181"/>
      <c r="B5" s="34"/>
      <c r="C5" s="34"/>
      <c r="D5" s="34"/>
      <c r="E5" s="34"/>
      <c r="F5" s="34"/>
      <c r="G5" s="34"/>
      <c r="H5" s="34"/>
      <c r="I5" s="34"/>
      <c r="J5" s="34"/>
      <c r="K5" s="38"/>
      <c r="L5" s="322"/>
      <c r="T5" s="398"/>
      <c r="V5" s="322"/>
    </row>
    <row r="6" spans="1:22" ht="15.75" customHeight="1" x14ac:dyDescent="0.25">
      <c r="A6" s="22"/>
      <c r="B6" s="204"/>
      <c r="C6" s="506" t="s">
        <v>85</v>
      </c>
      <c r="D6" s="506"/>
      <c r="E6" s="506"/>
      <c r="F6" s="506"/>
      <c r="G6" s="506"/>
      <c r="H6" s="506"/>
      <c r="I6" s="506"/>
      <c r="J6" s="506"/>
      <c r="K6" s="173"/>
      <c r="L6" s="89"/>
      <c r="M6" s="206"/>
      <c r="N6" s="89"/>
      <c r="O6" s="89"/>
      <c r="P6" s="89"/>
      <c r="Q6" s="89"/>
      <c r="R6" s="89"/>
      <c r="S6" s="89"/>
      <c r="T6" s="398"/>
      <c r="V6" s="322"/>
    </row>
    <row r="7" spans="1:22" ht="15.75" customHeight="1" x14ac:dyDescent="0.25">
      <c r="A7" s="22"/>
      <c r="B7" s="204"/>
      <c r="C7" s="506" t="s">
        <v>80</v>
      </c>
      <c r="D7" s="506"/>
      <c r="E7" s="506"/>
      <c r="F7" s="506"/>
      <c r="G7" s="506"/>
      <c r="H7" s="506"/>
      <c r="I7" s="506"/>
      <c r="J7" s="506"/>
      <c r="K7" s="36"/>
      <c r="L7" s="89"/>
      <c r="M7" s="206"/>
      <c r="N7" s="89"/>
      <c r="O7" s="89"/>
      <c r="P7" s="89"/>
      <c r="Q7" s="89"/>
      <c r="R7" s="89"/>
      <c r="S7" s="89"/>
      <c r="T7" s="398"/>
      <c r="V7" s="322"/>
    </row>
    <row r="8" spans="1:22" ht="15.75" customHeight="1" x14ac:dyDescent="0.2">
      <c r="A8" s="181"/>
      <c r="B8" s="525" t="s">
        <v>9</v>
      </c>
      <c r="C8" s="527">
        <v>2013</v>
      </c>
      <c r="D8" s="527">
        <v>2014</v>
      </c>
      <c r="E8" s="527">
        <v>2015</v>
      </c>
      <c r="F8" s="527">
        <v>2016</v>
      </c>
      <c r="G8" s="527">
        <v>2017</v>
      </c>
      <c r="H8" s="532" t="s">
        <v>198</v>
      </c>
      <c r="I8" s="532" t="s">
        <v>199</v>
      </c>
      <c r="J8" s="532" t="s">
        <v>200</v>
      </c>
      <c r="K8" s="38"/>
      <c r="L8" s="322"/>
      <c r="T8" s="322"/>
      <c r="V8" s="322"/>
    </row>
    <row r="9" spans="1:22" ht="15.75" customHeight="1" x14ac:dyDescent="0.2">
      <c r="A9" s="181"/>
      <c r="B9" s="525"/>
      <c r="C9" s="528"/>
      <c r="D9" s="528"/>
      <c r="E9" s="528"/>
      <c r="F9" s="528"/>
      <c r="G9" s="528"/>
      <c r="H9" s="532"/>
      <c r="I9" s="532"/>
      <c r="J9" s="532"/>
      <c r="K9" s="38"/>
      <c r="L9" s="322"/>
    </row>
    <row r="10" spans="1:22" ht="15.75" customHeight="1" x14ac:dyDescent="0.25">
      <c r="A10" s="181"/>
      <c r="B10" s="230" t="s">
        <v>4</v>
      </c>
      <c r="C10" s="168">
        <v>16.447052434038202</v>
      </c>
      <c r="D10" s="168">
        <v>17.708712119625584</v>
      </c>
      <c r="E10" s="168">
        <v>19.439283960479685</v>
      </c>
      <c r="F10" s="168">
        <v>20.641112701614951</v>
      </c>
      <c r="G10" s="168">
        <v>21.8</v>
      </c>
      <c r="H10" s="168">
        <v>1.15888729838505</v>
      </c>
      <c r="I10" s="168">
        <v>105.61446136716448</v>
      </c>
      <c r="J10" s="168">
        <v>1.2018287411352659</v>
      </c>
      <c r="K10" s="174"/>
      <c r="L10" s="468"/>
      <c r="M10" s="469">
        <v>1</v>
      </c>
      <c r="N10" s="533">
        <v>2012</v>
      </c>
      <c r="O10" s="315" t="s">
        <v>4</v>
      </c>
      <c r="P10" s="429">
        <v>13.285753080825366</v>
      </c>
      <c r="Q10" s="429"/>
    </row>
    <row r="11" spans="1:22" ht="15.75" customHeight="1" x14ac:dyDescent="0.25">
      <c r="A11" s="181"/>
      <c r="B11" s="230" t="s">
        <v>5</v>
      </c>
      <c r="C11" s="168">
        <v>16.915781707570371</v>
      </c>
      <c r="D11" s="168">
        <v>18.488474439184525</v>
      </c>
      <c r="E11" s="168">
        <v>19.910384636815103</v>
      </c>
      <c r="F11" s="168">
        <v>21.1</v>
      </c>
      <c r="G11" s="168">
        <v>21.8</v>
      </c>
      <c r="H11" s="168">
        <v>0.69999999999999929</v>
      </c>
      <c r="I11" s="168">
        <v>103.3175355450237</v>
      </c>
      <c r="J11" s="168">
        <v>1.1896153631848989</v>
      </c>
      <c r="K11" s="174"/>
      <c r="L11" s="468"/>
      <c r="M11" s="469">
        <v>1</v>
      </c>
      <c r="N11" s="533"/>
      <c r="O11" s="315" t="s">
        <v>5</v>
      </c>
      <c r="P11" s="429">
        <v>11.643797828652172</v>
      </c>
      <c r="Q11" s="429"/>
    </row>
    <row r="12" spans="1:22" ht="15.75" customHeight="1" x14ac:dyDescent="0.25">
      <c r="A12" s="181"/>
      <c r="B12" s="230" t="s">
        <v>6</v>
      </c>
      <c r="C12" s="168">
        <v>17.258376783176615</v>
      </c>
      <c r="D12" s="168">
        <v>18.917247289871405</v>
      </c>
      <c r="E12" s="168">
        <v>20.272039476147523</v>
      </c>
      <c r="F12" s="168">
        <v>21.5</v>
      </c>
      <c r="G12" s="168">
        <v>22.2</v>
      </c>
      <c r="H12" s="168">
        <v>0.69999999999999929</v>
      </c>
      <c r="I12" s="168">
        <v>103.25581395348837</v>
      </c>
      <c r="J12" s="168">
        <v>1.2279605238524773</v>
      </c>
      <c r="K12" s="174"/>
      <c r="L12" s="468"/>
      <c r="M12" s="469">
        <v>1</v>
      </c>
      <c r="N12" s="533"/>
      <c r="O12" s="315" t="s">
        <v>6</v>
      </c>
      <c r="P12" s="429">
        <v>14.131905443688666</v>
      </c>
      <c r="Q12" s="429">
        <v>12.917381736317665</v>
      </c>
    </row>
    <row r="13" spans="1:22" ht="15.75" customHeight="1" x14ac:dyDescent="0.25">
      <c r="A13" s="181"/>
      <c r="B13" s="230" t="s">
        <v>7</v>
      </c>
      <c r="C13" s="168">
        <v>17.404004448054732</v>
      </c>
      <c r="D13" s="168">
        <v>19.278512044408753</v>
      </c>
      <c r="E13" s="168">
        <v>20.440694965199572</v>
      </c>
      <c r="F13" s="168">
        <v>21.7</v>
      </c>
      <c r="G13" s="327">
        <v>22.3</v>
      </c>
      <c r="H13" s="327">
        <v>0.60000000000000142</v>
      </c>
      <c r="I13" s="327">
        <v>102.76497695852535</v>
      </c>
      <c r="J13" s="327">
        <v>1.2593050348004269</v>
      </c>
      <c r="K13" s="174"/>
      <c r="L13" s="468"/>
      <c r="M13" s="469" t="s">
        <v>195</v>
      </c>
      <c r="N13" s="533"/>
      <c r="O13" s="315" t="s">
        <v>7</v>
      </c>
      <c r="P13" s="429">
        <v>14.502060069908318</v>
      </c>
      <c r="Q13" s="429">
        <v>13.390879105768631</v>
      </c>
    </row>
    <row r="14" spans="1:22" ht="15.75" customHeight="1" x14ac:dyDescent="0.25">
      <c r="A14" s="181"/>
      <c r="B14" s="120" t="s">
        <v>64</v>
      </c>
      <c r="C14" s="168">
        <v>17.006303843209981</v>
      </c>
      <c r="D14" s="168">
        <v>18.598236473272568</v>
      </c>
      <c r="E14" s="168">
        <v>20.015600759660469</v>
      </c>
      <c r="F14" s="168">
        <v>21.235278175403739</v>
      </c>
      <c r="G14" s="168">
        <v>22.024999999999999</v>
      </c>
      <c r="H14" s="196"/>
      <c r="I14" s="197"/>
      <c r="J14" s="198"/>
      <c r="K14" s="175"/>
      <c r="L14" s="470"/>
      <c r="M14" s="464"/>
      <c r="N14" s="18"/>
      <c r="O14" s="315" t="s">
        <v>4</v>
      </c>
      <c r="P14" s="429">
        <v>16.447052434038202</v>
      </c>
      <c r="Q14" s="429">
        <f>+AVERAGE(P11:P14)</f>
        <v>14.181203944071839</v>
      </c>
    </row>
    <row r="15" spans="1:22" ht="15.75" customHeight="1" x14ac:dyDescent="0.25">
      <c r="A15" s="181"/>
      <c r="B15" s="120" t="s">
        <v>63</v>
      </c>
      <c r="C15" s="168"/>
      <c r="D15" s="168">
        <v>9.3608384557834992</v>
      </c>
      <c r="E15" s="168">
        <v>7.6209606670223184</v>
      </c>
      <c r="F15" s="168">
        <v>6.0936338128876608</v>
      </c>
      <c r="G15" s="168">
        <v>3.7189144313210543</v>
      </c>
      <c r="H15" s="169"/>
      <c r="I15" s="199"/>
      <c r="J15" s="200"/>
      <c r="K15" s="175"/>
      <c r="L15" s="470"/>
      <c r="M15" s="464"/>
      <c r="N15" s="492"/>
      <c r="O15" s="315" t="s">
        <v>5</v>
      </c>
      <c r="P15" s="429">
        <v>16.915781707570371</v>
      </c>
      <c r="Q15" s="429">
        <f t="shared" ref="Q15:Q33" si="0">+AVERAGE(P12:P15)</f>
        <v>15.499199913801391</v>
      </c>
    </row>
    <row r="16" spans="1:22" ht="15.75" customHeight="1" x14ac:dyDescent="0.25">
      <c r="A16" s="181"/>
      <c r="B16" s="71"/>
      <c r="C16" s="165"/>
      <c r="D16" s="165"/>
      <c r="E16" s="165"/>
      <c r="F16" s="165"/>
      <c r="G16" s="165"/>
      <c r="H16" s="165"/>
      <c r="I16" s="166"/>
      <c r="J16" s="167"/>
      <c r="K16" s="176"/>
      <c r="L16" s="471"/>
      <c r="M16" s="465"/>
      <c r="N16" s="492"/>
      <c r="O16" s="315" t="s">
        <v>6</v>
      </c>
      <c r="P16" s="429">
        <v>17.258376783176615</v>
      </c>
      <c r="Q16" s="429">
        <f t="shared" si="0"/>
        <v>16.280817748673378</v>
      </c>
    </row>
    <row r="17" spans="1:17" ht="33" customHeight="1" x14ac:dyDescent="0.25">
      <c r="A17" s="181"/>
      <c r="B17" s="154" t="s">
        <v>201</v>
      </c>
      <c r="C17" s="310">
        <v>16.873736974928395</v>
      </c>
      <c r="D17" s="310">
        <v>18.371477949560504</v>
      </c>
      <c r="E17" s="310">
        <v>19.873902691147435</v>
      </c>
      <c r="F17" s="310">
        <v>21.080370900538316</v>
      </c>
      <c r="G17" s="310">
        <v>21.933333333333334</v>
      </c>
      <c r="H17" s="169"/>
      <c r="I17" s="170"/>
      <c r="J17" s="170"/>
      <c r="K17" s="177"/>
      <c r="L17" s="472"/>
      <c r="M17" s="466"/>
      <c r="N17" s="492">
        <v>2013</v>
      </c>
      <c r="O17" s="315" t="s">
        <v>7</v>
      </c>
      <c r="P17" s="429">
        <v>17.404004448054732</v>
      </c>
      <c r="Q17" s="429">
        <f t="shared" si="0"/>
        <v>17.006303843209981</v>
      </c>
    </row>
    <row r="18" spans="1:17" ht="15.75" customHeight="1" x14ac:dyDescent="0.25">
      <c r="A18" s="181"/>
      <c r="B18" s="70" t="s">
        <v>63</v>
      </c>
      <c r="C18" s="168"/>
      <c r="D18" s="168">
        <v>8.8761664168257823</v>
      </c>
      <c r="E18" s="168">
        <v>8.1780287122891657</v>
      </c>
      <c r="F18" s="168">
        <v>6.0706154605873364</v>
      </c>
      <c r="G18" s="168">
        <v>4.0462401578201579</v>
      </c>
      <c r="H18" s="169"/>
      <c r="I18" s="170"/>
      <c r="J18" s="170"/>
      <c r="K18" s="178"/>
      <c r="L18" s="472"/>
      <c r="M18" s="466"/>
      <c r="N18" s="534">
        <v>2014</v>
      </c>
      <c r="O18" s="315" t="s">
        <v>4</v>
      </c>
      <c r="P18" s="429">
        <v>17.708712119625584</v>
      </c>
      <c r="Q18" s="429">
        <f t="shared" si="0"/>
        <v>17.321718764606828</v>
      </c>
    </row>
    <row r="19" spans="1:17" ht="15.75" customHeight="1" x14ac:dyDescent="0.25">
      <c r="A19" s="181"/>
      <c r="B19" s="70"/>
      <c r="C19" s="92"/>
      <c r="D19" s="92"/>
      <c r="E19" s="92"/>
      <c r="F19" s="92"/>
      <c r="G19" s="92"/>
      <c r="H19" s="92"/>
      <c r="I19" s="92"/>
      <c r="J19" s="92"/>
      <c r="K19" s="175"/>
      <c r="L19" s="470"/>
      <c r="M19" s="464"/>
      <c r="N19" s="534"/>
      <c r="O19" s="315" t="s">
        <v>5</v>
      </c>
      <c r="P19" s="429">
        <v>18.488474439184525</v>
      </c>
      <c r="Q19" s="429">
        <f t="shared" si="0"/>
        <v>17.714891947510367</v>
      </c>
    </row>
    <row r="20" spans="1:17" ht="15.75" customHeight="1" x14ac:dyDescent="0.25">
      <c r="A20" s="181"/>
      <c r="B20" s="69"/>
      <c r="C20" s="506" t="s">
        <v>86</v>
      </c>
      <c r="D20" s="506"/>
      <c r="E20" s="506"/>
      <c r="F20" s="506"/>
      <c r="G20" s="506"/>
      <c r="H20" s="506"/>
      <c r="I20" s="506"/>
      <c r="J20" s="506"/>
      <c r="K20" s="36"/>
      <c r="L20" s="89"/>
      <c r="M20" s="206"/>
      <c r="N20" s="534"/>
      <c r="O20" s="315" t="s">
        <v>6</v>
      </c>
      <c r="P20" s="429">
        <v>18.917247289871405</v>
      </c>
      <c r="Q20" s="429">
        <f t="shared" si="0"/>
        <v>18.129609574184059</v>
      </c>
    </row>
    <row r="21" spans="1:17" ht="15.75" customHeight="1" x14ac:dyDescent="0.25">
      <c r="A21" s="181"/>
      <c r="B21" s="69"/>
      <c r="C21" s="501" t="s">
        <v>202</v>
      </c>
      <c r="D21" s="501"/>
      <c r="E21" s="501"/>
      <c r="F21" s="501"/>
      <c r="G21" s="501"/>
      <c r="H21" s="501"/>
      <c r="I21" s="501"/>
      <c r="J21" s="501"/>
      <c r="K21" s="501"/>
      <c r="L21" s="473"/>
      <c r="M21" s="473"/>
      <c r="N21" s="534"/>
      <c r="O21" s="315" t="s">
        <v>7</v>
      </c>
      <c r="P21" s="429">
        <v>19.278512044408753</v>
      </c>
      <c r="Q21" s="429">
        <f t="shared" si="0"/>
        <v>18.598236473272568</v>
      </c>
    </row>
    <row r="22" spans="1:17" ht="15.75" customHeight="1" x14ac:dyDescent="0.25">
      <c r="A22" s="181"/>
      <c r="B22" s="69"/>
      <c r="C22" s="76"/>
      <c r="D22" s="76"/>
      <c r="E22" s="76"/>
      <c r="F22" s="77"/>
      <c r="G22" s="77"/>
      <c r="H22" s="78"/>
      <c r="I22" s="78"/>
      <c r="J22" s="100"/>
      <c r="K22" s="38"/>
      <c r="L22" s="322"/>
      <c r="N22" s="315">
        <v>2015</v>
      </c>
      <c r="O22" s="315" t="s">
        <v>4</v>
      </c>
      <c r="P22" s="429">
        <v>19.439283960479685</v>
      </c>
      <c r="Q22" s="429">
        <f t="shared" si="0"/>
        <v>19.030879433486092</v>
      </c>
    </row>
    <row r="23" spans="1:17" ht="15.75" customHeight="1" x14ac:dyDescent="0.25">
      <c r="A23" s="181"/>
      <c r="B23" s="232"/>
      <c r="C23" s="76"/>
      <c r="D23" s="76"/>
      <c r="E23" s="76"/>
      <c r="F23" s="77"/>
      <c r="G23" s="77"/>
      <c r="H23" s="78"/>
      <c r="I23" s="78"/>
      <c r="J23" s="78"/>
      <c r="K23" s="38"/>
      <c r="L23" s="322"/>
      <c r="O23" s="315" t="s">
        <v>5</v>
      </c>
      <c r="P23" s="429">
        <v>19.910384636815103</v>
      </c>
      <c r="Q23" s="429">
        <f t="shared" si="0"/>
        <v>19.386356982893737</v>
      </c>
    </row>
    <row r="24" spans="1:17" ht="15.75" customHeight="1" x14ac:dyDescent="0.25">
      <c r="A24" s="181"/>
      <c r="B24" s="232"/>
      <c r="C24" s="76"/>
      <c r="D24" s="76"/>
      <c r="E24" s="76"/>
      <c r="F24" s="77"/>
      <c r="G24" s="77"/>
      <c r="H24" s="78"/>
      <c r="I24" s="78"/>
      <c r="J24" s="78"/>
      <c r="K24" s="38"/>
      <c r="L24" s="322"/>
      <c r="O24" s="315" t="s">
        <v>6</v>
      </c>
      <c r="P24" s="429">
        <v>20.272039476147523</v>
      </c>
      <c r="Q24" s="429">
        <f t="shared" si="0"/>
        <v>19.725055029462766</v>
      </c>
    </row>
    <row r="25" spans="1:17" ht="15.75" customHeight="1" x14ac:dyDescent="0.25">
      <c r="A25" s="181"/>
      <c r="B25" s="97"/>
      <c r="C25" s="76"/>
      <c r="D25" s="76"/>
      <c r="E25" s="76"/>
      <c r="F25" s="77"/>
      <c r="G25" s="77"/>
      <c r="H25" s="78"/>
      <c r="I25" s="78"/>
      <c r="J25" s="78"/>
      <c r="K25" s="38"/>
      <c r="L25" s="322"/>
      <c r="O25" s="315" t="s">
        <v>7</v>
      </c>
      <c r="P25" s="429">
        <v>20.440694965199572</v>
      </c>
      <c r="Q25" s="429">
        <f t="shared" si="0"/>
        <v>20.015600759660469</v>
      </c>
    </row>
    <row r="26" spans="1:17" ht="15.75" customHeight="1" x14ac:dyDescent="0.25">
      <c r="A26" s="181"/>
      <c r="B26" s="232"/>
      <c r="C26" s="76"/>
      <c r="D26" s="76"/>
      <c r="E26" s="76"/>
      <c r="F26" s="77"/>
      <c r="G26" s="77"/>
      <c r="H26" s="78"/>
      <c r="I26" s="78"/>
      <c r="J26" s="78"/>
      <c r="K26" s="38"/>
      <c r="L26" s="322"/>
      <c r="N26" s="315">
        <v>2016</v>
      </c>
      <c r="O26" s="315" t="s">
        <v>4</v>
      </c>
      <c r="P26" s="429">
        <v>20.641112701614951</v>
      </c>
      <c r="Q26" s="429">
        <f t="shared" si="0"/>
        <v>20.316057944944284</v>
      </c>
    </row>
    <row r="27" spans="1:17" ht="15.75" customHeight="1" x14ac:dyDescent="0.25">
      <c r="A27" s="181"/>
      <c r="B27" s="69"/>
      <c r="C27" s="76"/>
      <c r="D27" s="76"/>
      <c r="E27" s="76"/>
      <c r="F27" s="77"/>
      <c r="G27" s="77"/>
      <c r="H27" s="78"/>
      <c r="I27" s="78"/>
      <c r="J27" s="78"/>
      <c r="K27" s="38"/>
      <c r="L27" s="322"/>
      <c r="O27" s="315" t="s">
        <v>5</v>
      </c>
      <c r="P27" s="429">
        <v>21.1</v>
      </c>
      <c r="Q27" s="429">
        <f t="shared" si="0"/>
        <v>20.613461785740512</v>
      </c>
    </row>
    <row r="28" spans="1:17" ht="15.75" customHeight="1" x14ac:dyDescent="0.25">
      <c r="A28" s="181"/>
      <c r="B28" s="69"/>
      <c r="C28" s="76"/>
      <c r="D28" s="76"/>
      <c r="E28" s="76"/>
      <c r="F28" s="77"/>
      <c r="G28" s="77"/>
      <c r="H28" s="78"/>
      <c r="I28" s="78"/>
      <c r="J28" s="78"/>
      <c r="K28" s="38"/>
      <c r="L28" s="322"/>
      <c r="O28" s="315" t="s">
        <v>6</v>
      </c>
      <c r="P28" s="429">
        <v>21.5</v>
      </c>
      <c r="Q28" s="429">
        <f t="shared" si="0"/>
        <v>20.920451916703634</v>
      </c>
    </row>
    <row r="29" spans="1:17" ht="15.75" customHeight="1" x14ac:dyDescent="0.25">
      <c r="A29" s="181"/>
      <c r="B29" s="69"/>
      <c r="C29" s="76"/>
      <c r="D29" s="76"/>
      <c r="E29" s="76"/>
      <c r="F29" s="77"/>
      <c r="G29" s="77"/>
      <c r="H29" s="78"/>
      <c r="I29" s="78"/>
      <c r="J29" s="78"/>
      <c r="K29" s="38"/>
      <c r="L29" s="322"/>
      <c r="O29" s="315" t="s">
        <v>7</v>
      </c>
      <c r="P29" s="429">
        <v>21.7</v>
      </c>
      <c r="Q29" s="429">
        <f t="shared" si="0"/>
        <v>21.235278175403739</v>
      </c>
    </row>
    <row r="30" spans="1:17" ht="15.75" customHeight="1" x14ac:dyDescent="0.25">
      <c r="A30" s="181"/>
      <c r="B30" s="75"/>
      <c r="C30" s="77"/>
      <c r="D30" s="77"/>
      <c r="E30" s="77"/>
      <c r="F30" s="77"/>
      <c r="G30" s="77"/>
      <c r="H30" s="79"/>
      <c r="I30" s="79"/>
      <c r="J30" s="79"/>
      <c r="K30" s="38"/>
      <c r="L30" s="322"/>
      <c r="N30" s="315">
        <v>2017</v>
      </c>
      <c r="O30" s="315" t="s">
        <v>4</v>
      </c>
      <c r="P30" s="429">
        <v>21.8</v>
      </c>
      <c r="Q30" s="429">
        <f t="shared" si="0"/>
        <v>21.524999999999999</v>
      </c>
    </row>
    <row r="31" spans="1:17" ht="15.75" customHeight="1" x14ac:dyDescent="0.25">
      <c r="A31" s="181"/>
      <c r="B31" s="100"/>
      <c r="C31" s="100"/>
      <c r="D31" s="100"/>
      <c r="E31" s="100"/>
      <c r="F31" s="100"/>
      <c r="G31" s="100"/>
      <c r="H31" s="100"/>
      <c r="I31" s="100"/>
      <c r="J31" s="100"/>
      <c r="K31" s="38"/>
      <c r="L31" s="322"/>
      <c r="O31" s="315" t="s">
        <v>5</v>
      </c>
      <c r="P31" s="429">
        <v>21.8</v>
      </c>
      <c r="Q31" s="429">
        <f t="shared" si="0"/>
        <v>21.7</v>
      </c>
    </row>
    <row r="32" spans="1:17" ht="15.75" customHeight="1" x14ac:dyDescent="0.25">
      <c r="A32" s="181"/>
      <c r="B32" s="100"/>
      <c r="C32" s="78"/>
      <c r="D32" s="100"/>
      <c r="E32" s="100"/>
      <c r="F32" s="100"/>
      <c r="G32" s="100"/>
      <c r="H32" s="100"/>
      <c r="I32" s="100"/>
      <c r="J32" s="100"/>
      <c r="K32" s="38"/>
      <c r="L32" s="322"/>
      <c r="O32" s="315" t="s">
        <v>6</v>
      </c>
      <c r="P32" s="315">
        <v>22.2</v>
      </c>
      <c r="Q32" s="429">
        <f t="shared" si="0"/>
        <v>21.875</v>
      </c>
    </row>
    <row r="33" spans="1:17" ht="15.75" customHeight="1" x14ac:dyDescent="0.25">
      <c r="A33" s="181"/>
      <c r="B33" s="100"/>
      <c r="C33" s="100"/>
      <c r="D33" s="100"/>
      <c r="E33" s="100"/>
      <c r="F33" s="100"/>
      <c r="G33" s="100"/>
      <c r="H33" s="100"/>
      <c r="I33" s="100"/>
      <c r="J33" s="100"/>
      <c r="K33" s="38"/>
      <c r="L33" s="322"/>
      <c r="O33" s="315" t="s">
        <v>7</v>
      </c>
      <c r="P33" s="315">
        <v>22.3</v>
      </c>
      <c r="Q33" s="429">
        <f t="shared" si="0"/>
        <v>22.024999999999999</v>
      </c>
    </row>
    <row r="34" spans="1:17" ht="15.75" customHeight="1" x14ac:dyDescent="0.25">
      <c r="A34" s="181"/>
      <c r="B34" s="94"/>
      <c r="C34" s="100"/>
      <c r="D34" s="100"/>
      <c r="E34" s="100"/>
      <c r="F34" s="100"/>
      <c r="G34" s="100"/>
      <c r="H34" s="100"/>
      <c r="I34" s="100"/>
      <c r="J34" s="100"/>
      <c r="K34" s="38"/>
      <c r="L34" s="322"/>
    </row>
    <row r="35" spans="1:17" ht="15.75" customHeight="1" x14ac:dyDescent="0.25">
      <c r="A35" s="181"/>
      <c r="B35" s="94"/>
      <c r="C35" s="100"/>
      <c r="D35" s="100"/>
      <c r="E35" s="100"/>
      <c r="F35" s="100"/>
      <c r="G35" s="100"/>
      <c r="H35" s="100"/>
      <c r="I35" s="100"/>
      <c r="J35" s="100"/>
      <c r="K35" s="38"/>
      <c r="L35" s="322"/>
    </row>
    <row r="36" spans="1:17" ht="15.75" customHeight="1" x14ac:dyDescent="0.25">
      <c r="A36" s="252" t="s">
        <v>61</v>
      </c>
      <c r="B36" s="94"/>
      <c r="C36" s="159"/>
      <c r="D36" s="100"/>
      <c r="E36" s="100"/>
      <c r="F36" s="100"/>
      <c r="G36" s="100"/>
      <c r="H36" s="100"/>
      <c r="I36" s="100"/>
      <c r="J36" s="100"/>
      <c r="K36" s="38"/>
      <c r="L36" s="322"/>
    </row>
    <row r="37" spans="1:17" ht="15.75" customHeight="1" x14ac:dyDescent="0.25">
      <c r="A37" s="253" t="s">
        <v>62</v>
      </c>
      <c r="B37" s="179"/>
      <c r="C37" s="180"/>
      <c r="D37" s="116"/>
      <c r="E37" s="116"/>
      <c r="F37" s="116"/>
      <c r="G37" s="116"/>
      <c r="H37" s="116"/>
      <c r="I37" s="116"/>
      <c r="J37" s="116"/>
      <c r="K37" s="27"/>
      <c r="L37" s="322"/>
      <c r="N37" s="322"/>
    </row>
    <row r="38" spans="1:17" ht="15.75" customHeight="1" x14ac:dyDescent="0.25">
      <c r="A38" s="34"/>
      <c r="B38" s="94"/>
      <c r="C38" s="95"/>
      <c r="D38" s="34"/>
    </row>
    <row r="39" spans="1:17" ht="15.75" customHeight="1" x14ac:dyDescent="0.25">
      <c r="A39" s="34"/>
      <c r="B39" s="94"/>
      <c r="C39" s="95"/>
      <c r="D39" s="34"/>
    </row>
    <row r="40" spans="1:17" ht="15.75" customHeight="1" x14ac:dyDescent="0.2"/>
  </sheetData>
  <mergeCells count="15">
    <mergeCell ref="C6:J6"/>
    <mergeCell ref="H8:H9"/>
    <mergeCell ref="I8:I9"/>
    <mergeCell ref="J8:J9"/>
    <mergeCell ref="C7:J7"/>
    <mergeCell ref="G8:G9"/>
    <mergeCell ref="N10:N13"/>
    <mergeCell ref="N18:N21"/>
    <mergeCell ref="B8:B9"/>
    <mergeCell ref="C20:J20"/>
    <mergeCell ref="C8:C9"/>
    <mergeCell ref="D8:D9"/>
    <mergeCell ref="E8:E9"/>
    <mergeCell ref="F8:F9"/>
    <mergeCell ref="C21:K21"/>
  </mergeCells>
  <pageMargins left="0.70866141732283472" right="0.70866141732283472" top="0.74803149606299213" bottom="0.74803149606299213" header="0.31496062992125984" footer="0.31496062992125984"/>
  <pageSetup scale="65" orientation="portrait" r:id="rId1"/>
  <headerFooter>
    <oddFooter>&amp;C&amp;"-,Negrita"&amp;K08-045Página 11</oddFooter>
  </headerFooter>
  <ignoredErrors>
    <ignoredError sqref="M13" numberStoredAsText="1"/>
    <ignoredError sqref="Q14:Q33" formulaRange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A41"/>
  <sheetViews>
    <sheetView zoomScale="80" zoomScaleNormal="80" workbookViewId="0"/>
  </sheetViews>
  <sheetFormatPr baseColWidth="10" defaultColWidth="11.5703125" defaultRowHeight="14.25" x14ac:dyDescent="0.2"/>
  <cols>
    <col min="1" max="1" width="1.85546875" style="18" customWidth="1"/>
    <col min="2" max="2" width="14.28515625" style="18" customWidth="1"/>
    <col min="3" max="4" width="9.7109375" style="18" customWidth="1"/>
    <col min="5" max="7" width="10.140625" style="18" customWidth="1"/>
    <col min="8" max="8" width="11.140625" style="18" customWidth="1"/>
    <col min="9" max="9" width="11.5703125" style="18" customWidth="1"/>
    <col min="10" max="10" width="12.42578125" style="18" customWidth="1"/>
    <col min="11" max="11" width="3.140625" style="18" customWidth="1"/>
    <col min="12" max="12" width="5.42578125" style="315" customWidth="1"/>
    <col min="13" max="13" width="9.140625" style="322" customWidth="1"/>
    <col min="14" max="14" width="11.7109375" style="315" bestFit="1" customWidth="1"/>
    <col min="15" max="15" width="11.7109375" style="315" customWidth="1"/>
    <col min="16" max="16" width="14.28515625" style="315" bestFit="1" customWidth="1"/>
    <col min="17" max="17" width="11.7109375" style="315" bestFit="1" customWidth="1"/>
    <col min="18" max="18" width="11.7109375" style="42" bestFit="1" customWidth="1"/>
    <col min="19" max="20" width="11.7109375" style="18" bestFit="1" customWidth="1"/>
    <col min="21" max="21" width="14.28515625" style="18" customWidth="1"/>
    <col min="22" max="22" width="3.28515625" style="34" customWidth="1"/>
    <col min="23" max="24" width="10.28515625" style="20" customWidth="1"/>
    <col min="25" max="25" width="13.42578125" style="21" customWidth="1"/>
    <col min="26" max="27" width="10.28515625" style="20" customWidth="1"/>
    <col min="28" max="31" width="10.28515625" style="18" customWidth="1"/>
    <col min="32" max="16384" width="11.5703125" style="18"/>
  </cols>
  <sheetData>
    <row r="1" spans="1:23" ht="15.75" customHeight="1" x14ac:dyDescent="0.2">
      <c r="A1" s="208"/>
      <c r="B1" s="41"/>
      <c r="C1" s="41"/>
      <c r="D1" s="41"/>
      <c r="E1" s="41"/>
      <c r="F1" s="41"/>
      <c r="G1" s="41"/>
      <c r="H1" s="41"/>
      <c r="I1" s="41"/>
      <c r="J1" s="41"/>
      <c r="K1" s="210"/>
      <c r="L1" s="322"/>
      <c r="N1" s="315">
        <v>1000</v>
      </c>
      <c r="U1" s="24"/>
      <c r="W1" s="52"/>
    </row>
    <row r="2" spans="1:23" ht="15.75" customHeight="1" x14ac:dyDescent="0.2">
      <c r="A2" s="181"/>
      <c r="B2" s="34"/>
      <c r="C2" s="34"/>
      <c r="D2" s="34"/>
      <c r="E2" s="34"/>
      <c r="F2" s="34"/>
      <c r="G2" s="34"/>
      <c r="H2" s="34"/>
      <c r="I2" s="34"/>
      <c r="J2" s="34"/>
      <c r="K2" s="38"/>
      <c r="L2" s="322"/>
      <c r="U2" s="24"/>
      <c r="W2" s="52"/>
    </row>
    <row r="3" spans="1:23" ht="15.75" customHeight="1" x14ac:dyDescent="0.2">
      <c r="A3" s="181"/>
      <c r="B3" s="34"/>
      <c r="C3" s="34"/>
      <c r="D3" s="34"/>
      <c r="E3" s="34"/>
      <c r="F3" s="34"/>
      <c r="G3" s="34"/>
      <c r="H3" s="34"/>
      <c r="I3" s="34"/>
      <c r="J3" s="34"/>
      <c r="K3" s="38"/>
      <c r="L3" s="322"/>
      <c r="U3" s="24"/>
      <c r="W3" s="52"/>
    </row>
    <row r="4" spans="1:23" ht="15.75" customHeight="1" x14ac:dyDescent="0.2">
      <c r="A4" s="181"/>
      <c r="B4" s="34"/>
      <c r="C4" s="34"/>
      <c r="D4" s="34"/>
      <c r="E4" s="34"/>
      <c r="F4" s="34"/>
      <c r="G4" s="34"/>
      <c r="H4" s="34"/>
      <c r="I4" s="34"/>
      <c r="J4" s="34"/>
      <c r="K4" s="38"/>
      <c r="L4" s="322"/>
      <c r="U4" s="24"/>
      <c r="W4" s="52"/>
    </row>
    <row r="5" spans="1:23" ht="15.75" customHeight="1" x14ac:dyDescent="0.2">
      <c r="A5" s="181"/>
      <c r="B5" s="34"/>
      <c r="C5" s="34"/>
      <c r="D5" s="34"/>
      <c r="E5" s="34"/>
      <c r="F5" s="34"/>
      <c r="G5" s="34"/>
      <c r="H5" s="34"/>
      <c r="I5" s="34"/>
      <c r="J5" s="34"/>
      <c r="K5" s="38"/>
      <c r="L5" s="322"/>
      <c r="U5" s="24"/>
      <c r="W5" s="52"/>
    </row>
    <row r="6" spans="1:23" ht="15.75" customHeight="1" x14ac:dyDescent="0.25">
      <c r="A6" s="186"/>
      <c r="B6" s="100"/>
      <c r="C6" s="100"/>
      <c r="D6" s="100"/>
      <c r="E6" s="100"/>
      <c r="F6" s="100"/>
      <c r="G6" s="100"/>
      <c r="H6" s="100"/>
      <c r="I6" s="100"/>
      <c r="J6" s="100"/>
      <c r="K6" s="38"/>
      <c r="L6" s="322"/>
      <c r="U6" s="24"/>
      <c r="W6" s="52"/>
    </row>
    <row r="7" spans="1:23" ht="15.75" customHeight="1" x14ac:dyDescent="0.25">
      <c r="A7" s="7"/>
      <c r="B7" s="204"/>
      <c r="C7" s="536" t="s">
        <v>68</v>
      </c>
      <c r="D7" s="536"/>
      <c r="E7" s="536"/>
      <c r="F7" s="536"/>
      <c r="G7" s="536"/>
      <c r="H7" s="536"/>
      <c r="I7" s="536"/>
      <c r="J7" s="536"/>
      <c r="K7" s="173"/>
      <c r="L7" s="89"/>
      <c r="M7" s="89"/>
      <c r="N7" s="89"/>
      <c r="O7" s="89"/>
      <c r="P7" s="89"/>
      <c r="Q7" s="89"/>
      <c r="R7" s="60"/>
      <c r="S7" s="93"/>
      <c r="T7" s="93"/>
      <c r="U7" s="24"/>
      <c r="W7" s="52"/>
    </row>
    <row r="8" spans="1:23" ht="15.75" customHeight="1" x14ac:dyDescent="0.25">
      <c r="A8" s="7"/>
      <c r="B8" s="204"/>
      <c r="C8" s="506" t="s">
        <v>66</v>
      </c>
      <c r="D8" s="506"/>
      <c r="E8" s="506"/>
      <c r="F8" s="506"/>
      <c r="G8" s="506"/>
      <c r="H8" s="506"/>
      <c r="I8" s="506"/>
      <c r="J8" s="506"/>
      <c r="K8" s="36"/>
      <c r="L8" s="89"/>
      <c r="M8" s="89"/>
      <c r="N8" s="89"/>
      <c r="O8" s="89"/>
      <c r="P8" s="89"/>
      <c r="Q8" s="89"/>
      <c r="R8" s="60"/>
      <c r="S8" s="60"/>
      <c r="T8" s="60"/>
      <c r="U8" s="24"/>
      <c r="W8" s="52"/>
    </row>
    <row r="9" spans="1:23" ht="15.75" customHeight="1" x14ac:dyDescent="0.25">
      <c r="A9" s="186"/>
      <c r="B9" s="525" t="s">
        <v>9</v>
      </c>
      <c r="C9" s="527">
        <v>2013</v>
      </c>
      <c r="D9" s="527">
        <v>2014</v>
      </c>
      <c r="E9" s="527">
        <v>2015</v>
      </c>
      <c r="F9" s="527">
        <v>2016</v>
      </c>
      <c r="G9" s="527">
        <v>2017</v>
      </c>
      <c r="H9" s="529" t="s">
        <v>203</v>
      </c>
      <c r="I9" s="532" t="s">
        <v>199</v>
      </c>
      <c r="J9" s="529" t="s">
        <v>204</v>
      </c>
      <c r="K9" s="38"/>
      <c r="L9" s="322"/>
      <c r="S9" s="42"/>
      <c r="U9" s="34"/>
      <c r="W9" s="52"/>
    </row>
    <row r="10" spans="1:23" ht="15.75" customHeight="1" x14ac:dyDescent="0.25">
      <c r="A10" s="186"/>
      <c r="B10" s="525"/>
      <c r="C10" s="528"/>
      <c r="D10" s="528"/>
      <c r="E10" s="528"/>
      <c r="F10" s="528"/>
      <c r="G10" s="528"/>
      <c r="H10" s="529"/>
      <c r="I10" s="532"/>
      <c r="J10" s="529"/>
      <c r="K10" s="38"/>
      <c r="L10" s="322"/>
      <c r="P10" s="318"/>
      <c r="Q10" s="318"/>
      <c r="S10" s="42"/>
    </row>
    <row r="11" spans="1:23" ht="15.75" customHeight="1" x14ac:dyDescent="0.25">
      <c r="A11" s="186"/>
      <c r="B11" s="71" t="s">
        <v>4</v>
      </c>
      <c r="C11" s="417">
        <v>2342.5540000000001</v>
      </c>
      <c r="D11" s="417">
        <v>2340.4299999999998</v>
      </c>
      <c r="E11" s="417">
        <v>2368.165</v>
      </c>
      <c r="F11" s="417">
        <v>2333.4029999999998</v>
      </c>
      <c r="G11" s="417">
        <v>2322.2069999999999</v>
      </c>
      <c r="H11" s="161">
        <v>-0.4798142455460952</v>
      </c>
      <c r="I11" s="161">
        <v>99.520185754453905</v>
      </c>
      <c r="J11" s="161">
        <v>-1.4678875838465721</v>
      </c>
      <c r="K11" s="174"/>
      <c r="L11" s="468"/>
      <c r="M11" s="469">
        <v>1</v>
      </c>
      <c r="N11" s="336"/>
      <c r="P11" s="318">
        <v>2443.0740000000001</v>
      </c>
      <c r="Q11" s="318"/>
      <c r="R11" s="362"/>
      <c r="S11" s="42"/>
    </row>
    <row r="12" spans="1:23" ht="15.75" customHeight="1" x14ac:dyDescent="0.25">
      <c r="A12" s="186"/>
      <c r="B12" s="71" t="s">
        <v>5</v>
      </c>
      <c r="C12" s="309">
        <v>2349.6729999999998</v>
      </c>
      <c r="D12" s="309">
        <v>2343.9470000000001</v>
      </c>
      <c r="E12" s="309">
        <v>2364.6660000000002</v>
      </c>
      <c r="F12" s="309">
        <v>2240.038</v>
      </c>
      <c r="G12" s="417">
        <v>2286.0279999999998</v>
      </c>
      <c r="H12" s="161">
        <v>2.0530901707917382</v>
      </c>
      <c r="I12" s="161">
        <v>102.05309017079173</v>
      </c>
      <c r="J12" s="161">
        <v>-5.2704271977522481</v>
      </c>
      <c r="K12" s="174"/>
      <c r="L12" s="468"/>
      <c r="M12" s="469">
        <v>1</v>
      </c>
      <c r="N12" s="336"/>
      <c r="P12" s="318">
        <v>2440.6550000000002</v>
      </c>
      <c r="Q12" s="318"/>
      <c r="R12" s="362"/>
      <c r="S12" s="42"/>
    </row>
    <row r="13" spans="1:23" ht="15.75" customHeight="1" x14ac:dyDescent="0.25">
      <c r="A13" s="186"/>
      <c r="B13" s="71" t="s">
        <v>6</v>
      </c>
      <c r="C13" s="309">
        <v>2343.7620000000002</v>
      </c>
      <c r="D13" s="309">
        <v>2379.7040000000002</v>
      </c>
      <c r="E13" s="309">
        <v>2362</v>
      </c>
      <c r="F13" s="309">
        <v>2314.279</v>
      </c>
      <c r="G13" s="417">
        <v>2287.085</v>
      </c>
      <c r="H13" s="161">
        <v>-1.1750527918198306</v>
      </c>
      <c r="I13" s="161">
        <v>98.824947208180163</v>
      </c>
      <c r="J13" s="161">
        <v>-2.0203640982218496</v>
      </c>
      <c r="K13" s="174"/>
      <c r="L13" s="468"/>
      <c r="M13" s="469">
        <v>1</v>
      </c>
      <c r="N13" s="537">
        <v>2012</v>
      </c>
      <c r="O13" s="315" t="s">
        <v>4</v>
      </c>
      <c r="P13" s="318">
        <v>2426.56</v>
      </c>
      <c r="Q13" s="318"/>
      <c r="R13" s="362"/>
      <c r="S13" s="42"/>
    </row>
    <row r="14" spans="1:23" ht="15.75" customHeight="1" x14ac:dyDescent="0.25">
      <c r="A14" s="186"/>
      <c r="B14" s="71" t="s">
        <v>7</v>
      </c>
      <c r="C14" s="309">
        <v>2343.2289999999998</v>
      </c>
      <c r="D14" s="309">
        <v>2365.7840000000001</v>
      </c>
      <c r="E14" s="309">
        <v>2347.1120000000001</v>
      </c>
      <c r="F14" s="309">
        <v>2317.27</v>
      </c>
      <c r="G14" s="417">
        <v>2272.2809999999999</v>
      </c>
      <c r="H14" s="327">
        <v>-1.9414656039218547</v>
      </c>
      <c r="I14" s="327">
        <v>98.058534396078144</v>
      </c>
      <c r="J14" s="327">
        <v>-1.2714348527040897</v>
      </c>
      <c r="K14" s="174"/>
      <c r="L14" s="468"/>
      <c r="M14" s="469">
        <v>1</v>
      </c>
      <c r="N14" s="537"/>
      <c r="O14" s="315" t="s">
        <v>5</v>
      </c>
      <c r="P14" s="318">
        <v>2257.6610000000001</v>
      </c>
      <c r="Q14" s="318">
        <f>+AVERAGE(P11:P14)</f>
        <v>2391.9875000000002</v>
      </c>
      <c r="R14" s="362"/>
      <c r="S14" s="42"/>
    </row>
    <row r="15" spans="1:23" ht="15.75" customHeight="1" x14ac:dyDescent="0.25">
      <c r="A15" s="186"/>
      <c r="B15" s="70" t="s">
        <v>64</v>
      </c>
      <c r="C15" s="309">
        <v>2344.8044999999997</v>
      </c>
      <c r="D15" s="309">
        <v>2357.4662499999999</v>
      </c>
      <c r="E15" s="309">
        <v>2360.4857499999998</v>
      </c>
      <c r="F15" s="309">
        <v>2301.2474999999999</v>
      </c>
      <c r="G15" s="309">
        <v>2291.9002499999997</v>
      </c>
      <c r="H15" s="196"/>
      <c r="I15" s="197"/>
      <c r="J15" s="198"/>
      <c r="K15" s="175"/>
      <c r="L15" s="472"/>
      <c r="M15" s="472"/>
      <c r="N15" s="537"/>
      <c r="O15" s="315" t="s">
        <v>6</v>
      </c>
      <c r="P15" s="318">
        <v>2252.0819999999999</v>
      </c>
      <c r="Q15" s="318">
        <f t="shared" ref="Q15:Q36" si="0">+AVERAGE(P12:P15)</f>
        <v>2344.2395000000001</v>
      </c>
      <c r="R15" s="362"/>
      <c r="S15" s="42"/>
    </row>
    <row r="16" spans="1:23" ht="15.75" customHeight="1" x14ac:dyDescent="0.25">
      <c r="A16" s="186"/>
      <c r="B16" s="70" t="s">
        <v>63</v>
      </c>
      <c r="C16" s="168"/>
      <c r="D16" s="310">
        <v>0.53999171359488951</v>
      </c>
      <c r="E16" s="310">
        <v>0.1280824274790815</v>
      </c>
      <c r="F16" s="310">
        <v>-2.5095788017360343</v>
      </c>
      <c r="G16" s="310">
        <v>-0.40618186440182225</v>
      </c>
      <c r="H16" s="162"/>
      <c r="I16" s="163"/>
      <c r="J16" s="164"/>
      <c r="K16" s="175"/>
      <c r="L16" s="472"/>
      <c r="M16" s="472"/>
      <c r="N16" s="537"/>
      <c r="O16" s="315" t="s">
        <v>7</v>
      </c>
      <c r="P16" s="318">
        <v>2237.91</v>
      </c>
      <c r="Q16" s="318">
        <f t="shared" si="0"/>
        <v>2293.5532499999999</v>
      </c>
      <c r="R16" s="362"/>
      <c r="S16" s="42"/>
    </row>
    <row r="17" spans="1:19" ht="15.75" customHeight="1" x14ac:dyDescent="0.25">
      <c r="A17" s="186"/>
      <c r="B17" s="71"/>
      <c r="C17" s="165"/>
      <c r="D17" s="165"/>
      <c r="E17" s="165"/>
      <c r="F17" s="165"/>
      <c r="G17" s="165"/>
      <c r="H17" s="165"/>
      <c r="I17" s="166"/>
      <c r="J17" s="167"/>
      <c r="K17" s="176"/>
      <c r="L17" s="471"/>
      <c r="M17" s="471"/>
      <c r="N17" s="493"/>
      <c r="O17" s="315" t="s">
        <v>4</v>
      </c>
      <c r="P17" s="318">
        <v>2342.5540000000001</v>
      </c>
      <c r="Q17" s="318">
        <f t="shared" si="0"/>
        <v>2272.5517500000001</v>
      </c>
      <c r="R17" s="362"/>
      <c r="S17" s="42"/>
    </row>
    <row r="18" spans="1:19" ht="30" customHeight="1" x14ac:dyDescent="0.25">
      <c r="A18" s="186"/>
      <c r="B18" s="154" t="s">
        <v>201</v>
      </c>
      <c r="C18" s="381">
        <v>2344.8044999999997</v>
      </c>
      <c r="D18" s="381">
        <v>2357.4662499999999</v>
      </c>
      <c r="E18" s="381">
        <v>2360.4857499999998</v>
      </c>
      <c r="F18" s="381">
        <v>2301.2474999999999</v>
      </c>
      <c r="G18" s="381">
        <v>2291.9002499999997</v>
      </c>
      <c r="H18" s="169"/>
      <c r="I18" s="170"/>
      <c r="J18" s="170"/>
      <c r="K18" s="177"/>
      <c r="L18" s="472"/>
      <c r="M18" s="472"/>
      <c r="N18" s="494"/>
      <c r="O18" s="315" t="s">
        <v>5</v>
      </c>
      <c r="P18" s="318">
        <v>2349.6729999999998</v>
      </c>
      <c r="Q18" s="318">
        <f t="shared" si="0"/>
        <v>2295.5547500000002</v>
      </c>
      <c r="R18" s="362"/>
      <c r="S18" s="42"/>
    </row>
    <row r="19" spans="1:19" ht="15.75" customHeight="1" x14ac:dyDescent="0.25">
      <c r="A19" s="186"/>
      <c r="B19" s="70" t="s">
        <v>63</v>
      </c>
      <c r="C19" s="168"/>
      <c r="D19" s="380">
        <v>0.53999171359488951</v>
      </c>
      <c r="E19" s="380">
        <v>0.1280824274790815</v>
      </c>
      <c r="F19" s="380">
        <v>-2.5095788017360343</v>
      </c>
      <c r="G19" s="380">
        <v>-0.40618186440182225</v>
      </c>
      <c r="H19" s="169"/>
      <c r="I19" s="228"/>
      <c r="J19" s="170"/>
      <c r="K19" s="178"/>
      <c r="L19" s="472"/>
      <c r="M19" s="472"/>
      <c r="N19" s="494"/>
      <c r="O19" s="315" t="s">
        <v>6</v>
      </c>
      <c r="P19" s="318">
        <v>2343.7620000000002</v>
      </c>
      <c r="Q19" s="318">
        <f t="shared" si="0"/>
        <v>2318.4747499999999</v>
      </c>
      <c r="R19" s="362"/>
      <c r="S19" s="42"/>
    </row>
    <row r="20" spans="1:19" ht="15.75" customHeight="1" x14ac:dyDescent="0.25">
      <c r="A20" s="186"/>
      <c r="B20" s="70"/>
      <c r="C20" s="170"/>
      <c r="D20" s="170"/>
      <c r="E20" s="170"/>
      <c r="F20" s="170"/>
      <c r="G20" s="170"/>
      <c r="H20" s="170"/>
      <c r="I20" s="170"/>
      <c r="J20" s="170"/>
      <c r="K20" s="175"/>
      <c r="L20" s="472"/>
      <c r="M20" s="472"/>
      <c r="N20" s="494">
        <v>2013</v>
      </c>
      <c r="O20" s="315" t="s">
        <v>7</v>
      </c>
      <c r="P20" s="318">
        <v>2343.2289999999998</v>
      </c>
      <c r="Q20" s="318">
        <f t="shared" si="0"/>
        <v>2344.8044999999997</v>
      </c>
      <c r="R20" s="362"/>
      <c r="S20" s="42"/>
    </row>
    <row r="21" spans="1:19" ht="15.75" customHeight="1" x14ac:dyDescent="0.25">
      <c r="A21" s="186"/>
      <c r="B21" s="69"/>
      <c r="C21" s="506" t="s">
        <v>166</v>
      </c>
      <c r="D21" s="506"/>
      <c r="E21" s="506"/>
      <c r="F21" s="506"/>
      <c r="G21" s="506"/>
      <c r="H21" s="506"/>
      <c r="I21" s="506"/>
      <c r="J21" s="506"/>
      <c r="K21" s="36"/>
      <c r="L21" s="89"/>
      <c r="M21" s="89"/>
      <c r="N21" s="535">
        <v>2014</v>
      </c>
      <c r="O21" s="315" t="s">
        <v>4</v>
      </c>
      <c r="P21" s="318">
        <v>2340.4299999999998</v>
      </c>
      <c r="Q21" s="318">
        <f t="shared" si="0"/>
        <v>2344.2734999999998</v>
      </c>
      <c r="R21" s="362"/>
      <c r="S21" s="42"/>
    </row>
    <row r="22" spans="1:19" ht="15.75" customHeight="1" x14ac:dyDescent="0.25">
      <c r="A22" s="186"/>
      <c r="B22" s="69"/>
      <c r="C22" s="531" t="s">
        <v>205</v>
      </c>
      <c r="D22" s="531"/>
      <c r="E22" s="531"/>
      <c r="F22" s="531"/>
      <c r="G22" s="531"/>
      <c r="H22" s="531"/>
      <c r="I22" s="531"/>
      <c r="J22" s="531"/>
      <c r="K22" s="38"/>
      <c r="L22" s="322"/>
      <c r="N22" s="535"/>
      <c r="O22" s="315" t="s">
        <v>5</v>
      </c>
      <c r="P22" s="318">
        <v>2343.9470000000001</v>
      </c>
      <c r="Q22" s="318">
        <f t="shared" si="0"/>
        <v>2342.8420000000001</v>
      </c>
      <c r="R22" s="362"/>
      <c r="S22" s="42"/>
    </row>
    <row r="23" spans="1:19" ht="15.75" customHeight="1" x14ac:dyDescent="0.25">
      <c r="A23" s="186"/>
      <c r="B23" s="69"/>
      <c r="C23" s="76"/>
      <c r="D23" s="76"/>
      <c r="E23" s="76"/>
      <c r="F23" s="77"/>
      <c r="G23" s="77"/>
      <c r="H23" s="78"/>
      <c r="I23" s="78"/>
      <c r="J23" s="78"/>
      <c r="K23" s="38"/>
      <c r="L23" s="322"/>
      <c r="N23" s="535"/>
      <c r="O23" s="315" t="s">
        <v>6</v>
      </c>
      <c r="P23" s="318">
        <v>2379.7040000000002</v>
      </c>
      <c r="Q23" s="318">
        <f t="shared" si="0"/>
        <v>2351.8274999999999</v>
      </c>
      <c r="R23" s="362"/>
      <c r="S23" s="42"/>
    </row>
    <row r="24" spans="1:19" ht="15.75" customHeight="1" x14ac:dyDescent="0.25">
      <c r="A24" s="186"/>
      <c r="B24" s="69"/>
      <c r="C24" s="76"/>
      <c r="D24" s="76"/>
      <c r="E24" s="76"/>
      <c r="F24" s="77"/>
      <c r="G24" s="77"/>
      <c r="H24" s="78"/>
      <c r="I24" s="78"/>
      <c r="J24" s="78"/>
      <c r="K24" s="38"/>
      <c r="L24" s="322"/>
      <c r="N24" s="535"/>
      <c r="O24" s="315" t="s">
        <v>7</v>
      </c>
      <c r="P24" s="318">
        <v>2365.7840000000001</v>
      </c>
      <c r="Q24" s="318">
        <f t="shared" si="0"/>
        <v>2357.4662499999999</v>
      </c>
      <c r="R24" s="362"/>
      <c r="S24" s="42"/>
    </row>
    <row r="25" spans="1:19" ht="15.75" customHeight="1" x14ac:dyDescent="0.25">
      <c r="A25" s="186"/>
      <c r="B25" s="69"/>
      <c r="C25" s="76"/>
      <c r="D25" s="76"/>
      <c r="E25" s="76"/>
      <c r="F25" s="77"/>
      <c r="G25" s="77"/>
      <c r="H25" s="78"/>
      <c r="I25" s="78"/>
      <c r="J25" s="100"/>
      <c r="K25" s="38"/>
      <c r="L25" s="322"/>
      <c r="N25" s="494">
        <v>2015</v>
      </c>
      <c r="O25" s="315" t="s">
        <v>4</v>
      </c>
      <c r="P25" s="318">
        <v>2368.165</v>
      </c>
      <c r="Q25" s="318">
        <f t="shared" si="0"/>
        <v>2364.3999999999996</v>
      </c>
      <c r="R25" s="362"/>
      <c r="S25" s="42"/>
    </row>
    <row r="26" spans="1:19" ht="15.75" customHeight="1" x14ac:dyDescent="0.25">
      <c r="A26" s="186"/>
      <c r="B26" s="69"/>
      <c r="C26" s="76"/>
      <c r="D26" s="76"/>
      <c r="E26" s="76"/>
      <c r="F26" s="77"/>
      <c r="G26" s="77"/>
      <c r="H26" s="78"/>
      <c r="I26" s="78"/>
      <c r="J26" s="78"/>
      <c r="K26" s="38"/>
      <c r="L26" s="322"/>
      <c r="N26" s="494"/>
      <c r="O26" s="315" t="s">
        <v>5</v>
      </c>
      <c r="P26" s="318">
        <v>2364.6660000000002</v>
      </c>
      <c r="Q26" s="318">
        <f t="shared" si="0"/>
        <v>2369.5797499999999</v>
      </c>
      <c r="R26" s="362"/>
      <c r="S26" s="42"/>
    </row>
    <row r="27" spans="1:19" ht="15.75" customHeight="1" x14ac:dyDescent="0.25">
      <c r="A27" s="186"/>
      <c r="B27" s="232"/>
      <c r="C27" s="76"/>
      <c r="D27" s="76"/>
      <c r="E27" s="76"/>
      <c r="F27" s="77"/>
      <c r="G27" s="77"/>
      <c r="H27" s="78"/>
      <c r="I27" s="78"/>
      <c r="J27" s="78"/>
      <c r="K27" s="38"/>
      <c r="L27" s="322"/>
      <c r="N27" s="494"/>
      <c r="O27" s="315" t="s">
        <v>6</v>
      </c>
      <c r="P27" s="318">
        <v>2362</v>
      </c>
      <c r="Q27" s="318">
        <f t="shared" si="0"/>
        <v>2365.1537500000004</v>
      </c>
      <c r="R27" s="362"/>
      <c r="S27" s="42"/>
    </row>
    <row r="28" spans="1:19" ht="15.75" customHeight="1" x14ac:dyDescent="0.25">
      <c r="A28" s="186"/>
      <c r="B28" s="69"/>
      <c r="C28" s="76"/>
      <c r="D28" s="76"/>
      <c r="E28" s="76"/>
      <c r="F28" s="77"/>
      <c r="G28" s="77"/>
      <c r="H28" s="78"/>
      <c r="I28" s="78"/>
      <c r="J28" s="78"/>
      <c r="K28" s="38"/>
      <c r="L28" s="322"/>
      <c r="N28" s="494"/>
      <c r="O28" s="315" t="s">
        <v>7</v>
      </c>
      <c r="P28" s="318">
        <v>2347.1120000000001</v>
      </c>
      <c r="Q28" s="318">
        <f t="shared" si="0"/>
        <v>2360.4857499999998</v>
      </c>
      <c r="S28" s="42"/>
    </row>
    <row r="29" spans="1:19" ht="15.75" customHeight="1" x14ac:dyDescent="0.25">
      <c r="A29" s="186"/>
      <c r="B29" s="69"/>
      <c r="C29" s="76"/>
      <c r="D29" s="76"/>
      <c r="E29" s="76"/>
      <c r="F29" s="77"/>
      <c r="G29" s="77"/>
      <c r="H29" s="78"/>
      <c r="I29" s="78"/>
      <c r="J29" s="78"/>
      <c r="K29" s="38"/>
      <c r="L29" s="322"/>
      <c r="N29" s="494">
        <v>2016</v>
      </c>
      <c r="O29" s="315" t="s">
        <v>4</v>
      </c>
      <c r="P29" s="318">
        <v>2333.4029999999998</v>
      </c>
      <c r="Q29" s="318">
        <f t="shared" si="0"/>
        <v>2351.7952500000001</v>
      </c>
      <c r="S29" s="42"/>
    </row>
    <row r="30" spans="1:19" ht="15.75" customHeight="1" x14ac:dyDescent="0.25">
      <c r="A30" s="186"/>
      <c r="B30" s="69"/>
      <c r="C30" s="76"/>
      <c r="D30" s="76"/>
      <c r="E30" s="76"/>
      <c r="F30" s="77"/>
      <c r="G30" s="77"/>
      <c r="H30" s="78"/>
      <c r="I30" s="78"/>
      <c r="J30" s="78"/>
      <c r="K30" s="38"/>
      <c r="L30" s="322"/>
      <c r="N30" s="494"/>
      <c r="O30" s="315" t="s">
        <v>5</v>
      </c>
      <c r="P30" s="382">
        <v>2240.038</v>
      </c>
      <c r="Q30" s="318">
        <f t="shared" si="0"/>
        <v>2320.63825</v>
      </c>
      <c r="S30" s="42"/>
    </row>
    <row r="31" spans="1:19" ht="15.75" customHeight="1" x14ac:dyDescent="0.25">
      <c r="A31" s="186"/>
      <c r="B31" s="69"/>
      <c r="C31" s="76"/>
      <c r="D31" s="76"/>
      <c r="E31" s="76"/>
      <c r="F31" s="77"/>
      <c r="G31" s="77"/>
      <c r="H31" s="78"/>
      <c r="I31" s="78"/>
      <c r="J31" s="78"/>
      <c r="K31" s="38"/>
      <c r="L31" s="322"/>
      <c r="N31" s="494"/>
      <c r="O31" s="315" t="s">
        <v>6</v>
      </c>
      <c r="P31" s="382">
        <v>2314.279</v>
      </c>
      <c r="Q31" s="318">
        <f t="shared" si="0"/>
        <v>2308.7080000000001</v>
      </c>
      <c r="S31" s="42"/>
    </row>
    <row r="32" spans="1:19" ht="15.75" customHeight="1" x14ac:dyDescent="0.25">
      <c r="A32" s="186"/>
      <c r="B32" s="69"/>
      <c r="C32" s="76"/>
      <c r="D32" s="76"/>
      <c r="E32" s="76"/>
      <c r="F32" s="77"/>
      <c r="G32" s="77"/>
      <c r="H32" s="78"/>
      <c r="I32" s="78"/>
      <c r="J32" s="78"/>
      <c r="K32" s="38"/>
      <c r="L32" s="322"/>
      <c r="N32" s="494"/>
      <c r="O32" s="315" t="s">
        <v>7</v>
      </c>
      <c r="P32" s="382">
        <v>2317.27</v>
      </c>
      <c r="Q32" s="318">
        <f t="shared" si="0"/>
        <v>2301.2474999999999</v>
      </c>
    </row>
    <row r="33" spans="1:17" ht="15.75" customHeight="1" x14ac:dyDescent="0.25">
      <c r="A33" s="186"/>
      <c r="B33" s="75"/>
      <c r="C33" s="77"/>
      <c r="D33" s="77"/>
      <c r="E33" s="77"/>
      <c r="F33" s="77"/>
      <c r="G33" s="77"/>
      <c r="H33" s="79"/>
      <c r="I33" s="79"/>
      <c r="J33" s="79"/>
      <c r="K33" s="38"/>
      <c r="L33" s="322"/>
      <c r="N33" s="494">
        <v>2017</v>
      </c>
      <c r="O33" s="315" t="s">
        <v>4</v>
      </c>
      <c r="P33" s="382">
        <v>2322.2069999999999</v>
      </c>
      <c r="Q33" s="318">
        <f t="shared" si="0"/>
        <v>2298.4485</v>
      </c>
    </row>
    <row r="34" spans="1:17" ht="15.75" customHeight="1" x14ac:dyDescent="0.25">
      <c r="A34" s="186"/>
      <c r="B34" s="100"/>
      <c r="C34" s="100"/>
      <c r="D34" s="100"/>
      <c r="E34" s="100"/>
      <c r="F34" s="100"/>
      <c r="G34" s="100"/>
      <c r="H34" s="100"/>
      <c r="I34" s="100"/>
      <c r="J34" s="100"/>
      <c r="K34" s="38"/>
      <c r="L34" s="322"/>
      <c r="N34" s="494"/>
      <c r="O34" s="315" t="s">
        <v>5</v>
      </c>
      <c r="P34" s="382">
        <v>2286.0279999999998</v>
      </c>
      <c r="Q34" s="318">
        <f t="shared" si="0"/>
        <v>2309.9459999999999</v>
      </c>
    </row>
    <row r="35" spans="1:17" ht="15.75" customHeight="1" x14ac:dyDescent="0.25">
      <c r="A35" s="186"/>
      <c r="B35" s="100"/>
      <c r="C35" s="78"/>
      <c r="D35" s="100"/>
      <c r="E35" s="100"/>
      <c r="F35" s="100"/>
      <c r="G35" s="100"/>
      <c r="H35" s="100"/>
      <c r="I35" s="100"/>
      <c r="J35" s="100"/>
      <c r="K35" s="38"/>
      <c r="L35" s="322"/>
      <c r="N35" s="494"/>
      <c r="O35" s="315" t="s">
        <v>6</v>
      </c>
      <c r="P35" s="382">
        <v>2287.085</v>
      </c>
      <c r="Q35" s="318">
        <f t="shared" si="0"/>
        <v>2303.1475</v>
      </c>
    </row>
    <row r="36" spans="1:17" ht="15.75" customHeight="1" x14ac:dyDescent="0.25">
      <c r="A36" s="186"/>
      <c r="B36" s="100"/>
      <c r="C36" s="100"/>
      <c r="D36" s="100"/>
      <c r="E36" s="100"/>
      <c r="F36" s="100"/>
      <c r="G36" s="100"/>
      <c r="H36" s="100"/>
      <c r="I36" s="100"/>
      <c r="J36" s="100"/>
      <c r="K36" s="38"/>
      <c r="L36" s="322"/>
      <c r="N36" s="494"/>
      <c r="O36" s="315" t="s">
        <v>7</v>
      </c>
      <c r="P36" s="382">
        <v>2272.2809999999999</v>
      </c>
      <c r="Q36" s="318">
        <f t="shared" si="0"/>
        <v>2291.9002499999997</v>
      </c>
    </row>
    <row r="37" spans="1:17" ht="15.75" customHeight="1" x14ac:dyDescent="0.25">
      <c r="A37" s="125" t="s">
        <v>8</v>
      </c>
      <c r="B37" s="94"/>
      <c r="C37" s="159"/>
      <c r="D37" s="100"/>
      <c r="E37" s="100"/>
      <c r="F37" s="100"/>
      <c r="G37" s="100"/>
      <c r="H37" s="100"/>
      <c r="I37" s="100"/>
      <c r="J37" s="100"/>
      <c r="K37" s="38"/>
      <c r="L37" s="322"/>
    </row>
    <row r="38" spans="1:17" ht="27.75" customHeight="1" x14ac:dyDescent="0.2">
      <c r="A38" s="517" t="s">
        <v>229</v>
      </c>
      <c r="B38" s="518"/>
      <c r="C38" s="518"/>
      <c r="D38" s="518"/>
      <c r="E38" s="518"/>
      <c r="F38" s="518"/>
      <c r="G38" s="518"/>
      <c r="H38" s="518"/>
      <c r="I38" s="518"/>
      <c r="J38" s="518"/>
      <c r="K38" s="27"/>
      <c r="L38" s="322"/>
    </row>
    <row r="39" spans="1:17" ht="15.75" customHeight="1" x14ac:dyDescent="0.25">
      <c r="A39" s="34"/>
      <c r="B39" s="94"/>
      <c r="C39" s="95"/>
      <c r="D39" s="34"/>
    </row>
    <row r="40" spans="1:17" ht="15.75" customHeight="1" x14ac:dyDescent="0.25">
      <c r="A40" s="34"/>
      <c r="B40" s="94"/>
      <c r="C40" s="95"/>
      <c r="D40" s="34"/>
    </row>
    <row r="41" spans="1:17" ht="15.75" customHeight="1" x14ac:dyDescent="0.2"/>
  </sheetData>
  <mergeCells count="16">
    <mergeCell ref="C7:J7"/>
    <mergeCell ref="C8:J8"/>
    <mergeCell ref="H9:H10"/>
    <mergeCell ref="I9:I10"/>
    <mergeCell ref="J9:J10"/>
    <mergeCell ref="G9:G10"/>
    <mergeCell ref="N21:N24"/>
    <mergeCell ref="A38:J38"/>
    <mergeCell ref="B9:B10"/>
    <mergeCell ref="C21:J21"/>
    <mergeCell ref="C22:J22"/>
    <mergeCell ref="C9:C10"/>
    <mergeCell ref="D9:D10"/>
    <mergeCell ref="E9:E10"/>
    <mergeCell ref="F9:F10"/>
    <mergeCell ref="N13:N16"/>
  </mergeCells>
  <pageMargins left="0.70866141732283472" right="0.70866141732283472" top="0.74803149606299213" bottom="0.74803149606299213" header="0.31496062992125984" footer="0.31496062992125984"/>
  <pageSetup scale="55" orientation="portrait" r:id="rId1"/>
  <headerFooter>
    <oddFooter>&amp;C&amp;"-,Negrita"&amp;K08-045Página 12</oddFooter>
  </headerFooter>
  <ignoredErrors>
    <ignoredError sqref="Q14:Q36" formulaRange="1"/>
  </ignoredError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AU87"/>
  <sheetViews>
    <sheetView zoomScaleNormal="100" zoomScaleSheetLayoutView="70" workbookViewId="0">
      <selection activeCell="B8" sqref="B8:B9"/>
    </sheetView>
  </sheetViews>
  <sheetFormatPr baseColWidth="10" defaultColWidth="11.5703125" defaultRowHeight="14.25" x14ac:dyDescent="0.2"/>
  <cols>
    <col min="1" max="1" width="4.28515625" style="18" customWidth="1"/>
    <col min="2" max="2" width="16.85546875" style="18" customWidth="1"/>
    <col min="3" max="10" width="10.140625" style="18" customWidth="1"/>
    <col min="11" max="11" width="3" style="18" customWidth="1"/>
    <col min="12" max="12" width="6.85546875" style="315" customWidth="1"/>
    <col min="13" max="13" width="4.7109375" style="322" customWidth="1"/>
    <col min="14" max="14" width="10.85546875" style="315" bestFit="1" customWidth="1"/>
    <col min="15" max="15" width="3.28515625" style="315" bestFit="1" customWidth="1"/>
    <col min="16" max="17" width="5.7109375" style="315" bestFit="1" customWidth="1"/>
    <col min="18" max="19" width="10.85546875" style="315" bestFit="1" customWidth="1"/>
    <col min="20" max="20" width="10.85546875" style="42" bestFit="1" customWidth="1"/>
    <col min="21" max="21" width="10.85546875" style="18" bestFit="1" customWidth="1"/>
    <col min="22" max="22" width="17" style="18" customWidth="1"/>
    <col min="23" max="23" width="2.85546875" style="34" customWidth="1"/>
    <col min="24" max="25" width="10.28515625" style="20" customWidth="1"/>
    <col min="26" max="26" width="10.7109375" style="21" customWidth="1"/>
    <col min="27" max="27" width="10.28515625" style="20" customWidth="1"/>
    <col min="28" max="28" width="13.7109375" style="20" customWidth="1"/>
    <col min="29" max="29" width="18.42578125" style="20" customWidth="1"/>
    <col min="30" max="32" width="10.28515625" style="20" customWidth="1"/>
    <col min="33" max="47" width="11.5703125" style="20"/>
    <col min="48" max="16384" width="11.5703125" style="18"/>
  </cols>
  <sheetData>
    <row r="1" spans="1:38" ht="15" x14ac:dyDescent="0.2">
      <c r="A1" s="208"/>
      <c r="B1" s="41"/>
      <c r="C1" s="41"/>
      <c r="D1" s="41"/>
      <c r="E1" s="41"/>
      <c r="F1" s="41"/>
      <c r="G1" s="41"/>
      <c r="H1" s="41"/>
      <c r="I1" s="41"/>
      <c r="J1" s="41"/>
      <c r="K1" s="210"/>
      <c r="L1" s="322"/>
      <c r="N1" s="322"/>
      <c r="V1" s="24"/>
      <c r="X1" s="52"/>
    </row>
    <row r="2" spans="1:38" ht="15" x14ac:dyDescent="0.2">
      <c r="A2" s="181"/>
      <c r="B2" s="34"/>
      <c r="C2" s="34"/>
      <c r="D2" s="34"/>
      <c r="E2" s="34"/>
      <c r="F2" s="34"/>
      <c r="G2" s="34"/>
      <c r="H2" s="34"/>
      <c r="I2" s="34"/>
      <c r="J2" s="34"/>
      <c r="K2" s="38"/>
      <c r="L2" s="322"/>
      <c r="N2" s="322"/>
      <c r="V2" s="24"/>
      <c r="X2" s="52"/>
    </row>
    <row r="3" spans="1:38" ht="15" x14ac:dyDescent="0.2">
      <c r="A3" s="181"/>
      <c r="B3" s="34"/>
      <c r="C3" s="34"/>
      <c r="D3" s="34"/>
      <c r="E3" s="34"/>
      <c r="F3" s="34"/>
      <c r="G3" s="34"/>
      <c r="H3" s="34"/>
      <c r="I3" s="34"/>
      <c r="J3" s="34"/>
      <c r="K3" s="38"/>
      <c r="L3" s="322"/>
      <c r="N3" s="322"/>
      <c r="V3" s="24"/>
      <c r="X3" s="52"/>
    </row>
    <row r="4" spans="1:38" ht="15" x14ac:dyDescent="0.2">
      <c r="A4" s="181"/>
      <c r="B4" s="34"/>
      <c r="C4" s="34"/>
      <c r="D4" s="34"/>
      <c r="E4" s="34"/>
      <c r="F4" s="34"/>
      <c r="G4" s="34"/>
      <c r="H4" s="34"/>
      <c r="I4" s="34"/>
      <c r="J4" s="34"/>
      <c r="K4" s="38"/>
      <c r="L4" s="322"/>
      <c r="N4" s="322"/>
      <c r="V4" s="24"/>
      <c r="X4" s="52"/>
    </row>
    <row r="5" spans="1:38" ht="15" x14ac:dyDescent="0.2">
      <c r="A5" s="181"/>
      <c r="B5" s="34"/>
      <c r="C5" s="34"/>
      <c r="D5" s="34"/>
      <c r="E5" s="34"/>
      <c r="F5" s="34"/>
      <c r="G5" s="34"/>
      <c r="H5" s="34"/>
      <c r="I5" s="34"/>
      <c r="J5" s="34"/>
      <c r="K5" s="38"/>
      <c r="L5" s="322"/>
      <c r="N5" s="322"/>
      <c r="O5" s="330"/>
      <c r="V5" s="24"/>
      <c r="X5" s="52"/>
    </row>
    <row r="6" spans="1:38" ht="25.9" customHeight="1" x14ac:dyDescent="0.25">
      <c r="A6" s="22"/>
      <c r="B6" s="280"/>
      <c r="C6" s="506" t="s">
        <v>93</v>
      </c>
      <c r="D6" s="506"/>
      <c r="E6" s="506"/>
      <c r="F6" s="506"/>
      <c r="G6" s="506"/>
      <c r="H6" s="506"/>
      <c r="I6" s="506"/>
      <c r="J6" s="506"/>
      <c r="K6" s="36"/>
      <c r="L6" s="89"/>
      <c r="M6" s="89"/>
      <c r="N6" s="89"/>
      <c r="O6" s="89"/>
      <c r="P6" s="89"/>
      <c r="R6" s="89"/>
      <c r="S6" s="89"/>
      <c r="T6" s="60"/>
      <c r="U6" s="60"/>
      <c r="V6" s="24"/>
      <c r="X6" s="52"/>
    </row>
    <row r="7" spans="1:38" ht="15.75" x14ac:dyDescent="0.25">
      <c r="A7" s="22"/>
      <c r="B7" s="280"/>
      <c r="C7" s="506" t="s">
        <v>80</v>
      </c>
      <c r="D7" s="506"/>
      <c r="E7" s="506"/>
      <c r="F7" s="506"/>
      <c r="G7" s="506"/>
      <c r="H7" s="506"/>
      <c r="I7" s="506"/>
      <c r="J7" s="506"/>
      <c r="K7" s="36"/>
      <c r="L7" s="89"/>
      <c r="M7" s="89"/>
      <c r="N7" s="89"/>
      <c r="O7" s="89"/>
      <c r="P7" s="89"/>
      <c r="Q7" s="89"/>
      <c r="R7" s="89"/>
      <c r="S7" s="89"/>
      <c r="T7" s="60"/>
      <c r="U7" s="60"/>
      <c r="V7" s="24"/>
      <c r="X7" s="52"/>
      <c r="Y7" s="42"/>
      <c r="Z7" s="43"/>
      <c r="AA7" s="42"/>
      <c r="AB7" s="42"/>
      <c r="AC7" s="42"/>
      <c r="AD7" s="42"/>
      <c r="AE7" s="42"/>
      <c r="AF7" s="42"/>
      <c r="AG7" s="42"/>
    </row>
    <row r="8" spans="1:38" ht="20.25" customHeight="1" x14ac:dyDescent="0.25">
      <c r="A8" s="22"/>
      <c r="B8" s="525" t="s">
        <v>9</v>
      </c>
      <c r="C8" s="527">
        <v>2013</v>
      </c>
      <c r="D8" s="527">
        <v>2014</v>
      </c>
      <c r="E8" s="527">
        <v>2015</v>
      </c>
      <c r="F8" s="527">
        <v>2016</v>
      </c>
      <c r="G8" s="527">
        <v>2017</v>
      </c>
      <c r="H8" s="532" t="s">
        <v>198</v>
      </c>
      <c r="I8" s="532" t="s">
        <v>199</v>
      </c>
      <c r="J8" s="532" t="s">
        <v>200</v>
      </c>
      <c r="K8" s="35"/>
      <c r="L8" s="395"/>
      <c r="M8" s="395"/>
      <c r="N8" s="395"/>
      <c r="O8" s="395"/>
      <c r="P8" s="395"/>
      <c r="Q8" s="395"/>
      <c r="R8" s="395"/>
      <c r="S8" s="395"/>
      <c r="T8" s="25"/>
      <c r="U8" s="25"/>
      <c r="W8" s="52"/>
      <c r="X8" s="52"/>
      <c r="Y8" s="55"/>
      <c r="Z8" s="55"/>
      <c r="AA8" s="56"/>
      <c r="AB8" s="52"/>
      <c r="AC8" s="52"/>
      <c r="AD8" s="52"/>
      <c r="AE8" s="55"/>
      <c r="AF8" s="57"/>
    </row>
    <row r="9" spans="1:38" ht="17.25" customHeight="1" x14ac:dyDescent="0.25">
      <c r="A9" s="22"/>
      <c r="B9" s="525"/>
      <c r="C9" s="528"/>
      <c r="D9" s="528"/>
      <c r="E9" s="528"/>
      <c r="F9" s="528"/>
      <c r="G9" s="528"/>
      <c r="H9" s="532"/>
      <c r="I9" s="532"/>
      <c r="J9" s="532"/>
      <c r="K9" s="35"/>
      <c r="L9" s="395"/>
      <c r="M9" s="395"/>
      <c r="N9" s="395"/>
      <c r="O9" s="395"/>
      <c r="P9" s="395"/>
      <c r="Q9" s="395"/>
      <c r="R9" s="395"/>
      <c r="S9" s="395"/>
      <c r="T9" s="25"/>
      <c r="U9" s="25"/>
      <c r="W9" s="52"/>
      <c r="X9" s="52"/>
      <c r="Y9" s="55"/>
      <c r="Z9" s="55"/>
      <c r="AA9" s="56"/>
      <c r="AB9" s="52"/>
      <c r="AC9" s="52"/>
      <c r="AD9" s="52"/>
      <c r="AE9" s="55"/>
      <c r="AF9" s="57"/>
    </row>
    <row r="10" spans="1:38" ht="15.75" x14ac:dyDescent="0.25">
      <c r="A10" s="22"/>
      <c r="B10" s="71" t="s">
        <v>4</v>
      </c>
      <c r="C10" s="328">
        <v>30.524397715720099</v>
      </c>
      <c r="D10" s="328">
        <v>30.094852089761336</v>
      </c>
      <c r="E10" s="328">
        <v>30.057497458681119</v>
      </c>
      <c r="F10" s="328">
        <v>29.24063543350433</v>
      </c>
      <c r="G10" s="328">
        <v>28.7</v>
      </c>
      <c r="H10" s="328">
        <v>-0.54063543350433108</v>
      </c>
      <c r="I10" s="328">
        <v>98.151081789129435</v>
      </c>
      <c r="J10" s="328">
        <v>-0.81686202517678907</v>
      </c>
      <c r="K10" s="35"/>
      <c r="L10" s="395"/>
      <c r="M10" s="474">
        <v>1</v>
      </c>
      <c r="N10" s="395"/>
      <c r="O10" s="395"/>
      <c r="P10" s="395"/>
      <c r="Q10" s="395"/>
      <c r="R10" s="395"/>
      <c r="S10" s="395"/>
      <c r="T10" s="25"/>
      <c r="U10" s="25"/>
      <c r="W10" s="52"/>
      <c r="X10" s="52"/>
      <c r="Y10" s="55"/>
      <c r="Z10" s="55"/>
      <c r="AA10" s="56"/>
      <c r="AB10" s="52"/>
      <c r="AC10" s="52"/>
      <c r="AD10" s="52"/>
      <c r="AE10" s="55"/>
      <c r="AF10" s="57"/>
    </row>
    <row r="11" spans="1:38" ht="15.75" x14ac:dyDescent="0.25">
      <c r="A11" s="22"/>
      <c r="B11" s="71" t="s">
        <v>5</v>
      </c>
      <c r="C11" s="328">
        <v>30.61716107884352</v>
      </c>
      <c r="D11" s="328">
        <v>30.140076084839031</v>
      </c>
      <c r="E11" s="328">
        <v>30.013087046565438</v>
      </c>
      <c r="F11" s="161">
        <v>28.070648111447603</v>
      </c>
      <c r="G11" s="328">
        <v>28.3</v>
      </c>
      <c r="H11" s="328">
        <v>0.2293518885523973</v>
      </c>
      <c r="I11" s="328">
        <v>100.81705234464773</v>
      </c>
      <c r="J11" s="328">
        <v>-1.9424389351178348</v>
      </c>
      <c r="K11" s="35"/>
      <c r="L11" s="395"/>
      <c r="M11" s="474">
        <v>1</v>
      </c>
      <c r="N11" s="395"/>
      <c r="O11" s="395"/>
      <c r="P11" s="395"/>
      <c r="Q11" s="395"/>
      <c r="R11" s="395"/>
      <c r="S11" s="395"/>
      <c r="T11" s="25"/>
      <c r="U11" s="25"/>
      <c r="W11" s="52"/>
      <c r="X11" s="52"/>
      <c r="Y11" s="55"/>
      <c r="Z11" s="55"/>
      <c r="AA11" s="56"/>
      <c r="AB11" s="52"/>
      <c r="AC11" s="52"/>
      <c r="AD11" s="52"/>
      <c r="AE11" s="55"/>
      <c r="AF11" s="57"/>
    </row>
    <row r="12" spans="1:38" ht="15.75" x14ac:dyDescent="0.25">
      <c r="A12" s="22"/>
      <c r="B12" s="71" t="s">
        <v>6</v>
      </c>
      <c r="C12" s="328">
        <v>30.540138429676144</v>
      </c>
      <c r="D12" s="328">
        <v>30.599864083699753</v>
      </c>
      <c r="E12" s="328">
        <v>29.979249333304399</v>
      </c>
      <c r="F12" s="161">
        <v>29</v>
      </c>
      <c r="G12" s="328">
        <v>28.3</v>
      </c>
      <c r="H12" s="328">
        <v>-0.69999999999999929</v>
      </c>
      <c r="I12" s="328">
        <v>97.58620689655173</v>
      </c>
      <c r="J12" s="328">
        <v>-0.97924933330439856</v>
      </c>
      <c r="K12" s="35"/>
      <c r="L12" s="395"/>
      <c r="M12" s="474">
        <v>1</v>
      </c>
      <c r="N12" s="395"/>
      <c r="O12" s="395"/>
      <c r="P12" s="395"/>
      <c r="Q12" s="395"/>
      <c r="R12" s="395"/>
      <c r="S12" s="395"/>
      <c r="T12" s="25"/>
      <c r="U12" s="25"/>
      <c r="W12" s="52"/>
      <c r="X12" s="52"/>
      <c r="Y12" s="55"/>
      <c r="Z12" s="55"/>
      <c r="AA12" s="56"/>
      <c r="AB12" s="52"/>
      <c r="AC12" s="52"/>
      <c r="AD12" s="52"/>
      <c r="AE12" s="55"/>
      <c r="AF12" s="57"/>
    </row>
    <row r="13" spans="1:38" ht="15.75" customHeight="1" x14ac:dyDescent="0.25">
      <c r="A13" s="22"/>
      <c r="B13" s="71" t="s">
        <v>7</v>
      </c>
      <c r="C13" s="328">
        <v>30.533193230554811</v>
      </c>
      <c r="D13" s="328">
        <v>30.420871188766142</v>
      </c>
      <c r="E13" s="328">
        <v>29.790286139369492</v>
      </c>
      <c r="F13" s="328">
        <v>29</v>
      </c>
      <c r="G13" s="291">
        <v>28.1</v>
      </c>
      <c r="H13" s="291">
        <v>-0.89999999999999858</v>
      </c>
      <c r="I13" s="291">
        <v>96.896551724137936</v>
      </c>
      <c r="J13" s="291">
        <v>-0.79028613936949199</v>
      </c>
      <c r="K13" s="35"/>
      <c r="L13" s="395"/>
      <c r="M13" s="474">
        <v>1</v>
      </c>
      <c r="N13" s="395"/>
      <c r="O13" s="395"/>
      <c r="P13" s="395"/>
      <c r="Q13" s="395"/>
      <c r="R13" s="395"/>
      <c r="S13" s="395"/>
      <c r="T13" s="25"/>
      <c r="U13" s="25"/>
      <c r="W13" s="52"/>
      <c r="X13" s="52"/>
      <c r="Y13" s="55"/>
      <c r="Z13" s="55"/>
      <c r="AA13" s="56"/>
      <c r="AB13" s="52"/>
      <c r="AC13" s="52"/>
      <c r="AD13" s="52"/>
      <c r="AE13" s="55"/>
      <c r="AF13" s="57"/>
    </row>
    <row r="14" spans="1:38" ht="15.75" customHeight="1" x14ac:dyDescent="0.25">
      <c r="A14" s="22"/>
      <c r="B14" s="70" t="s">
        <v>64</v>
      </c>
      <c r="C14" s="328">
        <v>30.553722613698646</v>
      </c>
      <c r="D14" s="328">
        <v>30.313915861766567</v>
      </c>
      <c r="E14" s="328">
        <v>29.960029994480109</v>
      </c>
      <c r="F14" s="328">
        <v>28.827820886237983</v>
      </c>
      <c r="G14" s="328">
        <v>28.35</v>
      </c>
      <c r="H14" s="160"/>
      <c r="I14" s="328"/>
      <c r="J14" s="328"/>
      <c r="K14" s="35"/>
      <c r="L14" s="395"/>
      <c r="M14" s="475"/>
      <c r="N14" s="395"/>
      <c r="O14" s="395"/>
      <c r="P14" s="395"/>
      <c r="Q14" s="395"/>
      <c r="R14" s="395"/>
      <c r="S14" s="395"/>
      <c r="T14" s="25"/>
      <c r="U14" s="25"/>
      <c r="W14" s="52"/>
      <c r="X14" s="52"/>
      <c r="Y14" s="302"/>
      <c r="Z14" s="302"/>
      <c r="AA14" s="303"/>
      <c r="AB14" s="276"/>
      <c r="AC14" s="276"/>
      <c r="AD14" s="276"/>
      <c r="AE14" s="302"/>
      <c r="AF14" s="304"/>
      <c r="AG14" s="275"/>
      <c r="AH14" s="275"/>
      <c r="AI14" s="275"/>
      <c r="AJ14" s="275"/>
      <c r="AK14" s="275"/>
      <c r="AL14" s="275"/>
    </row>
    <row r="15" spans="1:38" ht="15.75" customHeight="1" x14ac:dyDescent="0.25">
      <c r="A15" s="22"/>
      <c r="B15" s="70" t="s">
        <v>63</v>
      </c>
      <c r="C15" s="160"/>
      <c r="D15" s="105">
        <v>-0.78486917932730771</v>
      </c>
      <c r="E15" s="105">
        <v>-1.1674040031654176</v>
      </c>
      <c r="F15" s="328">
        <v>-3.7790653362187121</v>
      </c>
      <c r="G15" s="328">
        <v>-1.6574991502950831</v>
      </c>
      <c r="H15" s="162"/>
      <c r="I15" s="254"/>
      <c r="J15" s="163"/>
      <c r="K15" s="35"/>
      <c r="L15" s="395"/>
      <c r="M15" s="395"/>
      <c r="N15" s="395"/>
      <c r="O15" s="395"/>
      <c r="P15" s="395"/>
      <c r="Q15" s="395"/>
      <c r="R15" s="395"/>
      <c r="S15" s="395"/>
      <c r="T15" s="25"/>
      <c r="U15" s="25"/>
      <c r="W15" s="52"/>
      <c r="X15" s="52"/>
      <c r="Y15" s="302"/>
      <c r="Z15" s="302"/>
      <c r="AA15" s="303"/>
      <c r="AB15" s="276"/>
      <c r="AC15" s="276"/>
      <c r="AD15" s="276"/>
      <c r="AE15" s="302"/>
      <c r="AF15" s="304"/>
      <c r="AG15" s="275"/>
      <c r="AH15" s="275"/>
      <c r="AI15" s="275"/>
      <c r="AJ15" s="275"/>
      <c r="AK15" s="275"/>
      <c r="AL15" s="275"/>
    </row>
    <row r="16" spans="1:38" ht="15.75" x14ac:dyDescent="0.25">
      <c r="A16" s="22"/>
      <c r="B16" s="71"/>
      <c r="C16" s="98"/>
      <c r="D16" s="98"/>
      <c r="E16" s="98"/>
      <c r="F16" s="98"/>
      <c r="G16" s="98"/>
      <c r="H16" s="98"/>
      <c r="I16" s="98"/>
      <c r="J16" s="98"/>
      <c r="K16" s="35"/>
      <c r="L16" s="395"/>
      <c r="M16" s="395"/>
      <c r="N16" s="395"/>
      <c r="O16" s="395"/>
      <c r="P16" s="395"/>
      <c r="Q16" s="395"/>
      <c r="R16" s="395"/>
      <c r="S16" s="395"/>
      <c r="T16" s="25"/>
      <c r="U16" s="25"/>
      <c r="W16" s="52"/>
      <c r="X16" s="52"/>
      <c r="Y16" s="302"/>
      <c r="Z16" s="302"/>
      <c r="AA16" s="303"/>
      <c r="AB16" s="276"/>
      <c r="AC16" s="276"/>
      <c r="AD16" s="276"/>
      <c r="AE16" s="302"/>
      <c r="AF16" s="304"/>
      <c r="AG16" s="275"/>
      <c r="AH16" s="275"/>
      <c r="AI16" s="275"/>
      <c r="AJ16" s="275"/>
      <c r="AK16" s="275"/>
      <c r="AL16" s="275"/>
    </row>
    <row r="17" spans="1:38" ht="31.5" x14ac:dyDescent="0.25">
      <c r="A17" s="22"/>
      <c r="B17" s="154" t="s">
        <v>201</v>
      </c>
      <c r="C17" s="310">
        <v>30.553722613698646</v>
      </c>
      <c r="D17" s="310">
        <v>30.313915861766567</v>
      </c>
      <c r="E17" s="310">
        <v>29.960029994480109</v>
      </c>
      <c r="F17" s="310">
        <v>28.827820886237983</v>
      </c>
      <c r="G17" s="310">
        <v>28.35</v>
      </c>
      <c r="H17" s="98"/>
      <c r="I17" s="98"/>
      <c r="J17" s="98"/>
      <c r="K17" s="35"/>
      <c r="L17" s="395"/>
      <c r="M17" s="395"/>
      <c r="N17" s="395"/>
      <c r="O17" s="395"/>
      <c r="P17" s="395"/>
      <c r="Q17" s="395"/>
      <c r="R17" s="395"/>
      <c r="S17" s="395"/>
      <c r="T17" s="25"/>
      <c r="U17" s="25"/>
      <c r="W17" s="52"/>
      <c r="X17" s="52"/>
      <c r="Y17" s="302"/>
      <c r="Z17" s="302"/>
      <c r="AA17" s="303"/>
      <c r="AB17" s="276"/>
      <c r="AC17" s="276"/>
      <c r="AD17" s="276"/>
      <c r="AE17" s="302"/>
      <c r="AF17" s="304"/>
      <c r="AG17" s="275"/>
      <c r="AH17" s="275"/>
      <c r="AI17" s="275"/>
      <c r="AJ17" s="275"/>
      <c r="AK17" s="275"/>
      <c r="AL17" s="275"/>
    </row>
    <row r="18" spans="1:38" ht="15.75" x14ac:dyDescent="0.25">
      <c r="A18" s="22"/>
      <c r="B18" s="70" t="s">
        <v>63</v>
      </c>
      <c r="C18" s="168"/>
      <c r="D18" s="168">
        <v>-0.78486917932730771</v>
      </c>
      <c r="E18" s="168">
        <v>-1.1674040031654176</v>
      </c>
      <c r="F18" s="168">
        <v>-3.7790653362187121</v>
      </c>
      <c r="G18" s="168">
        <v>-1.6574991502950831</v>
      </c>
      <c r="H18" s="98"/>
      <c r="I18" s="98"/>
      <c r="J18" s="98"/>
      <c r="K18" s="35"/>
      <c r="L18" s="395"/>
      <c r="M18" s="395"/>
      <c r="N18" s="395"/>
      <c r="O18" s="395"/>
      <c r="P18" s="395"/>
      <c r="Q18" s="395"/>
      <c r="R18" s="395"/>
      <c r="S18" s="395"/>
      <c r="T18" s="25"/>
      <c r="U18" s="25"/>
      <c r="W18" s="52"/>
      <c r="X18" s="52"/>
      <c r="Y18" s="302"/>
      <c r="Z18" s="302"/>
      <c r="AA18" s="303"/>
      <c r="AB18" s="276"/>
      <c r="AC18" s="276"/>
      <c r="AD18" s="276"/>
      <c r="AE18" s="302"/>
      <c r="AF18" s="304"/>
      <c r="AG18" s="275"/>
      <c r="AH18" s="275"/>
      <c r="AI18" s="275"/>
      <c r="AJ18" s="275"/>
      <c r="AK18" s="275"/>
      <c r="AL18" s="275"/>
    </row>
    <row r="19" spans="1:38" ht="15.75" x14ac:dyDescent="0.25">
      <c r="A19" s="22"/>
      <c r="B19" s="229"/>
      <c r="C19" s="98"/>
      <c r="D19" s="98"/>
      <c r="E19" s="98"/>
      <c r="F19" s="98"/>
      <c r="G19" s="98"/>
      <c r="H19" s="98"/>
      <c r="I19" s="98"/>
      <c r="J19" s="98"/>
      <c r="K19" s="35"/>
      <c r="L19" s="395"/>
      <c r="M19" s="395"/>
      <c r="N19" s="395"/>
      <c r="O19" s="395"/>
      <c r="P19" s="395"/>
      <c r="Q19" s="395"/>
      <c r="R19" s="395"/>
      <c r="S19" s="395"/>
      <c r="T19" s="25"/>
      <c r="U19" s="25"/>
      <c r="W19" s="52"/>
      <c r="X19" s="52"/>
      <c r="Y19" s="302"/>
      <c r="Z19" s="302"/>
      <c r="AA19" s="303"/>
      <c r="AB19" s="276"/>
      <c r="AC19" s="276"/>
      <c r="AD19" s="276"/>
      <c r="AE19" s="302"/>
      <c r="AF19" s="304"/>
      <c r="AG19" s="275"/>
      <c r="AH19" s="275"/>
      <c r="AI19" s="275"/>
      <c r="AJ19" s="275"/>
      <c r="AK19" s="275"/>
      <c r="AL19" s="275"/>
    </row>
    <row r="20" spans="1:38" ht="15.75" x14ac:dyDescent="0.25">
      <c r="A20" s="22"/>
      <c r="B20" s="229"/>
      <c r="C20" s="98"/>
      <c r="D20" s="98"/>
      <c r="E20" s="98"/>
      <c r="F20" s="98"/>
      <c r="G20" s="98"/>
      <c r="H20" s="98"/>
      <c r="I20" s="98"/>
      <c r="J20" s="98"/>
      <c r="K20" s="35"/>
      <c r="L20" s="395"/>
      <c r="M20" s="395"/>
      <c r="N20" s="395"/>
      <c r="O20" s="395"/>
      <c r="P20" s="395"/>
      <c r="Q20" s="395"/>
      <c r="R20" s="395"/>
      <c r="S20" s="395"/>
      <c r="T20" s="25"/>
      <c r="U20" s="25"/>
      <c r="W20" s="52"/>
      <c r="X20" s="52"/>
      <c r="Y20" s="302"/>
      <c r="Z20" s="302"/>
      <c r="AA20" s="303"/>
      <c r="AB20" s="276"/>
      <c r="AC20" s="276"/>
      <c r="AD20" s="276"/>
      <c r="AE20" s="302"/>
      <c r="AF20" s="304"/>
      <c r="AG20" s="275"/>
      <c r="AH20" s="275"/>
      <c r="AI20" s="275"/>
      <c r="AJ20" s="275"/>
      <c r="AK20" s="275"/>
      <c r="AL20" s="275"/>
    </row>
    <row r="21" spans="1:38" ht="15" customHeight="1" x14ac:dyDescent="0.25">
      <c r="A21" s="22"/>
      <c r="B21" s="499" t="s">
        <v>168</v>
      </c>
      <c r="C21" s="499"/>
      <c r="D21" s="499"/>
      <c r="E21" s="499"/>
      <c r="F21" s="499"/>
      <c r="G21" s="499"/>
      <c r="H21" s="499"/>
      <c r="I21" s="499"/>
      <c r="J21" s="499"/>
      <c r="K21" s="63"/>
      <c r="L21" s="396"/>
      <c r="M21" s="396"/>
      <c r="N21" s="396"/>
      <c r="O21" s="396"/>
      <c r="P21" s="396"/>
      <c r="Q21" s="396"/>
      <c r="R21" s="396"/>
      <c r="S21" s="396"/>
      <c r="T21" s="53"/>
      <c r="U21" s="25"/>
      <c r="W21" s="52"/>
      <c r="X21" s="52"/>
      <c r="Y21" s="302"/>
      <c r="Z21" s="302"/>
      <c r="AA21" s="303"/>
      <c r="AB21" s="276"/>
      <c r="AC21" s="276"/>
      <c r="AD21" s="276"/>
      <c r="AE21" s="302"/>
      <c r="AF21" s="304"/>
      <c r="AG21" s="275"/>
      <c r="AH21" s="275"/>
      <c r="AI21" s="275"/>
      <c r="AJ21" s="275"/>
      <c r="AK21" s="275"/>
      <c r="AL21" s="275"/>
    </row>
    <row r="22" spans="1:38" ht="15.75" x14ac:dyDescent="0.25">
      <c r="A22" s="22"/>
      <c r="B22" s="501" t="s">
        <v>202</v>
      </c>
      <c r="C22" s="501"/>
      <c r="D22" s="501"/>
      <c r="E22" s="501"/>
      <c r="F22" s="501"/>
      <c r="G22" s="501"/>
      <c r="H22" s="501"/>
      <c r="I22" s="501"/>
      <c r="J22" s="501"/>
      <c r="K22" s="63"/>
      <c r="L22" s="396"/>
      <c r="M22" s="396"/>
      <c r="N22" s="322">
        <v>2011</v>
      </c>
      <c r="O22" s="396" t="s">
        <v>71</v>
      </c>
      <c r="P22" s="476">
        <v>32.987890415977709</v>
      </c>
      <c r="Q22" s="395"/>
      <c r="R22" s="395"/>
      <c r="S22" s="395"/>
      <c r="T22" s="25"/>
      <c r="U22" s="25"/>
      <c r="X22" s="52"/>
      <c r="Y22" s="302"/>
      <c r="Z22" s="302"/>
      <c r="AA22" s="303"/>
      <c r="AB22" s="276"/>
      <c r="AC22" s="276"/>
      <c r="AD22" s="276"/>
      <c r="AE22" s="302"/>
      <c r="AF22" s="304"/>
      <c r="AG22" s="275"/>
      <c r="AH22" s="275"/>
      <c r="AI22" s="275"/>
      <c r="AJ22" s="275"/>
      <c r="AK22" s="275"/>
      <c r="AL22" s="275"/>
    </row>
    <row r="23" spans="1:38" ht="15.75" x14ac:dyDescent="0.25">
      <c r="A23" s="22"/>
      <c r="B23" s="229"/>
      <c r="C23" s="98"/>
      <c r="D23" s="98"/>
      <c r="E23" s="98"/>
      <c r="F23" s="98"/>
      <c r="G23" s="98"/>
      <c r="H23" s="98"/>
      <c r="I23" s="98"/>
      <c r="J23" s="98"/>
      <c r="K23" s="35"/>
      <c r="L23" s="395"/>
      <c r="M23" s="395"/>
      <c r="N23" s="322">
        <v>2011</v>
      </c>
      <c r="O23" s="315" t="s">
        <v>70</v>
      </c>
      <c r="P23" s="476">
        <v>32.714757912767929</v>
      </c>
      <c r="R23" s="395"/>
      <c r="S23" s="395"/>
      <c r="T23" s="25"/>
      <c r="U23" s="25"/>
      <c r="X23" s="52"/>
      <c r="Y23" s="302"/>
      <c r="Z23" s="302"/>
      <c r="AA23" s="303"/>
      <c r="AB23" s="276"/>
      <c r="AC23" s="276"/>
      <c r="AD23" s="276"/>
      <c r="AE23" s="302"/>
      <c r="AF23" s="304"/>
      <c r="AG23" s="275"/>
      <c r="AH23" s="275"/>
      <c r="AI23" s="275"/>
      <c r="AJ23" s="275"/>
      <c r="AK23" s="275"/>
      <c r="AL23" s="275"/>
    </row>
    <row r="24" spans="1:38" ht="15.75" x14ac:dyDescent="0.25">
      <c r="A24" s="22"/>
      <c r="B24" s="229"/>
      <c r="C24" s="98"/>
      <c r="D24" s="98"/>
      <c r="E24" s="98"/>
      <c r="F24" s="98"/>
      <c r="G24" s="98"/>
      <c r="H24" s="98"/>
      <c r="I24" s="98"/>
      <c r="J24" s="98"/>
      <c r="K24" s="35"/>
      <c r="L24" s="395"/>
      <c r="M24" s="395"/>
      <c r="N24" s="322">
        <v>2011</v>
      </c>
      <c r="O24" s="315" t="s">
        <v>69</v>
      </c>
      <c r="P24" s="476">
        <v>32.682365525394083</v>
      </c>
      <c r="R24" s="395"/>
      <c r="S24" s="395"/>
      <c r="T24" s="25"/>
      <c r="U24" s="25"/>
      <c r="X24" s="52"/>
      <c r="Y24" s="302"/>
      <c r="Z24" s="302"/>
      <c r="AA24" s="303"/>
      <c r="AB24" s="276"/>
      <c r="AC24" s="276"/>
      <c r="AD24" s="276"/>
      <c r="AE24" s="302"/>
      <c r="AF24" s="304"/>
      <c r="AG24" s="275"/>
      <c r="AH24" s="275"/>
      <c r="AI24" s="275"/>
      <c r="AJ24" s="275"/>
      <c r="AK24" s="275"/>
      <c r="AL24" s="275"/>
    </row>
    <row r="25" spans="1:38" ht="15.75" x14ac:dyDescent="0.25">
      <c r="A25" s="22"/>
      <c r="B25" s="229"/>
      <c r="C25" s="98"/>
      <c r="D25" s="98"/>
      <c r="E25" s="98"/>
      <c r="F25" s="98"/>
      <c r="G25" s="98"/>
      <c r="H25" s="98"/>
      <c r="I25" s="98"/>
      <c r="J25" s="98"/>
      <c r="K25" s="35"/>
      <c r="L25" s="395"/>
      <c r="M25" s="395"/>
      <c r="N25" s="322">
        <v>2011</v>
      </c>
      <c r="O25" s="315" t="s">
        <v>7</v>
      </c>
      <c r="P25" s="476">
        <v>32.493621953655989</v>
      </c>
      <c r="Q25" s="330">
        <f>+AVERAGE(P22:P25)</f>
        <v>32.719658951948929</v>
      </c>
      <c r="R25" s="395"/>
      <c r="S25" s="395"/>
      <c r="T25" s="25"/>
      <c r="U25" s="25"/>
      <c r="X25" s="52"/>
      <c r="Y25" s="302"/>
      <c r="Z25" s="302"/>
      <c r="AA25" s="303"/>
      <c r="AB25" s="276"/>
      <c r="AC25" s="276"/>
      <c r="AD25" s="276"/>
      <c r="AE25" s="302"/>
      <c r="AF25" s="304"/>
      <c r="AG25" s="275"/>
      <c r="AH25" s="275"/>
      <c r="AI25" s="275"/>
      <c r="AJ25" s="275"/>
      <c r="AK25" s="275"/>
      <c r="AL25" s="275"/>
    </row>
    <row r="26" spans="1:38" ht="15.75" x14ac:dyDescent="0.25">
      <c r="A26" s="22"/>
      <c r="B26" s="229"/>
      <c r="C26" s="98"/>
      <c r="D26" s="98"/>
      <c r="E26" s="98"/>
      <c r="F26" s="98"/>
      <c r="G26" s="98"/>
      <c r="H26" s="98"/>
      <c r="I26" s="98"/>
      <c r="J26" s="98"/>
      <c r="K26" s="35"/>
      <c r="L26" s="395"/>
      <c r="M26" s="395"/>
      <c r="N26" s="322">
        <v>2012</v>
      </c>
      <c r="O26" s="315" t="s">
        <v>7</v>
      </c>
      <c r="P26" s="476">
        <v>29.818493279595632</v>
      </c>
      <c r="Q26" s="330">
        <f t="shared" ref="Q26:Q48" si="0">+AVERAGE(P23:P26)</f>
        <v>31.927309667853407</v>
      </c>
      <c r="R26" s="395"/>
      <c r="S26" s="395"/>
      <c r="T26" s="25"/>
      <c r="U26" s="25"/>
      <c r="X26" s="52"/>
      <c r="Y26" s="302"/>
      <c r="Z26" s="302"/>
      <c r="AA26" s="303"/>
      <c r="AB26" s="276"/>
      <c r="AC26" s="276"/>
      <c r="AD26" s="276"/>
      <c r="AE26" s="302"/>
      <c r="AF26" s="304"/>
      <c r="AG26" s="275"/>
      <c r="AH26" s="275"/>
      <c r="AI26" s="275"/>
      <c r="AJ26" s="275"/>
      <c r="AK26" s="275"/>
      <c r="AL26" s="275"/>
    </row>
    <row r="27" spans="1:38" ht="15.75" x14ac:dyDescent="0.25">
      <c r="A27" s="22"/>
      <c r="B27" s="229"/>
      <c r="C27" s="98"/>
      <c r="D27" s="98"/>
      <c r="E27" s="98"/>
      <c r="F27" s="98"/>
      <c r="G27" s="98"/>
      <c r="H27" s="98"/>
      <c r="I27" s="98"/>
      <c r="J27" s="98"/>
      <c r="K27" s="35"/>
      <c r="L27" s="395"/>
      <c r="M27" s="395"/>
      <c r="N27" s="322"/>
      <c r="O27" s="315" t="s">
        <v>5</v>
      </c>
      <c r="P27" s="476">
        <v>29.744807560611754</v>
      </c>
      <c r="Q27" s="330">
        <f t="shared" si="0"/>
        <v>31.18482207981436</v>
      </c>
      <c r="R27" s="395"/>
      <c r="S27" s="395"/>
      <c r="T27" s="25"/>
      <c r="U27" s="25"/>
      <c r="X27" s="52"/>
      <c r="Y27" s="302"/>
      <c r="Z27" s="302"/>
      <c r="AA27" s="303"/>
      <c r="AB27" s="276"/>
      <c r="AC27" s="276"/>
      <c r="AD27" s="276"/>
      <c r="AE27" s="302"/>
      <c r="AF27" s="304"/>
      <c r="AG27" s="275"/>
      <c r="AH27" s="275"/>
      <c r="AI27" s="275"/>
      <c r="AJ27" s="275"/>
      <c r="AK27" s="275"/>
      <c r="AL27" s="275"/>
    </row>
    <row r="28" spans="1:38" ht="15.75" x14ac:dyDescent="0.25">
      <c r="A28" s="22"/>
      <c r="B28" s="97"/>
      <c r="C28" s="98"/>
      <c r="D28" s="98"/>
      <c r="E28" s="98"/>
      <c r="F28" s="98"/>
      <c r="G28" s="98"/>
      <c r="H28" s="98"/>
      <c r="I28" s="98"/>
      <c r="J28" s="98"/>
      <c r="K28" s="35"/>
      <c r="L28" s="395"/>
      <c r="M28" s="395"/>
      <c r="N28" s="322"/>
      <c r="O28" s="315" t="s">
        <v>6</v>
      </c>
      <c r="P28" s="476">
        <v>29.557628136084141</v>
      </c>
      <c r="Q28" s="330">
        <f t="shared" si="0"/>
        <v>30.403637732486878</v>
      </c>
      <c r="R28" s="395"/>
      <c r="S28" s="395"/>
      <c r="T28" s="25"/>
      <c r="U28" s="25"/>
      <c r="X28" s="52"/>
      <c r="Y28" s="302"/>
      <c r="Z28" s="302"/>
      <c r="AA28" s="303"/>
      <c r="AB28" s="276"/>
      <c r="AC28" s="276"/>
      <c r="AD28" s="276"/>
      <c r="AE28" s="302"/>
      <c r="AF28" s="304"/>
      <c r="AG28" s="275"/>
      <c r="AH28" s="275"/>
      <c r="AI28" s="275"/>
      <c r="AJ28" s="275"/>
      <c r="AK28" s="275"/>
      <c r="AL28" s="275"/>
    </row>
    <row r="29" spans="1:38" ht="15.75" x14ac:dyDescent="0.25">
      <c r="A29" s="22"/>
      <c r="B29" s="232"/>
      <c r="C29" s="98"/>
      <c r="D29" s="98"/>
      <c r="E29" s="98"/>
      <c r="F29" s="98"/>
      <c r="G29" s="98"/>
      <c r="H29" s="98"/>
      <c r="I29" s="98"/>
      <c r="J29" s="98"/>
      <c r="K29" s="35"/>
      <c r="L29" s="395"/>
      <c r="M29" s="395"/>
      <c r="N29" s="322">
        <v>2012</v>
      </c>
      <c r="O29" s="315" t="s">
        <v>7</v>
      </c>
      <c r="P29" s="476">
        <v>29.881890205769253</v>
      </c>
      <c r="Q29" s="330">
        <f t="shared" si="0"/>
        <v>29.750704795515198</v>
      </c>
      <c r="R29" s="395"/>
      <c r="S29" s="395"/>
      <c r="T29" s="25"/>
      <c r="U29" s="25"/>
      <c r="X29" s="52"/>
      <c r="Y29" s="302"/>
      <c r="Z29" s="302"/>
      <c r="AA29" s="303"/>
      <c r="AB29" s="276"/>
      <c r="AC29" s="276"/>
      <c r="AD29" s="276"/>
      <c r="AE29" s="276"/>
      <c r="AF29" s="305"/>
      <c r="AG29" s="275"/>
      <c r="AH29" s="275"/>
      <c r="AI29" s="275"/>
      <c r="AJ29" s="275"/>
      <c r="AK29" s="275"/>
      <c r="AL29" s="275"/>
    </row>
    <row r="30" spans="1:38" ht="15.75" x14ac:dyDescent="0.25">
      <c r="A30" s="22"/>
      <c r="B30" s="229"/>
      <c r="C30" s="98"/>
      <c r="D30" s="98"/>
      <c r="E30" s="98"/>
      <c r="F30" s="98"/>
      <c r="G30" s="98"/>
      <c r="H30" s="98"/>
      <c r="I30" s="98"/>
      <c r="J30" s="98"/>
      <c r="K30" s="35"/>
      <c r="L30" s="395"/>
      <c r="M30" s="395"/>
      <c r="N30" s="322">
        <v>2013</v>
      </c>
      <c r="O30" s="315" t="s">
        <v>4</v>
      </c>
      <c r="P30" s="476">
        <v>30.524397715720099</v>
      </c>
      <c r="Q30" s="330">
        <f t="shared" si="0"/>
        <v>29.927180904546312</v>
      </c>
      <c r="R30" s="395"/>
      <c r="S30" s="395"/>
      <c r="T30" s="25"/>
      <c r="U30" s="25"/>
      <c r="X30" s="52"/>
      <c r="Y30" s="302"/>
      <c r="Z30" s="302"/>
      <c r="AA30" s="303"/>
      <c r="AB30" s="276"/>
      <c r="AC30" s="276"/>
      <c r="AD30" s="276"/>
      <c r="AE30" s="276"/>
      <c r="AF30" s="276"/>
      <c r="AG30" s="275"/>
      <c r="AH30" s="275"/>
      <c r="AI30" s="275"/>
      <c r="AJ30" s="275"/>
      <c r="AK30" s="275"/>
      <c r="AL30" s="275"/>
    </row>
    <row r="31" spans="1:38" ht="15.75" x14ac:dyDescent="0.25">
      <c r="A31" s="22"/>
      <c r="B31" s="229"/>
      <c r="C31" s="98"/>
      <c r="D31" s="98"/>
      <c r="E31" s="98"/>
      <c r="F31" s="98"/>
      <c r="G31" s="98"/>
      <c r="H31" s="98"/>
      <c r="I31" s="98"/>
      <c r="J31" s="98"/>
      <c r="K31" s="35"/>
      <c r="L31" s="395"/>
      <c r="M31" s="395"/>
      <c r="O31" s="315" t="s">
        <v>5</v>
      </c>
      <c r="P31" s="476">
        <v>30.61716107884352</v>
      </c>
      <c r="Q31" s="330">
        <f t="shared" si="0"/>
        <v>30.145269284104256</v>
      </c>
      <c r="R31" s="395"/>
      <c r="S31" s="395"/>
      <c r="T31" s="25"/>
      <c r="U31" s="25"/>
      <c r="X31" s="52"/>
      <c r="Y31" s="302"/>
      <c r="Z31" s="302"/>
      <c r="AA31" s="303"/>
      <c r="AB31" s="276"/>
      <c r="AC31" s="276"/>
      <c r="AD31" s="276"/>
      <c r="AE31" s="276"/>
      <c r="AF31" s="276"/>
      <c r="AG31" s="275"/>
      <c r="AH31" s="275"/>
      <c r="AI31" s="275"/>
      <c r="AJ31" s="275"/>
      <c r="AK31" s="275"/>
      <c r="AL31" s="275"/>
    </row>
    <row r="32" spans="1:38" ht="15.75" x14ac:dyDescent="0.25">
      <c r="A32" s="22"/>
      <c r="B32" s="229"/>
      <c r="C32" s="98"/>
      <c r="D32" s="98"/>
      <c r="E32" s="98"/>
      <c r="F32" s="98"/>
      <c r="G32" s="98"/>
      <c r="H32" s="98"/>
      <c r="I32" s="98"/>
      <c r="J32" s="98"/>
      <c r="K32" s="35"/>
      <c r="L32" s="395"/>
      <c r="M32" s="395"/>
      <c r="N32" s="322"/>
      <c r="O32" s="315" t="s">
        <v>6</v>
      </c>
      <c r="P32" s="476">
        <v>30.540138429676144</v>
      </c>
      <c r="Q32" s="330">
        <f t="shared" si="0"/>
        <v>30.390896857502256</v>
      </c>
      <c r="R32" s="395"/>
      <c r="S32" s="395"/>
      <c r="T32" s="25"/>
      <c r="U32" s="25"/>
      <c r="X32" s="52"/>
      <c r="Y32" s="302"/>
      <c r="Z32" s="302"/>
      <c r="AA32" s="303"/>
      <c r="AB32" s="276"/>
      <c r="AC32" s="276"/>
      <c r="AD32" s="276"/>
      <c r="AE32" s="276"/>
      <c r="AF32" s="276"/>
      <c r="AG32" s="275"/>
      <c r="AH32" s="275"/>
      <c r="AI32" s="275"/>
      <c r="AJ32" s="275"/>
      <c r="AK32" s="275"/>
      <c r="AL32" s="275"/>
    </row>
    <row r="33" spans="1:38" ht="15.75" x14ac:dyDescent="0.25">
      <c r="A33" s="22"/>
      <c r="B33" s="229"/>
      <c r="C33" s="98"/>
      <c r="D33" s="98"/>
      <c r="E33" s="98"/>
      <c r="F33" s="98"/>
      <c r="G33" s="98"/>
      <c r="H33" s="98"/>
      <c r="I33" s="98"/>
      <c r="J33" s="98"/>
      <c r="K33" s="35"/>
      <c r="L33" s="395"/>
      <c r="M33" s="395"/>
      <c r="N33" s="322">
        <v>2013</v>
      </c>
      <c r="O33" s="315" t="s">
        <v>7</v>
      </c>
      <c r="P33" s="476">
        <v>30.533193230554811</v>
      </c>
      <c r="Q33" s="330">
        <f t="shared" si="0"/>
        <v>30.553722613698646</v>
      </c>
      <c r="R33" s="395"/>
      <c r="S33" s="395"/>
      <c r="T33" s="25"/>
      <c r="U33" s="25"/>
      <c r="X33" s="52"/>
      <c r="Y33" s="276"/>
      <c r="Z33" s="306"/>
      <c r="AA33" s="303"/>
      <c r="AB33" s="276"/>
      <c r="AC33" s="276"/>
      <c r="AD33" s="276"/>
      <c r="AE33" s="276"/>
      <c r="AF33" s="276"/>
      <c r="AG33" s="275"/>
      <c r="AH33" s="275"/>
      <c r="AI33" s="275"/>
      <c r="AJ33" s="275"/>
      <c r="AK33" s="275"/>
      <c r="AL33" s="275"/>
    </row>
    <row r="34" spans="1:38" ht="15.75" x14ac:dyDescent="0.25">
      <c r="A34" s="22"/>
      <c r="B34" s="229"/>
      <c r="C34" s="98"/>
      <c r="D34" s="98"/>
      <c r="E34" s="98"/>
      <c r="F34" s="98"/>
      <c r="G34" s="98"/>
      <c r="H34" s="98"/>
      <c r="I34" s="98"/>
      <c r="J34" s="98"/>
      <c r="K34" s="35"/>
      <c r="L34" s="395"/>
      <c r="M34" s="395"/>
      <c r="N34" s="519">
        <v>2014</v>
      </c>
      <c r="O34" s="315" t="s">
        <v>4</v>
      </c>
      <c r="P34" s="476">
        <v>30.094852089761336</v>
      </c>
      <c r="Q34" s="330">
        <f t="shared" si="0"/>
        <v>30.446336207208951</v>
      </c>
      <c r="R34" s="395"/>
      <c r="S34" s="395"/>
      <c r="T34" s="25"/>
      <c r="U34" s="25"/>
      <c r="X34" s="52"/>
      <c r="Y34" s="52"/>
      <c r="Z34" s="54"/>
      <c r="AA34" s="52"/>
      <c r="AB34" s="52"/>
      <c r="AC34" s="52"/>
      <c r="AD34" s="52"/>
      <c r="AE34" s="52"/>
      <c r="AF34" s="276"/>
      <c r="AG34" s="275"/>
      <c r="AH34" s="275"/>
      <c r="AI34" s="275"/>
      <c r="AJ34" s="275"/>
      <c r="AK34" s="275"/>
      <c r="AL34" s="275"/>
    </row>
    <row r="35" spans="1:38" ht="15.75" x14ac:dyDescent="0.25">
      <c r="A35" s="22"/>
      <c r="B35" s="229"/>
      <c r="C35" s="98"/>
      <c r="D35" s="98"/>
      <c r="E35" s="98"/>
      <c r="F35" s="98"/>
      <c r="G35" s="98"/>
      <c r="H35" s="98"/>
      <c r="I35" s="98"/>
      <c r="J35" s="98"/>
      <c r="K35" s="35"/>
      <c r="L35" s="395"/>
      <c r="M35" s="395"/>
      <c r="N35" s="519"/>
      <c r="O35" s="315" t="s">
        <v>5</v>
      </c>
      <c r="P35" s="476">
        <v>30.140076084839031</v>
      </c>
      <c r="Q35" s="330">
        <f t="shared" si="0"/>
        <v>30.32706495870783</v>
      </c>
      <c r="R35" s="395"/>
      <c r="S35" s="395"/>
      <c r="T35" s="25"/>
      <c r="U35" s="25"/>
      <c r="X35" s="52"/>
      <c r="Y35" s="52"/>
      <c r="Z35" s="54"/>
      <c r="AA35" s="52"/>
      <c r="AB35" s="52"/>
      <c r="AC35" s="52"/>
      <c r="AD35" s="52"/>
      <c r="AE35" s="52"/>
      <c r="AF35" s="276"/>
      <c r="AG35" s="275"/>
      <c r="AH35" s="275"/>
      <c r="AI35" s="275"/>
      <c r="AJ35" s="275"/>
      <c r="AK35" s="275"/>
      <c r="AL35" s="275"/>
    </row>
    <row r="36" spans="1:38" ht="15.75" x14ac:dyDescent="0.25">
      <c r="A36" s="22"/>
      <c r="B36" s="229"/>
      <c r="C36" s="98"/>
      <c r="D36" s="98"/>
      <c r="E36" s="98"/>
      <c r="F36" s="98"/>
      <c r="G36" s="98"/>
      <c r="H36" s="98"/>
      <c r="I36" s="98"/>
      <c r="J36" s="98"/>
      <c r="K36" s="35"/>
      <c r="L36" s="395"/>
      <c r="M36" s="395"/>
      <c r="N36" s="519"/>
      <c r="O36" s="395" t="s">
        <v>6</v>
      </c>
      <c r="P36" s="476">
        <v>30.599864083699753</v>
      </c>
      <c r="Q36" s="330">
        <f t="shared" si="0"/>
        <v>30.341996372213732</v>
      </c>
      <c r="R36" s="395"/>
      <c r="S36" s="395"/>
      <c r="T36" s="25"/>
      <c r="U36" s="25"/>
      <c r="X36" s="52"/>
      <c r="Y36" s="52"/>
      <c r="Z36" s="54"/>
      <c r="AA36" s="52"/>
      <c r="AB36" s="52"/>
      <c r="AC36" s="52"/>
      <c r="AD36" s="52"/>
      <c r="AE36" s="52"/>
      <c r="AF36" s="276"/>
      <c r="AG36" s="275"/>
      <c r="AH36" s="275"/>
      <c r="AI36" s="275"/>
      <c r="AJ36" s="275"/>
      <c r="AK36" s="275"/>
      <c r="AL36" s="275"/>
    </row>
    <row r="37" spans="1:38" ht="15.75" x14ac:dyDescent="0.25">
      <c r="A37" s="125" t="s">
        <v>8</v>
      </c>
      <c r="B37" s="229"/>
      <c r="C37" s="98"/>
      <c r="D37" s="98"/>
      <c r="E37" s="98"/>
      <c r="F37" s="98"/>
      <c r="G37" s="98"/>
      <c r="H37" s="98"/>
      <c r="I37" s="98"/>
      <c r="J37" s="98"/>
      <c r="K37" s="35"/>
      <c r="L37" s="395"/>
      <c r="M37" s="395"/>
      <c r="N37" s="519">
        <v>2015</v>
      </c>
      <c r="O37" s="395" t="s">
        <v>4</v>
      </c>
      <c r="P37" s="395">
        <v>30.057497458681119</v>
      </c>
      <c r="Q37" s="330">
        <f>+AVERAGE(P35:P37)</f>
        <v>30.265812542406632</v>
      </c>
      <c r="R37" s="395"/>
      <c r="S37" s="395"/>
      <c r="T37" s="25"/>
      <c r="U37" s="25"/>
      <c r="X37" s="52"/>
      <c r="Y37" s="20">
        <v>2010</v>
      </c>
      <c r="Z37" s="21">
        <v>2</v>
      </c>
      <c r="AA37" s="20" t="s">
        <v>11</v>
      </c>
      <c r="AB37" s="20">
        <v>45508205</v>
      </c>
      <c r="AC37" s="20">
        <v>7260962</v>
      </c>
      <c r="AD37" s="20">
        <v>15.95528103118987</v>
      </c>
      <c r="AF37" s="275"/>
      <c r="AG37" s="275"/>
      <c r="AH37" s="275"/>
      <c r="AI37" s="275"/>
      <c r="AJ37" s="275"/>
      <c r="AK37" s="275"/>
      <c r="AL37" s="275"/>
    </row>
    <row r="38" spans="1:38" ht="15.75" x14ac:dyDescent="0.25">
      <c r="A38" s="188" t="s">
        <v>167</v>
      </c>
      <c r="B38" s="289"/>
      <c r="C38" s="171"/>
      <c r="D38" s="171"/>
      <c r="E38" s="171"/>
      <c r="F38" s="171"/>
      <c r="G38" s="171"/>
      <c r="H38" s="171"/>
      <c r="I38" s="171"/>
      <c r="J38" s="171"/>
      <c r="K38" s="290"/>
      <c r="L38" s="395"/>
      <c r="M38" s="395"/>
      <c r="N38" s="519"/>
      <c r="O38" s="395" t="s">
        <v>5</v>
      </c>
      <c r="P38" s="395">
        <v>30.013087046565438</v>
      </c>
      <c r="Q38" s="330">
        <f>+AVERAGE(P36:P38)</f>
        <v>30.223482862982099</v>
      </c>
      <c r="R38" s="395"/>
      <c r="S38" s="395"/>
      <c r="T38" s="25"/>
      <c r="U38" s="25"/>
      <c r="X38" s="52"/>
      <c r="Y38" s="20">
        <v>2010</v>
      </c>
      <c r="Z38" s="21">
        <v>3</v>
      </c>
      <c r="AA38" s="20" t="s">
        <v>11</v>
      </c>
      <c r="AB38" s="20">
        <v>45508205</v>
      </c>
      <c r="AC38" s="20">
        <v>7251786</v>
      </c>
      <c r="AD38" s="20">
        <v>15.935117634281553</v>
      </c>
      <c r="AF38" s="275"/>
      <c r="AG38" s="275"/>
      <c r="AH38" s="275"/>
      <c r="AI38" s="275"/>
      <c r="AJ38" s="275"/>
      <c r="AK38" s="275"/>
      <c r="AL38" s="275"/>
    </row>
    <row r="39" spans="1:38" ht="15.75" x14ac:dyDescent="0.25">
      <c r="A39" s="24"/>
      <c r="B39" s="229"/>
      <c r="C39" s="98"/>
      <c r="D39" s="98"/>
      <c r="E39" s="98"/>
      <c r="F39" s="98"/>
      <c r="G39" s="98"/>
      <c r="H39" s="98"/>
      <c r="I39" s="98"/>
      <c r="J39" s="98"/>
      <c r="K39" s="25"/>
      <c r="L39" s="395"/>
      <c r="M39" s="395"/>
      <c r="N39" s="395"/>
      <c r="O39" s="395" t="s">
        <v>6</v>
      </c>
      <c r="P39" s="395">
        <v>29.979249333304399</v>
      </c>
      <c r="Q39" s="330">
        <f>+AVERAGE(P37:P39)</f>
        <v>30.016611279516983</v>
      </c>
      <c r="R39" s="395"/>
      <c r="S39" s="395"/>
      <c r="T39" s="25"/>
      <c r="U39" s="25"/>
      <c r="X39" s="52"/>
      <c r="Y39" s="20">
        <v>2010</v>
      </c>
      <c r="Z39" s="21">
        <v>4</v>
      </c>
      <c r="AA39" s="20" t="s">
        <v>11</v>
      </c>
      <c r="AB39" s="20">
        <v>45508205</v>
      </c>
      <c r="AC39" s="20">
        <v>7186165</v>
      </c>
      <c r="AD39" s="20">
        <v>15.790921659072248</v>
      </c>
      <c r="AF39" s="275"/>
      <c r="AG39" s="275"/>
      <c r="AH39" s="275"/>
      <c r="AI39" s="275"/>
      <c r="AJ39" s="275"/>
      <c r="AK39" s="275"/>
      <c r="AL39" s="275"/>
    </row>
    <row r="40" spans="1:38" ht="15.75" x14ac:dyDescent="0.25">
      <c r="A40" s="24"/>
      <c r="B40" s="130"/>
      <c r="C40" s="98"/>
      <c r="D40" s="98"/>
      <c r="E40" s="98"/>
      <c r="F40" s="98"/>
      <c r="G40" s="98"/>
      <c r="H40" s="98"/>
      <c r="I40" s="98"/>
      <c r="J40" s="98"/>
      <c r="K40" s="25"/>
      <c r="L40" s="395"/>
      <c r="M40" s="395"/>
      <c r="N40" s="395"/>
      <c r="O40" s="395" t="s">
        <v>7</v>
      </c>
      <c r="P40" s="395">
        <v>29.790286139369492</v>
      </c>
      <c r="Q40" s="330">
        <f t="shared" si="0"/>
        <v>29.960029994480109</v>
      </c>
      <c r="R40" s="395"/>
      <c r="S40" s="395"/>
      <c r="T40" s="25"/>
      <c r="U40" s="25"/>
      <c r="X40" s="52"/>
      <c r="Y40" s="20">
        <v>2011</v>
      </c>
      <c r="Z40" s="21">
        <v>1</v>
      </c>
      <c r="AA40" s="20" t="s">
        <v>11</v>
      </c>
      <c r="AB40" s="20">
        <v>46043696</v>
      </c>
      <c r="AC40" s="20">
        <v>7176114</v>
      </c>
      <c r="AD40" s="20">
        <v>15.58544301048291</v>
      </c>
      <c r="AF40" s="275"/>
      <c r="AG40" s="275"/>
      <c r="AH40" s="275"/>
      <c r="AI40" s="275"/>
      <c r="AJ40" s="275"/>
      <c r="AK40" s="275"/>
      <c r="AL40" s="275"/>
    </row>
    <row r="41" spans="1:38" ht="15.75" x14ac:dyDescent="0.25">
      <c r="A41" s="34"/>
      <c r="B41" s="130"/>
      <c r="C41" s="98"/>
      <c r="D41" s="98"/>
      <c r="E41" s="98"/>
      <c r="F41" s="98"/>
      <c r="G41" s="98"/>
      <c r="H41" s="98"/>
      <c r="I41" s="98"/>
      <c r="J41" s="98"/>
      <c r="K41" s="25"/>
      <c r="L41" s="395"/>
      <c r="M41" s="395"/>
      <c r="N41" s="322">
        <v>2016</v>
      </c>
      <c r="O41" s="395" t="s">
        <v>4</v>
      </c>
      <c r="P41" s="395">
        <v>29.24063543350433</v>
      </c>
      <c r="Q41" s="330">
        <f t="shared" si="0"/>
        <v>29.755814488185919</v>
      </c>
      <c r="R41" s="395"/>
      <c r="S41" s="395"/>
      <c r="T41" s="25"/>
      <c r="U41" s="25"/>
      <c r="X41" s="52"/>
      <c r="Y41" s="20">
        <v>2011</v>
      </c>
      <c r="Z41" s="21">
        <v>2</v>
      </c>
      <c r="AA41" s="20" t="s">
        <v>11</v>
      </c>
      <c r="AB41" s="20">
        <v>46043696</v>
      </c>
      <c r="AC41" s="20">
        <v>7168939</v>
      </c>
      <c r="AD41" s="20">
        <v>15.569859986913301</v>
      </c>
      <c r="AF41" s="275"/>
      <c r="AG41" s="275"/>
      <c r="AH41" s="275"/>
      <c r="AI41" s="275"/>
      <c r="AJ41" s="275"/>
      <c r="AK41" s="275"/>
      <c r="AL41" s="275"/>
    </row>
    <row r="42" spans="1:38" ht="15" x14ac:dyDescent="0.25">
      <c r="A42" s="34"/>
      <c r="B42" s="99"/>
      <c r="C42" s="130"/>
      <c r="D42" s="130"/>
      <c r="E42" s="130"/>
      <c r="F42" s="130"/>
      <c r="G42" s="130"/>
      <c r="H42" s="130"/>
      <c r="I42" s="130"/>
      <c r="J42" s="130"/>
      <c r="K42" s="34"/>
      <c r="L42" s="322"/>
      <c r="N42" s="519"/>
      <c r="O42" s="322" t="s">
        <v>5</v>
      </c>
      <c r="P42" s="477">
        <v>28.070648111447603</v>
      </c>
      <c r="Q42" s="330">
        <f t="shared" si="0"/>
        <v>29.270204754406457</v>
      </c>
      <c r="R42" s="322"/>
      <c r="S42" s="322"/>
      <c r="T42" s="324"/>
      <c r="U42" s="34"/>
      <c r="V42" s="34"/>
      <c r="X42" s="52"/>
      <c r="Y42" s="20">
        <v>2011</v>
      </c>
      <c r="Z42" s="21">
        <v>3</v>
      </c>
      <c r="AA42" s="20" t="s">
        <v>11</v>
      </c>
      <c r="AB42" s="20">
        <v>46043696</v>
      </c>
      <c r="AC42" s="20">
        <v>7157756</v>
      </c>
      <c r="AD42" s="20">
        <v>15.545572188644458</v>
      </c>
      <c r="AF42" s="275"/>
      <c r="AG42" s="275"/>
      <c r="AH42" s="275"/>
      <c r="AI42" s="275"/>
      <c r="AJ42" s="275"/>
      <c r="AK42" s="275"/>
      <c r="AL42" s="275"/>
    </row>
    <row r="43" spans="1:38" x14ac:dyDescent="0.2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22"/>
      <c r="N43" s="519"/>
      <c r="O43" s="322" t="s">
        <v>6</v>
      </c>
      <c r="P43" s="477">
        <v>29</v>
      </c>
      <c r="Q43" s="330">
        <f t="shared" si="0"/>
        <v>29.025392421080355</v>
      </c>
      <c r="R43" s="322"/>
      <c r="S43" s="322"/>
      <c r="T43" s="324"/>
      <c r="U43" s="34"/>
      <c r="V43" s="34"/>
      <c r="X43" s="52"/>
      <c r="Y43" s="20">
        <v>2011</v>
      </c>
      <c r="Z43" s="21">
        <v>4</v>
      </c>
      <c r="AA43" s="20" t="s">
        <v>11</v>
      </c>
      <c r="AB43" s="20">
        <v>46043696</v>
      </c>
      <c r="AC43" s="20">
        <v>7126730</v>
      </c>
      <c r="AD43" s="20">
        <v>15.478188371324492</v>
      </c>
      <c r="AF43" s="275"/>
      <c r="AG43" s="275"/>
      <c r="AH43" s="275"/>
      <c r="AI43" s="275"/>
      <c r="AJ43" s="275"/>
      <c r="AK43" s="275"/>
      <c r="AL43" s="275"/>
    </row>
    <row r="44" spans="1:38" x14ac:dyDescent="0.2">
      <c r="A44" s="34"/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22"/>
      <c r="N44" s="519"/>
      <c r="O44" s="322" t="s">
        <v>7</v>
      </c>
      <c r="P44" s="477">
        <v>29</v>
      </c>
      <c r="Q44" s="330">
        <f t="shared" si="0"/>
        <v>28.827820886237983</v>
      </c>
      <c r="R44" s="322"/>
      <c r="S44" s="322"/>
      <c r="T44" s="324"/>
      <c r="U44" s="34"/>
      <c r="V44" s="34"/>
      <c r="Y44" s="20">
        <v>2012</v>
      </c>
      <c r="Z44" s="21">
        <v>1</v>
      </c>
      <c r="AA44" s="20" t="s">
        <v>11</v>
      </c>
      <c r="AB44" s="20">
        <v>46581823</v>
      </c>
      <c r="AC44" s="20">
        <v>6400163</v>
      </c>
      <c r="AD44" s="20">
        <v>13.739614699064054</v>
      </c>
      <c r="AF44" s="275"/>
      <c r="AG44" s="275"/>
      <c r="AH44" s="275"/>
      <c r="AI44" s="275"/>
      <c r="AJ44" s="275"/>
      <c r="AK44" s="275"/>
      <c r="AL44" s="275"/>
    </row>
    <row r="45" spans="1:38" x14ac:dyDescent="0.2">
      <c r="A45" s="34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22"/>
      <c r="N45" s="322">
        <v>2017</v>
      </c>
      <c r="O45" s="315" t="s">
        <v>4</v>
      </c>
      <c r="P45" s="429">
        <v>28.7</v>
      </c>
      <c r="Q45" s="330">
        <f t="shared" si="0"/>
        <v>28.692662027861903</v>
      </c>
      <c r="Y45" s="20">
        <v>2012</v>
      </c>
      <c r="Z45" s="21">
        <v>2</v>
      </c>
      <c r="AA45" s="20" t="s">
        <v>11</v>
      </c>
      <c r="AB45" s="20">
        <v>46581823</v>
      </c>
      <c r="AC45" s="20">
        <v>6322324</v>
      </c>
      <c r="AD45" s="20">
        <v>13.572513037971914</v>
      </c>
      <c r="AF45" s="275"/>
      <c r="AG45" s="275"/>
      <c r="AH45" s="275"/>
      <c r="AI45" s="275"/>
      <c r="AJ45" s="275"/>
      <c r="AK45" s="275"/>
      <c r="AL45" s="275"/>
    </row>
    <row r="46" spans="1:38" x14ac:dyDescent="0.2">
      <c r="A46" s="34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22"/>
      <c r="N46" s="322"/>
      <c r="O46" s="315" t="s">
        <v>5</v>
      </c>
      <c r="P46" s="429">
        <v>28.3</v>
      </c>
      <c r="Q46" s="330">
        <f t="shared" si="0"/>
        <v>28.75</v>
      </c>
      <c r="Y46" s="20">
        <v>2012</v>
      </c>
      <c r="Z46" s="21">
        <v>3</v>
      </c>
      <c r="AA46" s="20" t="s">
        <v>11</v>
      </c>
      <c r="AB46" s="20">
        <v>46581823</v>
      </c>
      <c r="AC46" s="20">
        <v>6175330</v>
      </c>
      <c r="AD46" s="20">
        <v>13.256952180682152</v>
      </c>
      <c r="AF46" s="275"/>
      <c r="AG46" s="275"/>
      <c r="AH46" s="275"/>
      <c r="AI46" s="275"/>
      <c r="AJ46" s="275"/>
      <c r="AK46" s="275"/>
      <c r="AL46" s="275"/>
    </row>
    <row r="47" spans="1:38" x14ac:dyDescent="0.2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22"/>
      <c r="N47" s="322"/>
      <c r="O47" s="322" t="s">
        <v>6</v>
      </c>
      <c r="P47" s="330">
        <v>28.3</v>
      </c>
      <c r="Q47" s="330">
        <f t="shared" si="0"/>
        <v>28.574999999999999</v>
      </c>
      <c r="Y47" s="20">
        <v>2012</v>
      </c>
      <c r="Z47" s="21">
        <v>4</v>
      </c>
      <c r="AA47" s="20" t="s">
        <v>11</v>
      </c>
      <c r="AB47" s="20">
        <v>46581823</v>
      </c>
      <c r="AC47" s="20">
        <v>6208329</v>
      </c>
      <c r="AD47" s="20">
        <v>13.327793117929282</v>
      </c>
      <c r="AF47" s="275"/>
      <c r="AG47" s="275"/>
      <c r="AH47" s="275"/>
      <c r="AI47" s="275"/>
      <c r="AJ47" s="275"/>
      <c r="AK47" s="275"/>
      <c r="AL47" s="275"/>
    </row>
    <row r="48" spans="1:38" x14ac:dyDescent="0.2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22"/>
      <c r="N48" s="322"/>
      <c r="O48" s="322" t="s">
        <v>7</v>
      </c>
      <c r="P48" s="330">
        <v>28.1</v>
      </c>
      <c r="Q48" s="330">
        <f t="shared" si="0"/>
        <v>28.35</v>
      </c>
      <c r="Y48" s="20">
        <v>2013</v>
      </c>
      <c r="Z48" s="21">
        <v>1</v>
      </c>
      <c r="AA48" s="20" t="s">
        <v>11</v>
      </c>
      <c r="AB48" s="20">
        <v>47120770</v>
      </c>
      <c r="AC48" s="20">
        <v>7041130</v>
      </c>
      <c r="AD48" s="20">
        <v>14.942731199002054</v>
      </c>
      <c r="AF48" s="275"/>
      <c r="AG48" s="275"/>
      <c r="AH48" s="275"/>
      <c r="AI48" s="275"/>
      <c r="AJ48" s="275"/>
      <c r="AK48" s="275"/>
      <c r="AL48" s="275"/>
    </row>
    <row r="49" spans="1:38" x14ac:dyDescent="0.2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22"/>
      <c r="N49" s="322"/>
      <c r="Y49" s="20">
        <v>2013</v>
      </c>
      <c r="Z49" s="21">
        <v>2</v>
      </c>
      <c r="AA49" s="20" t="s">
        <v>11</v>
      </c>
      <c r="AB49" s="20">
        <v>47120770</v>
      </c>
      <c r="AC49" s="20">
        <v>6959274</v>
      </c>
      <c r="AD49" s="20">
        <v>14.769015871345056</v>
      </c>
      <c r="AF49" s="275"/>
      <c r="AG49" s="275"/>
      <c r="AH49" s="275"/>
      <c r="AI49" s="275"/>
      <c r="AJ49" s="275"/>
      <c r="AK49" s="275"/>
      <c r="AL49" s="275"/>
    </row>
    <row r="50" spans="1:38" x14ac:dyDescent="0.2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22"/>
      <c r="N50" s="322"/>
      <c r="Y50" s="20">
        <v>2013</v>
      </c>
      <c r="Z50" s="21">
        <v>3</v>
      </c>
      <c r="AA50" s="20" t="s">
        <v>11</v>
      </c>
      <c r="AB50" s="20">
        <v>47120770</v>
      </c>
      <c r="AC50" s="20">
        <v>7139266</v>
      </c>
      <c r="AD50" s="20">
        <v>15.150996046966124</v>
      </c>
      <c r="AF50" s="275"/>
      <c r="AG50" s="275"/>
      <c r="AH50" s="275"/>
      <c r="AI50" s="275"/>
      <c r="AJ50" s="275"/>
      <c r="AK50" s="275"/>
      <c r="AL50" s="275"/>
    </row>
    <row r="51" spans="1:38" x14ac:dyDescent="0.2">
      <c r="Y51" s="20">
        <v>2013</v>
      </c>
      <c r="Z51" s="21">
        <v>4</v>
      </c>
      <c r="AA51" s="20" t="s">
        <v>11</v>
      </c>
      <c r="AB51" s="20">
        <v>47120770</v>
      </c>
      <c r="AC51" s="20">
        <v>7133260</v>
      </c>
      <c r="AD51" s="20">
        <v>15.138250075285272</v>
      </c>
      <c r="AF51" s="275"/>
      <c r="AG51" s="275"/>
      <c r="AH51" s="275"/>
      <c r="AI51" s="275"/>
      <c r="AJ51" s="275"/>
      <c r="AK51" s="275"/>
      <c r="AL51" s="275"/>
    </row>
    <row r="52" spans="1:38" x14ac:dyDescent="0.2">
      <c r="Y52" s="20">
        <v>2014</v>
      </c>
      <c r="Z52" s="21">
        <v>1</v>
      </c>
      <c r="AA52" s="20" t="s">
        <v>11</v>
      </c>
      <c r="AB52" s="20">
        <v>47661368</v>
      </c>
      <c r="AC52" s="20">
        <v>7153332</v>
      </c>
      <c r="AD52" s="20">
        <v>15.008658584873183</v>
      </c>
      <c r="AF52" s="275"/>
      <c r="AG52" s="275"/>
      <c r="AH52" s="275"/>
      <c r="AI52" s="275"/>
      <c r="AJ52" s="275"/>
      <c r="AK52" s="275"/>
      <c r="AL52" s="275"/>
    </row>
    <row r="53" spans="1:38" x14ac:dyDescent="0.2">
      <c r="AB53" s="52"/>
      <c r="AF53" s="275"/>
      <c r="AG53" s="275"/>
      <c r="AH53" s="275"/>
      <c r="AI53" s="275"/>
      <c r="AJ53" s="275"/>
      <c r="AK53" s="275"/>
      <c r="AL53" s="275"/>
    </row>
    <row r="54" spans="1:38" ht="15" x14ac:dyDescent="0.25">
      <c r="Y54" s="20">
        <v>2015</v>
      </c>
      <c r="AB54" s="307">
        <v>48202617</v>
      </c>
      <c r="AF54" s="275"/>
      <c r="AG54" s="275"/>
      <c r="AH54" s="275"/>
      <c r="AI54" s="275"/>
      <c r="AJ54" s="275"/>
      <c r="AK54" s="275"/>
      <c r="AL54" s="275"/>
    </row>
    <row r="55" spans="1:38" x14ac:dyDescent="0.2">
      <c r="AB55" s="52"/>
      <c r="AF55" s="275"/>
      <c r="AG55" s="275"/>
      <c r="AH55" s="275"/>
      <c r="AI55" s="275"/>
      <c r="AJ55" s="275"/>
      <c r="AK55" s="275"/>
      <c r="AL55" s="275"/>
    </row>
    <row r="56" spans="1:38" x14ac:dyDescent="0.2">
      <c r="AF56" s="275"/>
      <c r="AG56" s="275"/>
      <c r="AH56" s="275"/>
      <c r="AI56" s="275"/>
      <c r="AJ56" s="275"/>
      <c r="AK56" s="275"/>
      <c r="AL56" s="275"/>
    </row>
    <row r="57" spans="1:38" x14ac:dyDescent="0.2">
      <c r="Y57" s="275"/>
      <c r="Z57" s="277"/>
      <c r="AA57" s="275"/>
      <c r="AB57" s="275"/>
      <c r="AC57" s="275"/>
      <c r="AD57" s="275"/>
      <c r="AE57" s="275"/>
      <c r="AF57" s="275"/>
      <c r="AG57" s="275"/>
      <c r="AH57" s="275"/>
      <c r="AI57" s="275"/>
      <c r="AJ57" s="275"/>
      <c r="AK57" s="275"/>
      <c r="AL57" s="275"/>
    </row>
    <row r="58" spans="1:38" x14ac:dyDescent="0.2">
      <c r="Y58" s="275"/>
      <c r="Z58" s="277"/>
      <c r="AA58" s="275"/>
      <c r="AB58" s="275"/>
      <c r="AC58" s="275"/>
      <c r="AD58" s="275"/>
      <c r="AE58" s="275"/>
      <c r="AF58" s="275"/>
      <c r="AG58" s="275"/>
      <c r="AH58" s="275"/>
      <c r="AI58" s="275"/>
      <c r="AJ58" s="275"/>
      <c r="AK58" s="275"/>
      <c r="AL58" s="275"/>
    </row>
    <row r="59" spans="1:38" x14ac:dyDescent="0.2">
      <c r="Y59" s="275"/>
      <c r="Z59" s="277"/>
      <c r="AA59" s="275"/>
      <c r="AB59" s="275"/>
      <c r="AC59" s="275"/>
      <c r="AD59" s="275"/>
      <c r="AE59" s="275"/>
      <c r="AF59" s="275"/>
      <c r="AG59" s="275"/>
      <c r="AH59" s="275"/>
      <c r="AI59" s="275"/>
      <c r="AJ59" s="275"/>
      <c r="AK59" s="275"/>
      <c r="AL59" s="275"/>
    </row>
    <row r="60" spans="1:38" x14ac:dyDescent="0.2">
      <c r="Y60" s="275"/>
      <c r="Z60" s="277"/>
      <c r="AA60" s="275"/>
      <c r="AB60" s="275"/>
      <c r="AC60" s="275"/>
      <c r="AD60" s="275"/>
      <c r="AE60" s="275"/>
      <c r="AF60" s="275"/>
      <c r="AG60" s="275"/>
      <c r="AH60" s="275"/>
      <c r="AI60" s="275"/>
      <c r="AJ60" s="275"/>
      <c r="AK60" s="275"/>
      <c r="AL60" s="275"/>
    </row>
    <row r="61" spans="1:38" x14ac:dyDescent="0.2">
      <c r="Y61" s="275"/>
      <c r="Z61" s="277"/>
      <c r="AA61" s="275"/>
      <c r="AB61" s="275"/>
      <c r="AC61" s="275"/>
      <c r="AD61" s="275"/>
      <c r="AE61" s="275"/>
      <c r="AF61" s="275"/>
      <c r="AG61" s="275"/>
      <c r="AH61" s="275"/>
      <c r="AI61" s="275"/>
      <c r="AJ61" s="275"/>
      <c r="AK61" s="275"/>
      <c r="AL61" s="275"/>
    </row>
    <row r="62" spans="1:38" x14ac:dyDescent="0.2">
      <c r="Y62" s="275"/>
      <c r="Z62" s="277"/>
      <c r="AA62" s="275"/>
      <c r="AB62" s="275"/>
      <c r="AC62" s="275"/>
      <c r="AD62" s="275"/>
      <c r="AE62" s="275"/>
      <c r="AF62" s="275"/>
      <c r="AG62" s="275"/>
      <c r="AH62" s="275"/>
      <c r="AI62" s="275"/>
      <c r="AJ62" s="275"/>
      <c r="AK62" s="275"/>
      <c r="AL62" s="275"/>
    </row>
    <row r="63" spans="1:38" x14ac:dyDescent="0.2">
      <c r="Y63" s="275"/>
      <c r="Z63" s="277"/>
      <c r="AA63" s="275"/>
      <c r="AB63" s="275"/>
      <c r="AC63" s="275"/>
      <c r="AD63" s="275"/>
      <c r="AE63" s="275"/>
      <c r="AF63" s="275"/>
      <c r="AG63" s="275"/>
      <c r="AH63" s="275"/>
      <c r="AI63" s="275"/>
      <c r="AJ63" s="275"/>
      <c r="AK63" s="275"/>
      <c r="AL63" s="275"/>
    </row>
    <row r="64" spans="1:38" x14ac:dyDescent="0.2">
      <c r="Y64" s="275"/>
      <c r="Z64" s="277"/>
      <c r="AA64" s="275"/>
      <c r="AB64" s="275"/>
      <c r="AC64" s="275"/>
      <c r="AD64" s="275"/>
      <c r="AE64" s="275"/>
      <c r="AF64" s="275"/>
      <c r="AG64" s="275"/>
      <c r="AH64" s="275"/>
      <c r="AI64" s="275"/>
      <c r="AJ64" s="275"/>
      <c r="AK64" s="275"/>
      <c r="AL64" s="275"/>
    </row>
    <row r="65" spans="25:38" x14ac:dyDescent="0.2">
      <c r="Y65" s="275"/>
      <c r="Z65" s="277"/>
      <c r="AA65" s="275"/>
      <c r="AB65" s="275"/>
      <c r="AC65" s="275"/>
      <c r="AD65" s="275"/>
      <c r="AE65" s="275"/>
      <c r="AF65" s="275"/>
      <c r="AG65" s="275"/>
      <c r="AH65" s="275"/>
      <c r="AI65" s="275"/>
      <c r="AJ65" s="275"/>
      <c r="AK65" s="275"/>
      <c r="AL65" s="275"/>
    </row>
    <row r="66" spans="25:38" x14ac:dyDescent="0.2">
      <c r="Y66" s="275"/>
      <c r="Z66" s="277"/>
      <c r="AA66" s="275"/>
      <c r="AB66" s="275"/>
      <c r="AC66" s="275"/>
      <c r="AD66" s="275"/>
      <c r="AE66" s="275"/>
      <c r="AF66" s="275"/>
      <c r="AG66" s="275"/>
      <c r="AH66" s="275"/>
      <c r="AI66" s="275"/>
      <c r="AJ66" s="275"/>
      <c r="AK66" s="275"/>
      <c r="AL66" s="275"/>
    </row>
    <row r="67" spans="25:38" x14ac:dyDescent="0.2">
      <c r="Y67" s="275"/>
      <c r="Z67" s="277"/>
      <c r="AA67" s="275"/>
      <c r="AB67" s="275"/>
      <c r="AC67" s="275"/>
      <c r="AD67" s="275"/>
      <c r="AE67" s="275"/>
      <c r="AF67" s="275"/>
      <c r="AG67" s="275"/>
      <c r="AH67" s="275"/>
      <c r="AI67" s="275"/>
      <c r="AJ67" s="275"/>
      <c r="AK67" s="275"/>
      <c r="AL67" s="275"/>
    </row>
    <row r="68" spans="25:38" x14ac:dyDescent="0.2">
      <c r="Y68" s="275"/>
      <c r="Z68" s="277"/>
      <c r="AA68" s="275"/>
      <c r="AB68" s="275"/>
      <c r="AC68" s="275"/>
      <c r="AD68" s="275"/>
      <c r="AE68" s="275"/>
      <c r="AF68" s="275"/>
      <c r="AG68" s="275"/>
      <c r="AH68" s="275"/>
      <c r="AI68" s="275"/>
      <c r="AJ68" s="275"/>
      <c r="AK68" s="275"/>
      <c r="AL68" s="275"/>
    </row>
    <row r="69" spans="25:38" x14ac:dyDescent="0.2">
      <c r="Y69" s="275"/>
      <c r="Z69" s="277"/>
      <c r="AA69" s="275"/>
      <c r="AB69" s="275"/>
      <c r="AC69" s="275"/>
      <c r="AD69" s="275"/>
      <c r="AE69" s="275"/>
      <c r="AF69" s="275"/>
      <c r="AG69" s="275"/>
      <c r="AH69" s="275"/>
      <c r="AI69" s="275"/>
      <c r="AJ69" s="275"/>
      <c r="AK69" s="275"/>
      <c r="AL69" s="275"/>
    </row>
    <row r="70" spans="25:38" x14ac:dyDescent="0.2">
      <c r="Y70" s="275"/>
      <c r="Z70" s="277"/>
      <c r="AA70" s="275"/>
      <c r="AB70" s="275"/>
      <c r="AC70" s="275"/>
      <c r="AD70" s="275"/>
      <c r="AE70" s="275"/>
      <c r="AF70" s="275"/>
      <c r="AG70" s="275"/>
      <c r="AH70" s="275"/>
      <c r="AI70" s="275"/>
      <c r="AJ70" s="275"/>
      <c r="AK70" s="275"/>
      <c r="AL70" s="275"/>
    </row>
    <row r="71" spans="25:38" x14ac:dyDescent="0.2">
      <c r="Y71" s="275"/>
      <c r="Z71" s="277"/>
      <c r="AA71" s="275"/>
      <c r="AB71" s="275"/>
      <c r="AC71" s="275"/>
      <c r="AD71" s="275"/>
      <c r="AE71" s="275"/>
      <c r="AF71" s="275"/>
      <c r="AG71" s="275"/>
      <c r="AH71" s="275"/>
      <c r="AI71" s="275"/>
      <c r="AJ71" s="275"/>
      <c r="AK71" s="275"/>
      <c r="AL71" s="275"/>
    </row>
    <row r="72" spans="25:38" x14ac:dyDescent="0.2">
      <c r="Y72" s="275"/>
      <c r="Z72" s="277"/>
      <c r="AA72" s="275"/>
      <c r="AB72" s="275"/>
      <c r="AC72" s="275"/>
      <c r="AD72" s="275"/>
      <c r="AE72" s="275"/>
      <c r="AF72" s="275"/>
      <c r="AG72" s="275"/>
      <c r="AH72" s="275"/>
      <c r="AI72" s="275"/>
      <c r="AJ72" s="275"/>
      <c r="AK72" s="275"/>
      <c r="AL72" s="275"/>
    </row>
    <row r="73" spans="25:38" x14ac:dyDescent="0.2">
      <c r="Y73" s="275"/>
      <c r="Z73" s="277"/>
      <c r="AA73" s="275"/>
      <c r="AB73" s="275"/>
      <c r="AC73" s="275"/>
      <c r="AD73" s="275"/>
      <c r="AE73" s="275"/>
      <c r="AF73" s="275"/>
      <c r="AG73" s="275"/>
      <c r="AH73" s="275"/>
      <c r="AI73" s="275"/>
      <c r="AJ73" s="275"/>
      <c r="AK73" s="275"/>
      <c r="AL73" s="275"/>
    </row>
    <row r="74" spans="25:38" x14ac:dyDescent="0.2">
      <c r="Y74" s="275"/>
      <c r="Z74" s="277"/>
      <c r="AA74" s="275"/>
      <c r="AB74" s="275"/>
      <c r="AC74" s="275"/>
      <c r="AD74" s="275"/>
      <c r="AE74" s="275"/>
      <c r="AF74" s="275"/>
      <c r="AG74" s="275"/>
      <c r="AH74" s="275"/>
      <c r="AI74" s="275"/>
      <c r="AJ74" s="275"/>
      <c r="AK74" s="275"/>
      <c r="AL74" s="275"/>
    </row>
    <row r="75" spans="25:38" x14ac:dyDescent="0.2">
      <c r="Y75" s="275"/>
      <c r="Z75" s="277"/>
      <c r="AA75" s="275"/>
      <c r="AB75" s="275"/>
      <c r="AC75" s="275"/>
      <c r="AD75" s="275"/>
      <c r="AE75" s="275"/>
      <c r="AF75" s="275"/>
      <c r="AG75" s="275"/>
      <c r="AH75" s="275"/>
      <c r="AI75" s="275"/>
      <c r="AJ75" s="275"/>
      <c r="AK75" s="275"/>
      <c r="AL75" s="275"/>
    </row>
    <row r="76" spans="25:38" x14ac:dyDescent="0.2">
      <c r="Y76" s="275"/>
      <c r="Z76" s="277"/>
      <c r="AA76" s="275"/>
      <c r="AB76" s="275"/>
      <c r="AC76" s="275"/>
      <c r="AD76" s="275"/>
      <c r="AE76" s="275"/>
      <c r="AF76" s="275"/>
      <c r="AG76" s="275"/>
      <c r="AH76" s="275"/>
      <c r="AI76" s="275"/>
      <c r="AJ76" s="275"/>
      <c r="AK76" s="275"/>
      <c r="AL76" s="275"/>
    </row>
    <row r="77" spans="25:38" x14ac:dyDescent="0.2">
      <c r="Y77" s="275"/>
      <c r="Z77" s="277"/>
      <c r="AA77" s="275"/>
      <c r="AB77" s="275"/>
      <c r="AC77" s="275"/>
      <c r="AD77" s="275"/>
      <c r="AE77" s="275"/>
      <c r="AF77" s="275"/>
      <c r="AG77" s="275"/>
      <c r="AH77" s="275"/>
      <c r="AI77" s="275"/>
      <c r="AJ77" s="275"/>
      <c r="AK77" s="275"/>
      <c r="AL77" s="275"/>
    </row>
    <row r="78" spans="25:38" x14ac:dyDescent="0.2">
      <c r="Y78" s="275"/>
      <c r="Z78" s="277"/>
      <c r="AA78" s="275"/>
      <c r="AB78" s="275"/>
      <c r="AC78" s="275"/>
      <c r="AD78" s="275"/>
      <c r="AE78" s="275"/>
      <c r="AF78" s="275"/>
      <c r="AG78" s="275"/>
      <c r="AH78" s="275"/>
      <c r="AI78" s="275"/>
      <c r="AJ78" s="275"/>
      <c r="AK78" s="275"/>
      <c r="AL78" s="275"/>
    </row>
    <row r="79" spans="25:38" x14ac:dyDescent="0.2">
      <c r="Y79" s="275"/>
      <c r="Z79" s="277"/>
      <c r="AA79" s="275"/>
      <c r="AB79" s="275"/>
      <c r="AC79" s="275"/>
      <c r="AD79" s="275"/>
      <c r="AE79" s="275"/>
      <c r="AF79" s="275"/>
      <c r="AG79" s="275"/>
      <c r="AH79" s="275"/>
      <c r="AI79" s="275"/>
      <c r="AJ79" s="275"/>
      <c r="AK79" s="275"/>
      <c r="AL79" s="275"/>
    </row>
    <row r="80" spans="25:38" x14ac:dyDescent="0.2">
      <c r="Y80" s="275"/>
      <c r="Z80" s="277"/>
      <c r="AA80" s="275"/>
      <c r="AB80" s="275"/>
      <c r="AC80" s="275"/>
      <c r="AD80" s="275"/>
      <c r="AE80" s="275"/>
      <c r="AF80" s="275"/>
      <c r="AG80" s="275"/>
      <c r="AH80" s="275"/>
      <c r="AI80" s="275"/>
      <c r="AJ80" s="275"/>
      <c r="AK80" s="275"/>
      <c r="AL80" s="275"/>
    </row>
    <row r="81" spans="25:38" x14ac:dyDescent="0.2">
      <c r="Y81" s="275"/>
      <c r="Z81" s="277"/>
      <c r="AA81" s="275"/>
      <c r="AB81" s="275"/>
      <c r="AC81" s="275"/>
      <c r="AD81" s="275"/>
      <c r="AE81" s="275"/>
      <c r="AF81" s="275"/>
      <c r="AG81" s="275"/>
      <c r="AH81" s="275"/>
      <c r="AI81" s="275"/>
      <c r="AJ81" s="275"/>
      <c r="AK81" s="275"/>
      <c r="AL81" s="275"/>
    </row>
    <row r="82" spans="25:38" x14ac:dyDescent="0.2">
      <c r="Y82" s="275"/>
      <c r="Z82" s="277"/>
      <c r="AA82" s="275"/>
      <c r="AB82" s="275"/>
      <c r="AC82" s="275"/>
      <c r="AD82" s="275"/>
      <c r="AE82" s="275"/>
      <c r="AF82" s="275"/>
      <c r="AG82" s="275"/>
      <c r="AH82" s="275"/>
      <c r="AI82" s="275"/>
      <c r="AJ82" s="275"/>
      <c r="AK82" s="275"/>
      <c r="AL82" s="275"/>
    </row>
    <row r="83" spans="25:38" x14ac:dyDescent="0.2">
      <c r="Y83" s="275"/>
      <c r="Z83" s="277"/>
      <c r="AA83" s="275"/>
      <c r="AB83" s="275"/>
      <c r="AC83" s="275"/>
      <c r="AD83" s="275"/>
      <c r="AE83" s="275"/>
      <c r="AF83" s="275"/>
      <c r="AG83" s="275"/>
      <c r="AH83" s="275"/>
      <c r="AI83" s="275"/>
      <c r="AJ83" s="275"/>
      <c r="AK83" s="275"/>
      <c r="AL83" s="275"/>
    </row>
    <row r="84" spans="25:38" x14ac:dyDescent="0.2">
      <c r="Y84" s="275"/>
      <c r="Z84" s="277"/>
      <c r="AA84" s="275"/>
      <c r="AB84" s="275"/>
      <c r="AC84" s="275"/>
      <c r="AD84" s="275"/>
      <c r="AE84" s="275"/>
      <c r="AF84" s="275"/>
      <c r="AG84" s="275"/>
      <c r="AH84" s="275"/>
      <c r="AI84" s="275"/>
      <c r="AJ84" s="275"/>
      <c r="AK84" s="275"/>
      <c r="AL84" s="275"/>
    </row>
    <row r="85" spans="25:38" x14ac:dyDescent="0.2">
      <c r="Y85" s="275"/>
      <c r="Z85" s="277"/>
      <c r="AA85" s="275"/>
      <c r="AB85" s="275"/>
      <c r="AC85" s="275"/>
      <c r="AD85" s="275"/>
      <c r="AE85" s="275"/>
      <c r="AF85" s="275"/>
      <c r="AG85" s="275"/>
      <c r="AH85" s="275"/>
      <c r="AI85" s="275"/>
      <c r="AJ85" s="275"/>
      <c r="AK85" s="275"/>
      <c r="AL85" s="275"/>
    </row>
    <row r="86" spans="25:38" x14ac:dyDescent="0.2">
      <c r="Y86" s="275"/>
      <c r="Z86" s="277"/>
      <c r="AA86" s="275"/>
      <c r="AB86" s="275"/>
      <c r="AC86" s="275"/>
      <c r="AD86" s="275"/>
      <c r="AE86" s="275"/>
      <c r="AF86" s="275"/>
      <c r="AG86" s="275"/>
      <c r="AH86" s="275"/>
      <c r="AI86" s="275"/>
      <c r="AJ86" s="275"/>
      <c r="AK86" s="275"/>
      <c r="AL86" s="275"/>
    </row>
    <row r="87" spans="25:38" x14ac:dyDescent="0.2">
      <c r="Y87" s="275"/>
      <c r="Z87" s="277"/>
      <c r="AA87" s="275"/>
      <c r="AB87" s="275"/>
      <c r="AC87" s="275"/>
      <c r="AD87" s="275"/>
      <c r="AE87" s="275"/>
      <c r="AF87" s="275"/>
      <c r="AG87" s="275"/>
      <c r="AH87" s="275"/>
      <c r="AI87" s="275"/>
      <c r="AJ87" s="275"/>
      <c r="AK87" s="275"/>
      <c r="AL87" s="275"/>
    </row>
  </sheetData>
  <mergeCells count="16">
    <mergeCell ref="N42:N44"/>
    <mergeCell ref="B21:J21"/>
    <mergeCell ref="N37:N38"/>
    <mergeCell ref="N34:N36"/>
    <mergeCell ref="B8:B9"/>
    <mergeCell ref="H8:H9"/>
    <mergeCell ref="I8:I9"/>
    <mergeCell ref="J8:J9"/>
    <mergeCell ref="G8:G9"/>
    <mergeCell ref="B22:J22"/>
    <mergeCell ref="C6:J6"/>
    <mergeCell ref="C7:J7"/>
    <mergeCell ref="C8:C9"/>
    <mergeCell ref="D8:D9"/>
    <mergeCell ref="E8:E9"/>
    <mergeCell ref="F8:F9"/>
  </mergeCells>
  <pageMargins left="0.70866141732283472" right="0.70866141732283472" top="0.74803149606299213" bottom="0.74803149606299213" header="0.31496062992125984" footer="0.31496062992125984"/>
  <pageSetup scale="86" orientation="portrait" r:id="rId1"/>
  <headerFooter>
    <oddFooter>&amp;C&amp;"-,Negrita"&amp;K08-044Página 13</oddFooter>
  </headerFooter>
  <ignoredErrors>
    <ignoredError sqref="Q25:Q36 Q37:Q48" formulaRange="1"/>
  </ignoredError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4" tint="-0.249977111117893"/>
  </sheetPr>
  <dimension ref="B2:J6"/>
  <sheetViews>
    <sheetView workbookViewId="0">
      <selection sqref="A1:IV65536"/>
    </sheetView>
  </sheetViews>
  <sheetFormatPr baseColWidth="10" defaultRowHeight="15" x14ac:dyDescent="0.25"/>
  <cols>
    <col min="9" max="9" width="12.28515625" customWidth="1"/>
    <col min="10" max="10" width="11" customWidth="1"/>
  </cols>
  <sheetData>
    <row r="2" spans="2:10" x14ac:dyDescent="0.25">
      <c r="B2" s="538" t="s">
        <v>178</v>
      </c>
      <c r="C2" s="538"/>
      <c r="D2" s="342" t="s">
        <v>7</v>
      </c>
      <c r="F2" s="538" t="s">
        <v>180</v>
      </c>
      <c r="G2" s="538"/>
      <c r="H2" s="538"/>
      <c r="I2" s="538"/>
      <c r="J2" s="410" t="s">
        <v>196</v>
      </c>
    </row>
    <row r="3" spans="2:10" x14ac:dyDescent="0.25">
      <c r="B3" s="538" t="s">
        <v>179</v>
      </c>
      <c r="C3" s="538"/>
      <c r="D3" s="343">
        <v>2017</v>
      </c>
      <c r="F3" s="538" t="s">
        <v>181</v>
      </c>
      <c r="G3" s="538"/>
      <c r="H3" s="538"/>
      <c r="I3" s="538"/>
      <c r="J3" s="410" t="s">
        <v>193</v>
      </c>
    </row>
    <row r="4" spans="2:10" x14ac:dyDescent="0.25">
      <c r="F4" s="538" t="s">
        <v>182</v>
      </c>
      <c r="G4" s="538"/>
      <c r="H4" s="538"/>
      <c r="I4" s="538"/>
      <c r="J4" s="410">
        <v>2017</v>
      </c>
    </row>
    <row r="5" spans="2:10" x14ac:dyDescent="0.25">
      <c r="B5" s="538" t="s">
        <v>178</v>
      </c>
      <c r="C5" s="538"/>
      <c r="D5" s="342" t="s">
        <v>5</v>
      </c>
    </row>
    <row r="6" spans="2:10" x14ac:dyDescent="0.25">
      <c r="B6" s="538" t="s">
        <v>179</v>
      </c>
      <c r="C6" s="538"/>
      <c r="D6" s="343">
        <v>2012</v>
      </c>
    </row>
  </sheetData>
  <mergeCells count="7">
    <mergeCell ref="B6:C6"/>
    <mergeCell ref="F2:I2"/>
    <mergeCell ref="F3:I3"/>
    <mergeCell ref="B2:C2"/>
    <mergeCell ref="B3:C3"/>
    <mergeCell ref="F4:I4"/>
    <mergeCell ref="B5:C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16</vt:i4>
      </vt:variant>
    </vt:vector>
  </HeadingPairs>
  <TitlesOfParts>
    <vt:vector size="31" baseType="lpstr">
      <vt:lpstr>Indice</vt:lpstr>
      <vt:lpstr>Suscriptores internet </vt:lpstr>
      <vt:lpstr>Penetración internet.Dep</vt:lpstr>
      <vt:lpstr>Penetración internet.Ciu</vt:lpstr>
      <vt:lpstr>Internet por proveedor</vt:lpstr>
      <vt:lpstr>Internet por tecnología</vt:lpstr>
      <vt:lpstr>Internet por segmento</vt:lpstr>
      <vt:lpstr>Suscriptores lineas TPBC</vt:lpstr>
      <vt:lpstr>Lineas TPBC por proveedor</vt:lpstr>
      <vt:lpstr>Lineas TPBC por estrato</vt:lpstr>
      <vt:lpstr>Histórico suscriptores internet</vt:lpstr>
      <vt:lpstr>Histórico penetración internet</vt:lpstr>
      <vt:lpstr>Histórico líneas TPBC</vt:lpstr>
      <vt:lpstr>Histórico penetración TPBC</vt:lpstr>
      <vt:lpstr>Fechas</vt:lpstr>
      <vt:lpstr>'Histórico líneas TPBC'!Área_de_impresión</vt:lpstr>
      <vt:lpstr>'Histórico penetración internet'!Área_de_impresión</vt:lpstr>
      <vt:lpstr>'Histórico penetración TPBC'!Área_de_impresión</vt:lpstr>
      <vt:lpstr>'Histórico suscriptores internet'!Área_de_impresión</vt:lpstr>
      <vt:lpstr>Indice!Área_de_impresión</vt:lpstr>
      <vt:lpstr>'Internet por proveedor'!Área_de_impresión</vt:lpstr>
      <vt:lpstr>'Internet por segmento'!Área_de_impresión</vt:lpstr>
      <vt:lpstr>'Internet por tecnología'!Área_de_impresión</vt:lpstr>
      <vt:lpstr>'Lineas TPBC por estrato'!Área_de_impresión</vt:lpstr>
      <vt:lpstr>'Lineas TPBC por proveedor'!Área_de_impresión</vt:lpstr>
      <vt:lpstr>'Penetración internet.Ciu'!Área_de_impresión</vt:lpstr>
      <vt:lpstr>'Penetración internet.Dep'!Área_de_impresión</vt:lpstr>
      <vt:lpstr>'Suscriptores internet '!Área_de_impresión</vt:lpstr>
      <vt:lpstr>'Suscriptores lineas TPBC'!Área_de_impresión</vt:lpstr>
      <vt:lpstr>Historico_penetración_lineas_TPBC</vt:lpstr>
      <vt:lpstr>Internet_por_tecnología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Gina Marcela Ospina Palomo</dc:creator>
  <cp:lastModifiedBy>Aziz Yildiz Spinel</cp:lastModifiedBy>
  <cp:lastPrinted>2015-12-11T16:07:18Z</cp:lastPrinted>
  <dcterms:created xsi:type="dcterms:W3CDTF">2014-07-22T20:01:34Z</dcterms:created>
  <dcterms:modified xsi:type="dcterms:W3CDTF">2018-05-11T15:03:50Z</dcterms:modified>
</cp:coreProperties>
</file>