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drawings/drawing18.xml" ContentType="application/vnd.openxmlformats-officedocument.drawing+xml"/>
  <Override PartName="/xl/charts/chart12.xml" ContentType="application/vnd.openxmlformats-officedocument.drawingml.chart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21248F3E-41A7-437C-9D37-E18763A626B8}" xr6:coauthVersionLast="36" xr6:coauthVersionMax="36" xr10:uidLastSave="{00000000-0000-0000-0000-000000000000}"/>
  <bookViews>
    <workbookView xWindow="0" yWindow="0" windowWidth="25135" windowHeight="9884" tabRatio="860" xr2:uid="{00000000-000D-0000-FFFF-FFFF00000000}"/>
  </bookViews>
  <sheets>
    <sheet name="Indice" sheetId="9" r:id="rId1"/>
    <sheet name="Abastecimiento ciudades" sheetId="24" r:id="rId2"/>
    <sheet name="Abastecimiento ciudades frutas" sheetId="25" r:id="rId3"/>
    <sheet name="Abastecimiento verduras " sheetId="28" r:id="rId4"/>
    <sheet name="Abastecimiento tuberculos " sheetId="27" r:id="rId5"/>
    <sheet name="Abastecimiento ciudades otros" sheetId="26" r:id="rId6"/>
    <sheet name="Abastecimiento Bogotá" sheetId="11" r:id="rId7"/>
    <sheet name="IPAAC Variacion mensual" sheetId="37" r:id="rId8"/>
    <sheet name="IPAAC Variacion año corrido" sheetId="38" r:id="rId9"/>
    <sheet name="IPAAC Variacion Anual" sheetId="39" r:id="rId10"/>
    <sheet name="Frutas $ " sheetId="1" r:id="rId11"/>
    <sheet name="Hortalizas $" sheetId="2" r:id="rId12"/>
    <sheet name="Granos y procesados $" sheetId="3" r:id="rId13"/>
    <sheet name="Cárnicos $" sheetId="29" r:id="rId14"/>
    <sheet name="Huevos y lácteos $" sheetId="5" r:id="rId15"/>
    <sheet name="Tubérculos y plátanos $" sheetId="8" r:id="rId16"/>
    <sheet name="Abastecimiento Bovinos unidades" sheetId="31" r:id="rId17"/>
    <sheet name="Abastecimiento Bufalos unidades" sheetId="32" r:id="rId18"/>
    <sheet name="Abastecimiento Porcinos unidade" sheetId="33" r:id="rId19"/>
    <sheet name="Sacrificio Ganado Bog-Cundi" sheetId="35" r:id="rId20"/>
    <sheet name="Fechas" sheetId="30" state="hidden" r:id="rId21"/>
  </sheets>
  <definedNames>
    <definedName name="_xlnm._FilterDatabase" localSheetId="10" hidden="1">'Frutas $ '!$A$14:$P$60</definedName>
    <definedName name="_xlnm.Print_Area" localSheetId="6">'Abastecimiento Bogotá'!$A$1:$M$62</definedName>
    <definedName name="_xlnm.Print_Area" localSheetId="1">'Abastecimiento ciudades'!$A$1:$K$65</definedName>
    <definedName name="_xlnm.Print_Area" localSheetId="2">'Abastecimiento ciudades frutas'!$A$1:$K$65</definedName>
    <definedName name="_xlnm.Print_Area" localSheetId="5">'Abastecimiento ciudades otros'!$A$1:$K$65</definedName>
    <definedName name="_xlnm.Print_Area" localSheetId="4">'Abastecimiento tuberculos '!$A$1:$K$65</definedName>
    <definedName name="_xlnm.Print_Area" localSheetId="3">'Abastecimiento verduras '!$A$1:$K$65</definedName>
    <definedName name="_xlnm.Print_Area" localSheetId="13">'Cárnicos $'!$A$1:$O$75</definedName>
    <definedName name="_xlnm.Print_Area" localSheetId="10">'Frutas $ '!$A$1:$O$63</definedName>
    <definedName name="_xlnm.Print_Area" localSheetId="12">'Granos y procesados $'!$A$1:$O$50</definedName>
    <definedName name="_xlnm.Print_Area" localSheetId="11">'Hortalizas $'!$A$1:$O$54</definedName>
    <definedName name="_xlnm.Print_Area" localSheetId="14">'Huevos y lácteos $'!$A$1:$O$29</definedName>
    <definedName name="_xlnm.Print_Area" localSheetId="0">Indice!$A$1:$N$33</definedName>
    <definedName name="_xlnm.Print_Area" localSheetId="19">'Sacrificio Ganado Bog-Cundi'!$A$1:$O$26</definedName>
    <definedName name="_xlnm.Print_Area" localSheetId="15">'Tubérculos y plátanos $'!$A$1:$O$38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" i="30" l="1"/>
  <c r="B4" i="30" l="1"/>
  <c r="J5" i="30" l="1"/>
  <c r="I5" i="30" l="1"/>
  <c r="H5" i="30" l="1"/>
  <c r="G5" i="30" l="1"/>
  <c r="F5" i="30" l="1"/>
</calcChain>
</file>

<file path=xl/sharedStrings.xml><?xml version="1.0" encoding="utf-8"?>
<sst xmlns="http://schemas.openxmlformats.org/spreadsheetml/2006/main" count="1204" uniqueCount="424">
  <si>
    <t>Frutas</t>
  </si>
  <si>
    <t>Hortalizas</t>
  </si>
  <si>
    <t>Granos y Procesados</t>
  </si>
  <si>
    <t>Cárnicos</t>
  </si>
  <si>
    <t>Huevos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</si>
  <si>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</si>
  <si>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</si>
  <si>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</si>
  <si>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</si>
  <si>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</si>
  <si>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</si>
  <si>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</si>
  <si>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</si>
  <si>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</si>
  <si>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</si>
  <si>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</si>
  <si>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</si>
  <si>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</si>
  <si>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</si>
  <si>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</si>
  <si>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</si>
  <si>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</si>
  <si>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</si>
  <si>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</si>
  <si>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</si>
  <si>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</si>
  <si>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</si>
  <si>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</si>
  <si>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 xml:space="preserve">Abastecimiento Bogotá </t>
  </si>
  <si>
    <t>Distribución en Bogotá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</si>
  <si>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</si>
  <si>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</si>
  <si>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</si>
  <si>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</si>
  <si>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</si>
  <si>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</si>
  <si>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</si>
  <si>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</si>
  <si>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</si>
  <si>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</si>
  <si>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</si>
  <si>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</si>
  <si>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</si>
  <si>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</si>
  <si>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</si>
  <si>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</si>
  <si>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</si>
  <si>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</si>
  <si>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</si>
  <si>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</si>
  <si>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</si>
  <si>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</si>
  <si>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</si>
  <si>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</si>
  <si>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</si>
  <si>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</si>
  <si>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</si>
  <si>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</si>
  <si>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</si>
  <si>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</si>
  <si>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</si>
  <si>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</si>
  <si>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</si>
  <si>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</si>
  <si>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</si>
  <si>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Paloquemao</t>
  </si>
  <si>
    <t>Samper Mendoza</t>
  </si>
  <si>
    <t>Dec</t>
  </si>
  <si>
    <t>ciudad</t>
  </si>
  <si>
    <t>Cartagena</t>
  </si>
  <si>
    <t>Villavicencio</t>
  </si>
  <si>
    <t>Tunja</t>
  </si>
  <si>
    <t>Manizales</t>
  </si>
  <si>
    <t>Santa Marta</t>
  </si>
  <si>
    <t>Sincelejo</t>
  </si>
  <si>
    <t>Valledupar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</si>
  <si>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</si>
  <si>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</si>
  <si>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</si>
  <si>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</si>
  <si>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</si>
  <si>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Abastecimiento de ganado Bovino en Bogotá por departamentos</t>
  </si>
  <si>
    <t>Fuente: ICA</t>
  </si>
  <si>
    <t>Abastecimiento ganado de bufalos en Bogotá por departamentos</t>
  </si>
  <si>
    <t>Abastecimiento de ganado porcino en Bogotá por departamentos</t>
  </si>
  <si>
    <t>Abastecimiento bufalos unidades</t>
  </si>
  <si>
    <t>Abastecimiento bovino unidades</t>
  </si>
  <si>
    <t>Abastecimiento porcino unidades</t>
  </si>
  <si>
    <r>
      <t>Abastecimiento de verduras y hortalizas</t>
    </r>
    <r>
      <rPr>
        <b/>
        <sz val="10"/>
        <color indexed="8"/>
        <rFont val="Arial"/>
        <family val="2"/>
      </rPr>
      <t xml:space="preserve"> en las principales ciudades de Colombia</t>
    </r>
  </si>
  <si>
    <t xml:space="preserve">Abastecimiento de ganado bovino en Bogotá por departamentos </t>
  </si>
  <si>
    <t xml:space="preserve">Abastecimiento ganado de bufalos en Bogotá por departamentos </t>
  </si>
  <si>
    <t xml:space="preserve">Abastecimiento de ganado porcino en Bogotá por departamentos </t>
  </si>
  <si>
    <t>Banano criollo</t>
  </si>
  <si>
    <t>Coco</t>
  </si>
  <si>
    <t>Durazno importado</t>
  </si>
  <si>
    <t>Fresa</t>
  </si>
  <si>
    <t>Granadilla</t>
  </si>
  <si>
    <t>Lulo</t>
  </si>
  <si>
    <t>Manzana nacional</t>
  </si>
  <si>
    <t>Manzana roja importada</t>
  </si>
  <si>
    <t>Manzana verde importada</t>
  </si>
  <si>
    <t>Papaya tainung</t>
  </si>
  <si>
    <t>Patilla</t>
  </si>
  <si>
    <t>Piña perolera</t>
  </si>
  <si>
    <t>Piña gold</t>
  </si>
  <si>
    <t>Pitahaya</t>
  </si>
  <si>
    <t>Acelga</t>
  </si>
  <si>
    <t>Ahuyama</t>
  </si>
  <si>
    <t>Apio</t>
  </si>
  <si>
    <t>Cebolla cabezona blanca</t>
  </si>
  <si>
    <t>Calabaza</t>
  </si>
  <si>
    <t>Cebolla cabezona roja</t>
  </si>
  <si>
    <t>Cilantro</t>
  </si>
  <si>
    <t>Coliflor</t>
  </si>
  <si>
    <t>Espinaca</t>
  </si>
  <si>
    <t>Habichuela</t>
  </si>
  <si>
    <t>Pepino cohombro</t>
  </si>
  <si>
    <t>Remolacha</t>
  </si>
  <si>
    <t>Tomate chonto</t>
  </si>
  <si>
    <t>Tomate larga vida</t>
  </si>
  <si>
    <t>Zanahoria</t>
  </si>
  <si>
    <t>Chocolate dulce</t>
  </si>
  <si>
    <t>Harina de trigo</t>
  </si>
  <si>
    <t>Lenteja importada</t>
  </si>
  <si>
    <t>Manteca</t>
  </si>
  <si>
    <t>Margarina</t>
  </si>
  <si>
    <t>Pastas alimenticias</t>
  </si>
  <si>
    <t>Pechuga de pollo</t>
  </si>
  <si>
    <t>Huevo rojo extra</t>
  </si>
  <si>
    <t>Queso campesino</t>
  </si>
  <si>
    <t>Queso doble crema</t>
  </si>
  <si>
    <t>Papa criolla sucia</t>
  </si>
  <si>
    <t>Papa sabanera</t>
  </si>
  <si>
    <t>Yuca llanera</t>
  </si>
  <si>
    <t>Antioquia</t>
  </si>
  <si>
    <t>Arauca</t>
  </si>
  <si>
    <t>Bolívar</t>
  </si>
  <si>
    <t>Caldas</t>
  </si>
  <si>
    <t>Casanare</t>
  </si>
  <si>
    <t>Cauca</t>
  </si>
  <si>
    <t>Cesar</t>
  </si>
  <si>
    <t>Cundinamarca</t>
  </si>
  <si>
    <t>Guaviare</t>
  </si>
  <si>
    <t>Huila</t>
  </si>
  <si>
    <t>Meta</t>
  </si>
  <si>
    <t>Norte De Santander</t>
  </si>
  <si>
    <t>Putumayo</t>
  </si>
  <si>
    <t>Santander</t>
  </si>
  <si>
    <t>Sucre</t>
  </si>
  <si>
    <t>Tolima</t>
  </si>
  <si>
    <t>Valle Del Cauca</t>
  </si>
  <si>
    <t>Vichada</t>
  </si>
  <si>
    <t>Total bovinos</t>
  </si>
  <si>
    <t>Total bufalos</t>
  </si>
  <si>
    <t>Caqueta</t>
  </si>
  <si>
    <t>Quindio</t>
  </si>
  <si>
    <t>Risaralda</t>
  </si>
  <si>
    <t>Total porcinos</t>
  </si>
  <si>
    <t>Berenjena</t>
  </si>
  <si>
    <t>Armenia</t>
  </si>
  <si>
    <t>Barranquilla</t>
  </si>
  <si>
    <t>Bogota</t>
  </si>
  <si>
    <t>Bucaramanga</t>
  </si>
  <si>
    <t>Cali</t>
  </si>
  <si>
    <t>Cucuta</t>
  </si>
  <si>
    <t>Ibague</t>
  </si>
  <si>
    <t>Medellin</t>
  </si>
  <si>
    <t>Monteria</t>
  </si>
  <si>
    <t>Neiva</t>
  </si>
  <si>
    <t>Pereira</t>
  </si>
  <si>
    <t>Popayan</t>
  </si>
  <si>
    <t>50001</t>
  </si>
  <si>
    <t>110011</t>
  </si>
  <si>
    <t>63001</t>
  </si>
  <si>
    <t>08001</t>
  </si>
  <si>
    <t>11001</t>
  </si>
  <si>
    <t>68001</t>
  </si>
  <si>
    <t>76001</t>
  </si>
  <si>
    <t>13001</t>
  </si>
  <si>
    <t>54001</t>
  </si>
  <si>
    <t>73001</t>
  </si>
  <si>
    <t>52356</t>
  </si>
  <si>
    <t>17001</t>
  </si>
  <si>
    <t>05001</t>
  </si>
  <si>
    <t>23001</t>
  </si>
  <si>
    <t>41001</t>
  </si>
  <si>
    <t>52001</t>
  </si>
  <si>
    <t>66001</t>
  </si>
  <si>
    <t>19001</t>
  </si>
  <si>
    <t>47001</t>
  </si>
  <si>
    <t>70001</t>
  </si>
  <si>
    <t>15001</t>
  </si>
  <si>
    <t>20001</t>
  </si>
  <si>
    <t>Curuba</t>
  </si>
  <si>
    <t>Guayaba pera</t>
  </si>
  <si>
    <t>Mango Tommy</t>
  </si>
  <si>
    <t>Naranja Valencia</t>
  </si>
  <si>
    <t>Naranja Sweet</t>
  </si>
  <si>
    <t>Uva importada</t>
  </si>
  <si>
    <t>Uva Isabela</t>
  </si>
  <si>
    <t>Uva red globe nacional</t>
  </si>
  <si>
    <t>Aguacate Hass</t>
  </si>
  <si>
    <t>Aguacate papelillo</t>
  </si>
  <si>
    <t>Banano bocadillo</t>
  </si>
  <si>
    <t>Banano Urabá</t>
  </si>
  <si>
    <t>Borojó</t>
  </si>
  <si>
    <t>Ciruela importada</t>
  </si>
  <si>
    <t>Ciruela roja</t>
  </si>
  <si>
    <t>Durazno nacional</t>
  </si>
  <si>
    <t>Guanábana</t>
  </si>
  <si>
    <t>Gulupa</t>
  </si>
  <si>
    <t>Higo</t>
  </si>
  <si>
    <t>Kiwi</t>
  </si>
  <si>
    <t>Limón común</t>
  </si>
  <si>
    <t>Limón Tahití</t>
  </si>
  <si>
    <t>Mandarina Arrayana</t>
  </si>
  <si>
    <t>Mango común</t>
  </si>
  <si>
    <t>Manzana royal gala importada</t>
  </si>
  <si>
    <t>Maracuyá</t>
  </si>
  <si>
    <t>Melón Cantalup</t>
  </si>
  <si>
    <t>Mora de Castilla</t>
  </si>
  <si>
    <t>Patilla baby</t>
  </si>
  <si>
    <t>Pera importada</t>
  </si>
  <si>
    <t>Pera nacional</t>
  </si>
  <si>
    <t>Tangelo</t>
  </si>
  <si>
    <t>Tomate de árbol</t>
  </si>
  <si>
    <t>Uva verde</t>
  </si>
  <si>
    <t>Ahuyamín (Sakata)</t>
  </si>
  <si>
    <t>Ajo</t>
  </si>
  <si>
    <t>Ajo importado</t>
  </si>
  <si>
    <t>Arveja verde en vaina</t>
  </si>
  <si>
    <t>Arveja verde en vaina pastusa</t>
  </si>
  <si>
    <t>Brócoli</t>
  </si>
  <si>
    <t>Calabacín</t>
  </si>
  <si>
    <t>Cebolla junca Aquitania</t>
  </si>
  <si>
    <t>Cebolla puerro</t>
  </si>
  <si>
    <t>Chócolo mazorca</t>
  </si>
  <si>
    <t>Cidra</t>
  </si>
  <si>
    <t>Coles</t>
  </si>
  <si>
    <t>Fríjol verde cargamanto</t>
  </si>
  <si>
    <t>Haba verde</t>
  </si>
  <si>
    <t>Lechuga Batavia</t>
  </si>
  <si>
    <t>Lechuga crespa verde</t>
  </si>
  <si>
    <t>Pepino de rellenar</t>
  </si>
  <si>
    <t>Perejil</t>
  </si>
  <si>
    <t>Pimentón</t>
  </si>
  <si>
    <t>Rábano rojo</t>
  </si>
  <si>
    <t>Repollo morado</t>
  </si>
  <si>
    <t>Repollo verde</t>
  </si>
  <si>
    <t>Avena en hojuelas</t>
  </si>
  <si>
    <t>Avena molida</t>
  </si>
  <si>
    <t>Azúcar sulfitada</t>
  </si>
  <si>
    <t>Bocadillo veleño</t>
  </si>
  <si>
    <t>Café instantáneo</t>
  </si>
  <si>
    <t>Café molido</t>
  </si>
  <si>
    <t>Fécula de maíz</t>
  </si>
  <si>
    <t>Galletas dulces redondas con crema</t>
  </si>
  <si>
    <t>Galletas saladas</t>
  </si>
  <si>
    <t>Gelatina</t>
  </si>
  <si>
    <t>Harina precocida de maíz</t>
  </si>
  <si>
    <t>Jugo instantáneo (sobre)</t>
  </si>
  <si>
    <t>Lomitos de atún en lata</t>
  </si>
  <si>
    <t>Panela cuadrada morena</t>
  </si>
  <si>
    <t>Sal yodada</t>
  </si>
  <si>
    <t>Sardinas en lata</t>
  </si>
  <si>
    <t>Sopa de pollo (caja)</t>
  </si>
  <si>
    <t>Arroz de primera</t>
  </si>
  <si>
    <t>Arroz de segunda</t>
  </si>
  <si>
    <t>Arveja verde seca importada</t>
  </si>
  <si>
    <t>Fríjol bolón</t>
  </si>
  <si>
    <t>Fríjol cargamanto rojo</t>
  </si>
  <si>
    <t>Fríjol nima calima</t>
  </si>
  <si>
    <t>Fríjol radical</t>
  </si>
  <si>
    <t>Garbanzo importado</t>
  </si>
  <si>
    <t>Maíz blanco trillado</t>
  </si>
  <si>
    <t>Maíz pira</t>
  </si>
  <si>
    <t>110012</t>
  </si>
  <si>
    <t>110014</t>
  </si>
  <si>
    <t>Alas de pollo con costillar</t>
  </si>
  <si>
    <t>Alas de pollo sin costillar</t>
  </si>
  <si>
    <t>Carne de cerdo en canal</t>
  </si>
  <si>
    <t>Carne de cerdo, brazo con hueso</t>
  </si>
  <si>
    <t>Carne de cerdo, brazo sin hueso</t>
  </si>
  <si>
    <t>Carne de cerdo, cabeza de lomo</t>
  </si>
  <si>
    <t>Carne de cerdo, costilla</t>
  </si>
  <si>
    <t>Carne de cerdo, lomo sin hueso</t>
  </si>
  <si>
    <t>Carne de cerdo, pernil con hueso</t>
  </si>
  <si>
    <t>Carne de cerdo, pernil sin hueso</t>
  </si>
  <si>
    <t>Carne de cerdo, tocino barriga</t>
  </si>
  <si>
    <t>Carne de cerdo, tocino papada</t>
  </si>
  <si>
    <t>Carne de res molida, murillo</t>
  </si>
  <si>
    <t>Carne de res, bola de brazo</t>
  </si>
  <si>
    <t>Carne de res, bola de pierna</t>
  </si>
  <si>
    <t>Carne de res, bota</t>
  </si>
  <si>
    <t>Carne de res, cadera</t>
  </si>
  <si>
    <t>Carne de res, centro de pierna</t>
  </si>
  <si>
    <t>Carne de res, chatas</t>
  </si>
  <si>
    <t>Carne de res, cogote</t>
  </si>
  <si>
    <t>Carne de res, costilla</t>
  </si>
  <si>
    <t>Carne de res, falda</t>
  </si>
  <si>
    <t>Carne de res, lomo de brazo</t>
  </si>
  <si>
    <t>Carne de res, lomo fino</t>
  </si>
  <si>
    <t>Carne de res, morrillo</t>
  </si>
  <si>
    <t>Carne de res, muchacho</t>
  </si>
  <si>
    <t>Carne de res, murillo</t>
  </si>
  <si>
    <t>Carne de res, paletero</t>
  </si>
  <si>
    <t>Carne de res, pecho</t>
  </si>
  <si>
    <t>Carne de res, punta de anca</t>
  </si>
  <si>
    <t>Carne de res, sobrebarriga</t>
  </si>
  <si>
    <t>Muslos de pollo sin rabadilla</t>
  </si>
  <si>
    <t>Pierna pernil con rabadilla</t>
  </si>
  <si>
    <t>Pierna pernil sin rabadilla</t>
  </si>
  <si>
    <t>Piernas de pollo</t>
  </si>
  <si>
    <t>Pollo entero fresco sin vísceras</t>
  </si>
  <si>
    <t>Bagre rayado en postas congelado</t>
  </si>
  <si>
    <t>Bagre rayado entero congelado</t>
  </si>
  <si>
    <t>Bagre rayado entero fresco</t>
  </si>
  <si>
    <t>Basa, entero congelado importado</t>
  </si>
  <si>
    <t>Basa, filete congelado importado</t>
  </si>
  <si>
    <t>Cachama de cultivo fresca</t>
  </si>
  <si>
    <t>Calamar anillos</t>
  </si>
  <si>
    <t>Calamar blanco entero</t>
  </si>
  <si>
    <t>Camarón tigre precocido seco</t>
  </si>
  <si>
    <t>Camarón tití precocido seco</t>
  </si>
  <si>
    <t>Cazuela de mariscos (paquete)</t>
  </si>
  <si>
    <t>Langostino 16-20</t>
  </si>
  <si>
    <t>Merluza, filete nacional</t>
  </si>
  <si>
    <t>Nicuro fresco</t>
  </si>
  <si>
    <t>Palmitos de mar</t>
  </si>
  <si>
    <t>Pargo rojo entero congelado</t>
  </si>
  <si>
    <t>Pescado cabezas</t>
  </si>
  <si>
    <t>Salmón, filete congelado</t>
  </si>
  <si>
    <t>Sierra entera congelada</t>
  </si>
  <si>
    <t>Tilapia roja entera fresca</t>
  </si>
  <si>
    <t>Tilapia, filete congelado</t>
  </si>
  <si>
    <t>Trucha en corte mariposa</t>
  </si>
  <si>
    <t>Huevo rojo A</t>
  </si>
  <si>
    <t>Huevo rojo AA</t>
  </si>
  <si>
    <t>Huevo rojo B</t>
  </si>
  <si>
    <t>Queso costeño</t>
  </si>
  <si>
    <t>Queso cuajada</t>
  </si>
  <si>
    <t>Arracacha amarilla</t>
  </si>
  <si>
    <t>Papa criolla limpia</t>
  </si>
  <si>
    <t>Papa parda pastusa</t>
  </si>
  <si>
    <t>Papa R-12 negra</t>
  </si>
  <si>
    <t>Papa R-12 roja</t>
  </si>
  <si>
    <t>Papa rubí</t>
  </si>
  <si>
    <t>Papa superior</t>
  </si>
  <si>
    <t>Papa única</t>
  </si>
  <si>
    <t>Plátano guineo</t>
  </si>
  <si>
    <t>Plátano hartón maduro</t>
  </si>
  <si>
    <t>Plátano hartón verde</t>
  </si>
  <si>
    <t>Plátano hartón verde llanero</t>
  </si>
  <si>
    <t>Boyaca</t>
  </si>
  <si>
    <t>Porcino</t>
  </si>
  <si>
    <t>Fuente: Reporte estadístico precios promedio mensuales plazas de Bogota SIPSA_DANE</t>
  </si>
  <si>
    <t>Promedio Mensual SIPSA:</t>
  </si>
  <si>
    <t>Carnicos</t>
  </si>
  <si>
    <t>Precio promedio de frutas de las  Plazas de mercado: Corabastos, Paloquemao, Plaza España  y Plaza las flores.</t>
  </si>
  <si>
    <t>Precio promedio de hortalizas de las  Plazas de mercado: Corabastos, Paloquemao, Plaza España  y Plaza las flores.</t>
  </si>
  <si>
    <t>Corabastos, Paloquemao, Plaza España  y Plaza las flores.</t>
  </si>
  <si>
    <t xml:space="preserve">Precio promedio de granos y procesados de las  Plazas de mercado: </t>
  </si>
  <si>
    <t xml:space="preserve"> Corabastos, Paloquemao,  Plaza las flores ,Frigorífico Ble Ltda y Frigorífico Guadalupe</t>
  </si>
  <si>
    <t>Precio promedio de de las  Plazas de mercado y Frigorificos:</t>
  </si>
  <si>
    <t>Precio promedio de huevos y lacteos de las  Plazas de mercado: Corabastos, Paloquemao, Plaza España  y Plaza las flores.</t>
  </si>
  <si>
    <t>Precio promedio de las  Plazas de mercado: Corabastos, Paloquemao, Plaza España  y Plaza las flores.</t>
  </si>
  <si>
    <t>Nota : Se cambia a los precios de los alimentos  de la fuente SIPSA DANE a partir de enero 2022.</t>
  </si>
  <si>
    <t>Sacrificio Ganado Bog-Cundi</t>
  </si>
  <si>
    <t>Sacrificio de ganado vacuno y porcino en Bogota - Cundinamarca</t>
  </si>
  <si>
    <t>Cabezas</t>
  </si>
  <si>
    <t>Peso en pie (Ton)</t>
  </si>
  <si>
    <t>Peso en canal  (ton)</t>
  </si>
  <si>
    <t>Fuente: Encuesta de Sacrificio de Ganado (ESAG) - DANE</t>
  </si>
  <si>
    <t>Fuentes: Departamento Nacional de Estadistica (DANE) - SIPSA - Encuesta de Sacrificio de Ganado (ESAG), Corabastos, ICA</t>
  </si>
  <si>
    <t>% del tot '22</t>
  </si>
  <si>
    <t>Bogota (Ganado Vacuno)</t>
  </si>
  <si>
    <t>1 Se agrupa Bogotá y el departamento de Cundinamarca.</t>
  </si>
  <si>
    <r>
      <t>Cundinamarca (Ganado porcino)</t>
    </r>
    <r>
      <rPr>
        <b/>
        <vertAlign val="superscript"/>
        <sz val="8"/>
        <color indexed="8"/>
        <rFont val="Arial"/>
        <family val="2"/>
      </rPr>
      <t>1</t>
    </r>
  </si>
  <si>
    <t>%</t>
  </si>
  <si>
    <t>Bolivar</t>
  </si>
  <si>
    <t>Atlantico</t>
  </si>
  <si>
    <t>Total</t>
  </si>
  <si>
    <t>Tuberculos</t>
  </si>
  <si>
    <t>Verduras</t>
  </si>
  <si>
    <t>IPAAC Variacion mensual</t>
  </si>
  <si>
    <t>IPAAC Variacion año corrido</t>
  </si>
  <si>
    <t>IPAAC Variacion doce meses</t>
  </si>
  <si>
    <t>IPAAC grupo de alimentos</t>
  </si>
  <si>
    <t xml:space="preserve"> índice de precios de alimentos agrícolas comercializados en Corabastos  (IPAAC)</t>
  </si>
  <si>
    <t>Fuente: DANE-SIPSA. Cálculos ODEB</t>
  </si>
  <si>
    <t>variación mensual</t>
  </si>
  <si>
    <t>Cordoba</t>
  </si>
  <si>
    <t>Norte de Santander</t>
  </si>
  <si>
    <t>Magdalena</t>
  </si>
  <si>
    <t>ss</t>
  </si>
  <si>
    <t>% del total '24</t>
  </si>
  <si>
    <t>Elaboración: Carlos Andres Casas Peña, Profesional Universitario de la SIE.</t>
  </si>
  <si>
    <t>Fecha de publicación: julio 2024.</t>
  </si>
  <si>
    <t>toneladas métricas, mayo 2024</t>
  </si>
  <si>
    <t>Año corrido a mayo</t>
  </si>
  <si>
    <t>% Cambio '24/'23</t>
  </si>
  <si>
    <t>participación porcentual. Año corrido a mayo 2024</t>
  </si>
  <si>
    <t>toneladas métricas,  mayo 2024</t>
  </si>
  <si>
    <t/>
  </si>
  <si>
    <t>toneladas métricas, últimos seis meses mayo 2024</t>
  </si>
  <si>
    <t>% del total
mayo '24</t>
  </si>
  <si>
    <t>% cambio 24/23</t>
  </si>
  <si>
    <t>porcentaje, mayo 2024</t>
  </si>
  <si>
    <t>Variacion mensual mayo 2024</t>
  </si>
  <si>
    <t>cambio 24/23 (p.p.)</t>
  </si>
  <si>
    <t>Variación  mensual%  a mayo 2024</t>
  </si>
  <si>
    <t>Variacion año corrido mayo 2024</t>
  </si>
  <si>
    <t>Variación año corrido % a mayo 2024</t>
  </si>
  <si>
    <t>Variacion anual mayo 2024</t>
  </si>
  <si>
    <t>Variación anual % a mayo 2024</t>
  </si>
  <si>
    <t>pesos/Kg, últimos seis meses hasta mayo 2024</t>
  </si>
  <si>
    <t>% cambio
'24/'23</t>
  </si>
  <si>
    <t>% cambio
'23/'22</t>
  </si>
  <si>
    <t xml:space="preserve"> </t>
  </si>
  <si>
    <t>pesos/Kg, ultimos seis meses hasta mayo 2024</t>
  </si>
  <si>
    <t>unidades, abril 2024</t>
  </si>
  <si>
    <t>Año corrido a abril</t>
  </si>
  <si>
    <t>Participación porcentual. Año corrido a abril 2024</t>
  </si>
  <si>
    <t>unidades y toneladas,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</si>
</sst>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-* #,##0.00\ [$€]_-;\-* #,##0.00\ [$€]_-;_-* &quot;-&quot;??\ [$€]_-;_-@_-"/>
    <numFmt numFmtId="167" formatCode="0.0"/>
    <numFmt numFmtId="168" formatCode="#,##0.0"/>
    <numFmt numFmtId="169" formatCode="_(* #,##0.0_);_(* \(#,##0.0\);_(* &quot;-&quot;??_);_(@_)"/>
    <numFmt numFmtId="170" formatCode="0.0%"/>
    <numFmt numFmtId="171" formatCode=";;;"/>
    <numFmt numFmtId="172" formatCode=";;"/>
  </numFmts>
  <fonts count="35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vertAlign val="superscript"/>
      <sz val="8"/>
      <color indexed="8"/>
      <name val="Arial"/>
      <family val="2"/>
    </font>
    <font>
      <sz val="8"/>
      <name val="Calibri"/>
      <family val="2"/>
    </font>
    <font>
      <sz val="11"/>
      <color theme="1"/>
      <name val="Calibri"/>
      <family val="2"/>
      <scheme val="minor"/>
    </font>
    <font>
      <b/>
      <sz val="10"/>
      <color theme="4"/>
      <name val="Arial"/>
      <family val="2"/>
    </font>
    <font>
      <sz val="10"/>
      <color theme="4"/>
      <name val="Arial"/>
      <family val="2"/>
    </font>
    <font>
      <sz val="10"/>
      <color theme="1"/>
      <name val="Arial"/>
      <family val="2"/>
    </font>
    <font>
      <u/>
      <sz val="10"/>
      <color theme="4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sz val="9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002060"/>
      <name val="Arial"/>
      <family val="2"/>
    </font>
    <font>
      <b/>
      <sz val="10"/>
      <color rgb="FF000000"/>
      <name val="Arial"/>
      <family val="2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53722D"/>
      <name val="Arial"/>
      <family val="2"/>
    </font>
    <font>
      <sz val="8"/>
      <name val="Calibri"/>
      <family val="2"/>
      <scheme val="minor"/>
    </font>
    <font>
      <b/>
      <sz val="10"/>
      <color theme="4" tint="-0.499984740745262"/>
      <name val="Arial"/>
      <family val="2"/>
    </font>
    <font>
      <b/>
      <sz val="10"/>
      <color theme="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theme="3"/>
      </right>
      <top style="thin">
        <color rgb="FF5371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theme="1"/>
      </bottom>
      <diagonal/>
    </border>
  </borders>
  <cellStyleXfs count="30">
    <xf numFmtId="0" fontId="0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4" fillId="0" borderId="1" applyNumberFormat="0" applyFill="0" applyAlignment="0" applyProtection="0"/>
    <xf numFmtId="43" fontId="14" fillId="0" borderId="0" applyFont="0" applyFill="0" applyBorder="0" applyAlignment="0" applyProtection="0"/>
  </cellStyleXfs>
  <cellXfs count="231">
    <xf numFmtId="0" fontId="0" fillId="0" borderId="0" xfId="0"/>
    <xf numFmtId="0" fontId="2" fillId="4" borderId="4" xfId="24" applyFill="1" applyBorder="1"/>
    <xf numFmtId="0" fontId="7" fillId="4" borderId="5" xfId="24" applyFont="1" applyFill="1" applyBorder="1" applyAlignment="1">
      <alignment horizontal="center"/>
    </xf>
    <xf numFmtId="0" fontId="15" fillId="4" borderId="6" xfId="24" applyFont="1" applyFill="1" applyBorder="1" applyAlignment="1">
      <alignment horizontal="center"/>
    </xf>
    <xf numFmtId="0" fontId="2" fillId="4" borderId="0" xfId="24" applyFill="1"/>
    <xf numFmtId="0" fontId="2" fillId="4" borderId="7" xfId="24" applyFill="1" applyBorder="1"/>
    <xf numFmtId="0" fontId="7" fillId="4" borderId="0" xfId="24" applyFont="1" applyFill="1" applyAlignment="1">
      <alignment horizontal="center"/>
    </xf>
    <xf numFmtId="0" fontId="15" fillId="4" borderId="8" xfId="24" applyFont="1" applyFill="1" applyBorder="1" applyAlignment="1">
      <alignment horizontal="center"/>
    </xf>
    <xf numFmtId="0" fontId="16" fillId="4" borderId="8" xfId="24" applyFont="1" applyFill="1" applyBorder="1"/>
    <xf numFmtId="0" fontId="7" fillId="4" borderId="0" xfId="25" applyFont="1" applyFill="1"/>
    <xf numFmtId="0" fontId="7" fillId="4" borderId="0" xfId="25" applyFont="1" applyFill="1" applyAlignment="1">
      <alignment horizontal="left"/>
    </xf>
    <xf numFmtId="0" fontId="8" fillId="4" borderId="0" xfId="8" applyFont="1" applyFill="1" applyBorder="1" applyAlignment="1" applyProtection="1"/>
    <xf numFmtId="0" fontId="7" fillId="4" borderId="0" xfId="25" applyFont="1" applyFill="1" applyAlignment="1">
      <alignment vertical="center"/>
    </xf>
    <xf numFmtId="0" fontId="8" fillId="0" borderId="0" xfId="8" applyFont="1" applyBorder="1" applyAlignment="1" applyProtection="1"/>
    <xf numFmtId="3" fontId="17" fillId="4" borderId="0" xfId="25" applyNumberFormat="1" applyFont="1" applyFill="1" applyAlignment="1">
      <alignment horizontal="left"/>
    </xf>
    <xf numFmtId="3" fontId="2" fillId="4" borderId="0" xfId="25" applyNumberFormat="1" applyFont="1" applyFill="1"/>
    <xf numFmtId="0" fontId="7" fillId="4" borderId="0" xfId="24" applyFont="1" applyFill="1"/>
    <xf numFmtId="0" fontId="7" fillId="4" borderId="0" xfId="25" applyFont="1" applyFill="1" applyAlignment="1">
      <alignment vertical="center" wrapText="1"/>
    </xf>
    <xf numFmtId="3" fontId="18" fillId="4" borderId="8" xfId="8" applyNumberFormat="1" applyFont="1" applyFill="1" applyBorder="1" applyAlignment="1" applyProtection="1"/>
    <xf numFmtId="0" fontId="2" fillId="4" borderId="0" xfId="25" applyFont="1" applyFill="1" applyAlignment="1">
      <alignment horizontal="center"/>
    </xf>
    <xf numFmtId="0" fontId="17" fillId="4" borderId="0" xfId="0" applyFont="1" applyFill="1"/>
    <xf numFmtId="0" fontId="17" fillId="0" borderId="0" xfId="0" applyFont="1"/>
    <xf numFmtId="0" fontId="2" fillId="4" borderId="9" xfId="24" applyFill="1" applyBorder="1"/>
    <xf numFmtId="0" fontId="16" fillId="4" borderId="10" xfId="24" applyFont="1" applyFill="1" applyBorder="1"/>
    <xf numFmtId="0" fontId="17" fillId="4" borderId="11" xfId="0" applyFont="1" applyFill="1" applyBorder="1"/>
    <xf numFmtId="0" fontId="17" fillId="4" borderId="12" xfId="0" applyFont="1" applyFill="1" applyBorder="1"/>
    <xf numFmtId="0" fontId="17" fillId="4" borderId="8" xfId="0" applyFont="1" applyFill="1" applyBorder="1"/>
    <xf numFmtId="0" fontId="7" fillId="4" borderId="0" xfId="25" applyFont="1" applyFill="1" applyAlignment="1">
      <alignment horizontal="center"/>
    </xf>
    <xf numFmtId="0" fontId="7" fillId="4" borderId="9" xfId="25" applyFont="1" applyFill="1" applyBorder="1" applyAlignment="1">
      <alignment horizontal="center" vertic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/>
    </xf>
    <xf numFmtId="2" fontId="7" fillId="4" borderId="0" xfId="25" applyNumberFormat="1" applyFont="1" applyFill="1" applyAlignment="1">
      <alignment horizontal="center" vertical="center" wrapText="1"/>
    </xf>
    <xf numFmtId="165" fontId="7" fillId="4" borderId="0" xfId="9" applyNumberFormat="1" applyFont="1" applyFill="1" applyAlignment="1">
      <alignment horizontal="center" vertical="center" wrapText="1"/>
    </xf>
    <xf numFmtId="49" fontId="19" fillId="4" borderId="0" xfId="25" applyNumberFormat="1" applyFont="1" applyFill="1" applyAlignment="1">
      <alignment horizontal="center" vertical="center" wrapText="1"/>
    </xf>
    <xf numFmtId="165" fontId="19" fillId="4" borderId="0" xfId="0" applyNumberFormat="1" applyFont="1" applyFill="1"/>
    <xf numFmtId="0" fontId="19" fillId="4" borderId="0" xfId="0" applyFont="1" applyFill="1"/>
    <xf numFmtId="165" fontId="7" fillId="4" borderId="13" xfId="9" applyNumberFormat="1" applyFont="1" applyFill="1" applyBorder="1"/>
    <xf numFmtId="165" fontId="7" fillId="4" borderId="13" xfId="9" applyNumberFormat="1" applyFont="1" applyFill="1" applyBorder="1" applyAlignment="1">
      <alignment horizontal="right"/>
    </xf>
    <xf numFmtId="165" fontId="7" fillId="4" borderId="0" xfId="9" applyNumberFormat="1" applyFont="1" applyFill="1" applyAlignment="1">
      <alignment horizontal="right"/>
    </xf>
    <xf numFmtId="1" fontId="7" fillId="4" borderId="13" xfId="25" applyNumberFormat="1" applyFont="1" applyFill="1" applyBorder="1"/>
    <xf numFmtId="3" fontId="19" fillId="4" borderId="0" xfId="0" applyNumberFormat="1" applyFont="1" applyFill="1"/>
    <xf numFmtId="3" fontId="2" fillId="4" borderId="13" xfId="9" applyNumberFormat="1" applyFont="1" applyFill="1" applyBorder="1" applyAlignment="1">
      <alignment horizontal="right"/>
    </xf>
    <xf numFmtId="169" fontId="2" fillId="4" borderId="13" xfId="9" applyNumberFormat="1" applyFont="1" applyFill="1" applyBorder="1" applyAlignment="1">
      <alignment horizontal="right"/>
    </xf>
    <xf numFmtId="169" fontId="2" fillId="4" borderId="0" xfId="9" applyNumberFormat="1" applyFont="1" applyFill="1" applyAlignment="1">
      <alignment horizontal="right"/>
    </xf>
    <xf numFmtId="3" fontId="17" fillId="4" borderId="0" xfId="0" applyNumberFormat="1" applyFont="1" applyFill="1"/>
    <xf numFmtId="3" fontId="2" fillId="4" borderId="0" xfId="9" applyNumberFormat="1" applyFont="1" applyFill="1" applyAlignment="1">
      <alignment horizontal="right"/>
    </xf>
    <xf numFmtId="0" fontId="20" fillId="4" borderId="0" xfId="0" applyFont="1" applyFill="1"/>
    <xf numFmtId="0" fontId="21" fillId="4" borderId="0" xfId="0" applyFont="1" applyFill="1"/>
    <xf numFmtId="165" fontId="2" fillId="4" borderId="0" xfId="9" applyNumberFormat="1" applyFont="1" applyFill="1" applyAlignment="1">
      <alignment horizontal="right"/>
    </xf>
    <xf numFmtId="2" fontId="22" fillId="4" borderId="0" xfId="25" applyNumberFormat="1" applyFont="1" applyFill="1"/>
    <xf numFmtId="0" fontId="17" fillId="4" borderId="0" xfId="0" applyFont="1" applyFill="1" applyAlignment="1">
      <alignment horizontal="left"/>
    </xf>
    <xf numFmtId="0" fontId="17" fillId="4" borderId="9" xfId="0" applyFont="1" applyFill="1" applyBorder="1"/>
    <xf numFmtId="0" fontId="17" fillId="4" borderId="10" xfId="0" applyFont="1" applyFill="1" applyBorder="1"/>
    <xf numFmtId="0" fontId="20" fillId="4" borderId="0" xfId="0" applyFont="1" applyFill="1" applyAlignment="1">
      <alignment horizontal="center" vertical="center"/>
    </xf>
    <xf numFmtId="0" fontId="7" fillId="4" borderId="9" xfId="25" applyFont="1" applyFill="1" applyBorder="1" applyAlignment="1">
      <alignment horizontal="center" wrapText="1"/>
    </xf>
    <xf numFmtId="0" fontId="19" fillId="4" borderId="0" xfId="0" applyFont="1" applyFill="1" applyAlignment="1">
      <alignment horizontal="left"/>
    </xf>
    <xf numFmtId="2" fontId="2" fillId="4" borderId="0" xfId="25" applyNumberFormat="1" applyFont="1" applyFill="1"/>
    <xf numFmtId="0" fontId="17" fillId="4" borderId="0" xfId="0" applyFont="1" applyFill="1" applyAlignment="1">
      <alignment horizontal="left" vertical="center"/>
    </xf>
    <xf numFmtId="165" fontId="2" fillId="4" borderId="13" xfId="9" applyNumberFormat="1" applyFont="1" applyFill="1" applyBorder="1" applyAlignment="1">
      <alignment horizontal="right"/>
    </xf>
    <xf numFmtId="165" fontId="2" fillId="4" borderId="0" xfId="9" applyNumberFormat="1" applyFont="1" applyFill="1" applyBorder="1" applyAlignment="1">
      <alignment horizontal="right"/>
    </xf>
    <xf numFmtId="167" fontId="21" fillId="5" borderId="13" xfId="25" applyNumberFormat="1" applyFont="1" applyFill="1" applyBorder="1"/>
    <xf numFmtId="9" fontId="17" fillId="4" borderId="8" xfId="27" applyFont="1" applyFill="1" applyBorder="1"/>
    <xf numFmtId="49" fontId="7" fillId="4" borderId="0" xfId="25" applyNumberFormat="1" applyFont="1" applyFill="1" applyAlignment="1">
      <alignment horizontal="center" vertical="center" wrapText="1"/>
    </xf>
    <xf numFmtId="165" fontId="2" fillId="4" borderId="0" xfId="9" applyNumberFormat="1" applyFont="1" applyFill="1" applyBorder="1"/>
    <xf numFmtId="0" fontId="17" fillId="4" borderId="0" xfId="0" applyFont="1" applyFill="1" applyAlignment="1">
      <alignment horizontal="left" wrapText="1"/>
    </xf>
    <xf numFmtId="0" fontId="2" fillId="4" borderId="0" xfId="0" applyFont="1" applyFill="1"/>
    <xf numFmtId="0" fontId="21" fillId="0" borderId="0" xfId="0" applyFont="1"/>
    <xf numFmtId="0" fontId="19" fillId="4" borderId="0" xfId="25" applyFont="1" applyFill="1" applyAlignment="1">
      <alignment horizontal="center"/>
    </xf>
    <xf numFmtId="49" fontId="19" fillId="3" borderId="0" xfId="25" applyNumberFormat="1" applyFont="1" applyFill="1" applyAlignment="1">
      <alignment horizontal="center" vertical="center" wrapText="1"/>
    </xf>
    <xf numFmtId="49" fontId="2" fillId="4" borderId="0" xfId="0" applyNumberFormat="1" applyFont="1" applyFill="1"/>
    <xf numFmtId="169" fontId="2" fillId="4" borderId="0" xfId="0" applyNumberFormat="1" applyFont="1" applyFill="1"/>
    <xf numFmtId="169" fontId="2" fillId="4" borderId="0" xfId="9" applyNumberFormat="1" applyFont="1" applyFill="1"/>
    <xf numFmtId="167" fontId="2" fillId="4" borderId="0" xfId="25" applyNumberFormat="1" applyFont="1" applyFill="1"/>
    <xf numFmtId="165" fontId="2" fillId="4" borderId="0" xfId="0" applyNumberFormat="1" applyFont="1" applyFill="1"/>
    <xf numFmtId="167" fontId="22" fillId="5" borderId="13" xfId="25" applyNumberFormat="1" applyFont="1" applyFill="1" applyBorder="1"/>
    <xf numFmtId="2" fontId="21" fillId="4" borderId="0" xfId="25" applyNumberFormat="1" applyFont="1" applyFill="1"/>
    <xf numFmtId="49" fontId="7" fillId="4" borderId="14" xfId="25" applyNumberFormat="1" applyFont="1" applyFill="1" applyBorder="1" applyAlignment="1">
      <alignment horizontal="center" vertical="center" wrapText="1"/>
    </xf>
    <xf numFmtId="0" fontId="7" fillId="4" borderId="14" xfId="25" applyFont="1" applyFill="1" applyBorder="1" applyAlignment="1">
      <alignment horizontal="center" vertical="center" wrapText="1"/>
    </xf>
    <xf numFmtId="165" fontId="7" fillId="4" borderId="0" xfId="9" applyNumberFormat="1" applyFont="1" applyFill="1" applyBorder="1" applyAlignment="1">
      <alignment horizontal="center" vertical="center" wrapText="1"/>
    </xf>
    <xf numFmtId="165" fontId="2" fillId="4" borderId="0" xfId="0" applyNumberFormat="1" applyFont="1" applyFill="1" applyAlignment="1">
      <alignment horizontal="left"/>
    </xf>
    <xf numFmtId="165" fontId="22" fillId="5" borderId="13" xfId="9" applyNumberFormat="1" applyFont="1" applyFill="1" applyBorder="1"/>
    <xf numFmtId="169" fontId="7" fillId="4" borderId="13" xfId="9" applyNumberFormat="1" applyFont="1" applyFill="1" applyBorder="1" applyAlignment="1">
      <alignment horizontal="right"/>
    </xf>
    <xf numFmtId="165" fontId="7" fillId="4" borderId="13" xfId="9" applyNumberFormat="1" applyFont="1" applyFill="1" applyBorder="1" applyAlignment="1"/>
    <xf numFmtId="167" fontId="7" fillId="4" borderId="13" xfId="25" applyNumberFormat="1" applyFont="1" applyFill="1" applyBorder="1"/>
    <xf numFmtId="2" fontId="2" fillId="4" borderId="0" xfId="0" applyNumberFormat="1" applyFont="1" applyFill="1"/>
    <xf numFmtId="3" fontId="21" fillId="5" borderId="13" xfId="9" applyNumberFormat="1" applyFont="1" applyFill="1" applyBorder="1" applyAlignment="1">
      <alignment horizontal="right"/>
    </xf>
    <xf numFmtId="168" fontId="2" fillId="4" borderId="13" xfId="9" applyNumberFormat="1" applyFont="1" applyFill="1" applyBorder="1" applyAlignment="1">
      <alignment horizontal="right"/>
    </xf>
    <xf numFmtId="167" fontId="2" fillId="4" borderId="13" xfId="25" applyNumberFormat="1" applyFont="1" applyFill="1" applyBorder="1"/>
    <xf numFmtId="3" fontId="2" fillId="4" borderId="0" xfId="9" applyNumberFormat="1" applyFont="1" applyFill="1" applyBorder="1" applyAlignment="1">
      <alignment horizontal="right"/>
    </xf>
    <xf numFmtId="169" fontId="21" fillId="4" borderId="0" xfId="0" applyNumberFormat="1" applyFont="1" applyFill="1"/>
    <xf numFmtId="0" fontId="19" fillId="0" borderId="0" xfId="0" applyFont="1"/>
    <xf numFmtId="0" fontId="17" fillId="4" borderId="14" xfId="0" applyFont="1" applyFill="1" applyBorder="1"/>
    <xf numFmtId="165" fontId="20" fillId="4" borderId="0" xfId="0" applyNumberFormat="1" applyFont="1" applyFill="1"/>
    <xf numFmtId="167" fontId="20" fillId="4" borderId="0" xfId="0" applyNumberFormat="1" applyFont="1" applyFill="1"/>
    <xf numFmtId="3" fontId="2" fillId="4" borderId="0" xfId="0" applyNumberFormat="1" applyFont="1" applyFill="1"/>
    <xf numFmtId="0" fontId="17" fillId="0" borderId="0" xfId="0" applyFont="1" applyAlignment="1">
      <alignment horizontal="center"/>
    </xf>
    <xf numFmtId="0" fontId="23" fillId="4" borderId="0" xfId="0" applyFont="1" applyFill="1"/>
    <xf numFmtId="0" fontId="10" fillId="4" borderId="7" xfId="24" applyFont="1" applyFill="1" applyBorder="1"/>
    <xf numFmtId="0" fontId="23" fillId="4" borderId="9" xfId="0" applyFont="1" applyFill="1" applyBorder="1"/>
    <xf numFmtId="3" fontId="22" fillId="5" borderId="13" xfId="9" applyNumberFormat="1" applyFont="1" applyFill="1" applyBorder="1" applyAlignment="1">
      <alignment horizontal="right"/>
    </xf>
    <xf numFmtId="168" fontId="22" fillId="5" borderId="13" xfId="9" applyNumberFormat="1" applyFont="1" applyFill="1" applyBorder="1" applyAlignment="1">
      <alignment horizontal="right"/>
    </xf>
    <xf numFmtId="169" fontId="22" fillId="5" borderId="13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65" fontId="20" fillId="4" borderId="0" xfId="0" applyNumberFormat="1" applyFont="1" applyFill="1" applyAlignment="1">
      <alignment horizontal="left"/>
    </xf>
    <xf numFmtId="2" fontId="20" fillId="4" borderId="0" xfId="0" applyNumberFormat="1" applyFont="1" applyFill="1"/>
    <xf numFmtId="49" fontId="20" fillId="4" borderId="0" xfId="0" applyNumberFormat="1" applyFont="1" applyFill="1"/>
    <xf numFmtId="0" fontId="20" fillId="4" borderId="11" xfId="0" applyFont="1" applyFill="1" applyBorder="1"/>
    <xf numFmtId="0" fontId="20" fillId="4" borderId="12" xfId="0" applyFont="1" applyFill="1" applyBorder="1"/>
    <xf numFmtId="0" fontId="20" fillId="4" borderId="8" xfId="0" applyFont="1" applyFill="1" applyBorder="1"/>
    <xf numFmtId="1" fontId="2" fillId="4" borderId="0" xfId="0" applyNumberFormat="1" applyFont="1" applyFill="1"/>
    <xf numFmtId="0" fontId="24" fillId="4" borderId="0" xfId="0" applyFont="1" applyFill="1"/>
    <xf numFmtId="164" fontId="2" fillId="4" borderId="0" xfId="9" applyFont="1" applyFill="1"/>
    <xf numFmtId="0" fontId="2" fillId="4" borderId="0" xfId="0" applyFont="1" applyFill="1" applyAlignment="1">
      <alignment horizontal="center" vertical="center" wrapText="1"/>
    </xf>
    <xf numFmtId="1" fontId="17" fillId="4" borderId="0" xfId="0" applyNumberFormat="1" applyFont="1" applyFill="1"/>
    <xf numFmtId="2" fontId="11" fillId="4" borderId="0" xfId="25" applyNumberFormat="1" applyFont="1" applyFill="1" applyAlignment="1">
      <alignment horizontal="center" vertical="center" wrapText="1"/>
    </xf>
    <xf numFmtId="49" fontId="11" fillId="4" borderId="0" xfId="25" applyNumberFormat="1" applyFont="1" applyFill="1" applyAlignment="1">
      <alignment horizontal="center" vertical="center" wrapText="1"/>
    </xf>
    <xf numFmtId="17" fontId="2" fillId="4" borderId="0" xfId="0" applyNumberFormat="1" applyFont="1" applyFill="1"/>
    <xf numFmtId="164" fontId="10" fillId="4" borderId="0" xfId="9" applyFont="1" applyFill="1" applyBorder="1"/>
    <xf numFmtId="165" fontId="20" fillId="4" borderId="0" xfId="9" applyNumberFormat="1" applyFont="1" applyFill="1"/>
    <xf numFmtId="43" fontId="20" fillId="4" borderId="0" xfId="0" applyNumberFormat="1" applyFont="1" applyFill="1"/>
    <xf numFmtId="1" fontId="25" fillId="4" borderId="0" xfId="0" applyNumberFormat="1" applyFont="1" applyFill="1"/>
    <xf numFmtId="0" fontId="17" fillId="4" borderId="0" xfId="0" applyFont="1" applyFill="1" applyAlignment="1">
      <alignment horizontal="right"/>
    </xf>
    <xf numFmtId="165" fontId="17" fillId="4" borderId="0" xfId="0" applyNumberFormat="1" applyFont="1" applyFill="1"/>
    <xf numFmtId="0" fontId="26" fillId="4" borderId="0" xfId="25" applyFont="1" applyFill="1" applyAlignment="1">
      <alignment horizontal="center"/>
    </xf>
    <xf numFmtId="0" fontId="17" fillId="4" borderId="2" xfId="0" applyFont="1" applyFill="1" applyBorder="1"/>
    <xf numFmtId="0" fontId="17" fillId="4" borderId="2" xfId="0" applyFont="1" applyFill="1" applyBorder="1" applyAlignment="1">
      <alignment horizontal="left"/>
    </xf>
    <xf numFmtId="2" fontId="2" fillId="4" borderId="3" xfId="25" applyNumberFormat="1" applyFont="1" applyFill="1" applyBorder="1"/>
    <xf numFmtId="171" fontId="17" fillId="4" borderId="0" xfId="0" applyNumberFormat="1" applyFont="1" applyFill="1"/>
    <xf numFmtId="171" fontId="19" fillId="4" borderId="0" xfId="0" applyNumberFormat="1" applyFont="1" applyFill="1"/>
    <xf numFmtId="171" fontId="17" fillId="4" borderId="0" xfId="0" applyNumberFormat="1" applyFont="1" applyFill="1" applyAlignment="1">
      <alignment horizontal="left" vertical="center"/>
    </xf>
    <xf numFmtId="0" fontId="17" fillId="0" borderId="0" xfId="0" applyFont="1" applyAlignment="1">
      <alignment horizontal="left"/>
    </xf>
    <xf numFmtId="167" fontId="21" fillId="4" borderId="0" xfId="25" applyNumberFormat="1" applyFont="1" applyFill="1"/>
    <xf numFmtId="0" fontId="19" fillId="4" borderId="0" xfId="25" applyFont="1" applyFill="1"/>
    <xf numFmtId="0" fontId="19" fillId="4" borderId="8" xfId="25" applyFont="1" applyFill="1" applyBorder="1"/>
    <xf numFmtId="0" fontId="2" fillId="4" borderId="0" xfId="25" applyFont="1" applyFill="1" applyAlignment="1">
      <alignment horizontal="left"/>
    </xf>
    <xf numFmtId="0" fontId="17" fillId="4" borderId="15" xfId="0" applyFont="1" applyFill="1" applyBorder="1"/>
    <xf numFmtId="171" fontId="2" fillId="4" borderId="0" xfId="0" applyNumberFormat="1" applyFont="1" applyFill="1"/>
    <xf numFmtId="2" fontId="7" fillId="4" borderId="9" xfId="25" applyNumberFormat="1" applyFont="1" applyFill="1" applyBorder="1"/>
    <xf numFmtId="165" fontId="17" fillId="4" borderId="9" xfId="0" applyNumberFormat="1" applyFont="1" applyFill="1" applyBorder="1"/>
    <xf numFmtId="2" fontId="17" fillId="4" borderId="0" xfId="0" applyNumberFormat="1" applyFont="1" applyFill="1"/>
    <xf numFmtId="170" fontId="17" fillId="4" borderId="0" xfId="27" applyNumberFormat="1" applyFont="1" applyFill="1"/>
    <xf numFmtId="165" fontId="2" fillId="4" borderId="0" xfId="9" applyNumberFormat="1" applyFont="1" applyFill="1" applyBorder="1" applyAlignment="1">
      <alignment vertical="center"/>
    </xf>
    <xf numFmtId="164" fontId="25" fillId="4" borderId="0" xfId="9" applyFont="1" applyFill="1"/>
    <xf numFmtId="1" fontId="2" fillId="4" borderId="0" xfId="25" applyNumberFormat="1" applyFont="1" applyFill="1"/>
    <xf numFmtId="0" fontId="7" fillId="4" borderId="9" xfId="25" applyFont="1" applyFill="1" applyBorder="1"/>
    <xf numFmtId="0" fontId="2" fillId="4" borderId="0" xfId="25" applyFont="1" applyFill="1"/>
    <xf numFmtId="0" fontId="10" fillId="4" borderId="0" xfId="24" applyFont="1" applyFill="1"/>
    <xf numFmtId="0" fontId="10" fillId="4" borderId="9" xfId="24" applyFont="1" applyFill="1" applyBorder="1"/>
    <xf numFmtId="0" fontId="0" fillId="0" borderId="8" xfId="0" applyBorder="1"/>
    <xf numFmtId="17" fontId="7" fillId="4" borderId="0" xfId="25" applyNumberFormat="1" applyFont="1" applyFill="1" applyAlignment="1">
      <alignment horizontal="center" vertical="center"/>
    </xf>
    <xf numFmtId="0" fontId="30" fillId="0" borderId="0" xfId="0" applyFont="1"/>
    <xf numFmtId="4" fontId="22" fillId="5" borderId="13" xfId="25" applyNumberFormat="1" applyFont="1" applyFill="1" applyBorder="1"/>
    <xf numFmtId="4" fontId="29" fillId="5" borderId="13" xfId="0" applyNumberFormat="1" applyFont="1" applyFill="1" applyBorder="1"/>
    <xf numFmtId="4" fontId="7" fillId="4" borderId="13" xfId="25" applyNumberFormat="1" applyFont="1" applyFill="1" applyBorder="1"/>
    <xf numFmtId="0" fontId="31" fillId="4" borderId="0" xfId="25" applyFont="1" applyFill="1" applyAlignment="1">
      <alignment horizontal="center"/>
    </xf>
    <xf numFmtId="17" fontId="0" fillId="0" borderId="0" xfId="0" applyNumberFormat="1"/>
    <xf numFmtId="43" fontId="0" fillId="0" borderId="0" xfId="29" applyFont="1"/>
    <xf numFmtId="4" fontId="2" fillId="4" borderId="0" xfId="25" applyNumberFormat="1" applyFont="1" applyFill="1"/>
    <xf numFmtId="4" fontId="22" fillId="4" borderId="0" xfId="25" applyNumberFormat="1" applyFont="1" applyFill="1"/>
    <xf numFmtId="0" fontId="0" fillId="0" borderId="9" xfId="0" applyBorder="1"/>
    <xf numFmtId="0" fontId="0" fillId="0" borderId="10" xfId="0" applyBorder="1"/>
    <xf numFmtId="0" fontId="0" fillId="0" borderId="3" xfId="0" applyBorder="1"/>
    <xf numFmtId="17" fontId="7" fillId="4" borderId="2" xfId="25" applyNumberFormat="1" applyFont="1" applyFill="1" applyBorder="1" applyAlignment="1">
      <alignment horizontal="center" vertical="center"/>
    </xf>
    <xf numFmtId="0" fontId="7" fillId="4" borderId="3" xfId="24" applyFont="1" applyFill="1" applyBorder="1"/>
    <xf numFmtId="4" fontId="29" fillId="5" borderId="17" xfId="0" applyNumberFormat="1" applyFont="1" applyFill="1" applyBorder="1"/>
    <xf numFmtId="0" fontId="2" fillId="4" borderId="3" xfId="24" applyFill="1" applyBorder="1"/>
    <xf numFmtId="0" fontId="7" fillId="4" borderId="8" xfId="24" applyFont="1" applyFill="1" applyBorder="1"/>
    <xf numFmtId="0" fontId="2" fillId="4" borderId="8" xfId="24" applyFill="1" applyBorder="1"/>
    <xf numFmtId="0" fontId="0" fillId="0" borderId="18" xfId="0" applyBorder="1"/>
    <xf numFmtId="0" fontId="7" fillId="4" borderId="0" xfId="25" applyFont="1" applyFill="1" applyAlignment="1">
      <alignment horizontal="center" wrapText="1"/>
    </xf>
    <xf numFmtId="0" fontId="30" fillId="0" borderId="0" xfId="0" quotePrefix="1" applyFont="1"/>
    <xf numFmtId="0" fontId="19" fillId="4" borderId="0" xfId="0" applyFont="1" applyFill="1" applyAlignment="1">
      <alignment wrapText="1"/>
    </xf>
    <xf numFmtId="167" fontId="22" fillId="5" borderId="13" xfId="25" applyNumberFormat="1" applyFont="1" applyFill="1" applyBorder="1" applyAlignment="1">
      <alignment vertical="center"/>
    </xf>
    <xf numFmtId="165" fontId="22" fillId="5" borderId="13" xfId="9" applyNumberFormat="1" applyFont="1" applyFill="1" applyBorder="1" applyAlignment="1">
      <alignment vertical="center"/>
    </xf>
    <xf numFmtId="0" fontId="7" fillId="4" borderId="0" xfId="25" applyFont="1" applyFill="1" applyAlignment="1">
      <alignment horizontal="center" vertical="top" wrapText="1"/>
    </xf>
    <xf numFmtId="0" fontId="33" fillId="4" borderId="0" xfId="25" applyFont="1" applyFill="1" applyAlignment="1">
      <alignment horizontal="center" vertical="top" wrapText="1"/>
    </xf>
    <xf numFmtId="168" fontId="7" fillId="4" borderId="13" xfId="9" applyNumberFormat="1" applyFont="1" applyFill="1" applyBorder="1" applyAlignment="1">
      <alignment horizontal="right"/>
    </xf>
    <xf numFmtId="165" fontId="7" fillId="0" borderId="0" xfId="0" applyNumberFormat="1" applyFont="1"/>
    <xf numFmtId="3" fontId="7" fillId="0" borderId="0" xfId="0" applyNumberFormat="1" applyFont="1"/>
    <xf numFmtId="3" fontId="2" fillId="0" borderId="0" xfId="0" applyNumberFormat="1" applyFont="1"/>
    <xf numFmtId="0" fontId="2" fillId="0" borderId="0" xfId="0" applyFont="1"/>
    <xf numFmtId="4" fontId="2" fillId="4" borderId="13" xfId="25" applyNumberFormat="1" applyFont="1" applyFill="1" applyBorder="1"/>
    <xf numFmtId="4" fontId="0" fillId="0" borderId="13" xfId="0" applyNumberFormat="1" applyBorder="1"/>
    <xf numFmtId="4" fontId="0" fillId="0" borderId="17" xfId="0" applyNumberFormat="1" applyBorder="1"/>
    <xf numFmtId="0" fontId="20" fillId="0" borderId="0" xfId="0" applyFont="1"/>
    <xf numFmtId="165" fontId="19" fillId="0" borderId="0" xfId="0" applyNumberFormat="1" applyFont="1"/>
    <xf numFmtId="171" fontId="19" fillId="0" borderId="0" xfId="0" applyNumberFormat="1" applyFont="1"/>
    <xf numFmtId="171" fontId="17" fillId="0" borderId="0" xfId="0" applyNumberFormat="1" applyFont="1"/>
    <xf numFmtId="0" fontId="7" fillId="4" borderId="2" xfId="25" applyFont="1" applyFill="1" applyBorder="1" applyAlignment="1">
      <alignment horizontal="center" vertical="center"/>
    </xf>
    <xf numFmtId="0" fontId="27" fillId="4" borderId="9" xfId="25" applyFont="1" applyFill="1" applyBorder="1" applyAlignment="1">
      <alignment horizontal="center" vertical="center"/>
    </xf>
    <xf numFmtId="0" fontId="27" fillId="4" borderId="9" xfId="25" applyFont="1" applyFill="1" applyBorder="1" applyAlignment="1">
      <alignment horizontal="centerContinuous" vertical="center"/>
    </xf>
    <xf numFmtId="172" fontId="27" fillId="4" borderId="9" xfId="25" applyNumberFormat="1" applyFont="1" applyFill="1" applyBorder="1" applyAlignment="1">
      <alignment horizontal="centerContinuous" vertical="center"/>
    </xf>
    <xf numFmtId="0" fontId="7" fillId="4" borderId="19" xfId="25" applyFont="1" applyFill="1" applyBorder="1" applyAlignment="1">
      <alignment horizontal="centerContinuous" vertical="center"/>
    </xf>
    <xf numFmtId="172" fontId="27" fillId="4" borderId="9" xfId="25" applyNumberFormat="1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34" fillId="4" borderId="2" xfId="25" applyFont="1" applyFill="1" applyBorder="1" applyAlignment="1">
      <alignment horizontal="center" vertical="center"/>
    </xf>
    <xf numFmtId="172" fontId="34" fillId="4" borderId="2" xfId="25" applyNumberFormat="1" applyFont="1" applyFill="1" applyBorder="1" applyAlignment="1">
      <alignment horizontal="center" vertical="center"/>
    </xf>
    <xf numFmtId="172" fontId="27" fillId="4" borderId="9" xfId="25" applyNumberFormat="1" applyFont="1" applyFill="1" applyBorder="1" applyAlignment="1">
      <alignment vertical="center"/>
    </xf>
    <xf numFmtId="0" fontId="7" fillId="4" borderId="9" xfId="25" applyFont="1" applyFill="1" applyBorder="1" applyAlignment="1">
      <alignment vertical="center" wrapText="1"/>
    </xf>
    <xf numFmtId="0" fontId="7" fillId="4" borderId="9" xfId="25" applyFont="1" applyFill="1" applyBorder="1" applyAlignment="1">
      <alignment horizontal="center" vertical="center" wrapText="1"/>
    </xf>
    <xf numFmtId="0" fontId="7" fillId="4" borderId="0" xfId="25" applyFont="1" applyFill="1" applyAlignment="1">
      <alignment horizontal="center" vertical="center"/>
    </xf>
    <xf numFmtId="0" fontId="27" fillId="4" borderId="9" xfId="25" applyFont="1" applyFill="1" applyBorder="1" applyAlignment="1">
      <alignment horizontal="center"/>
    </xf>
    <xf numFmtId="172" fontId="27" fillId="4" borderId="9" xfId="25" applyNumberFormat="1" applyFont="1" applyFill="1" applyBorder="1" applyAlignment="1">
      <alignment horizontal="center"/>
    </xf>
    <xf numFmtId="165" fontId="21" fillId="4" borderId="0" xfId="9" applyNumberFormat="1" applyFont="1" applyFill="1"/>
    <xf numFmtId="49" fontId="21" fillId="4" borderId="0" xfId="0" applyNumberFormat="1" applyFont="1" applyFill="1"/>
    <xf numFmtId="167" fontId="21" fillId="4" borderId="0" xfId="0" applyNumberFormat="1" applyFont="1" applyFill="1"/>
    <xf numFmtId="17" fontId="21" fillId="4" borderId="0" xfId="0" applyNumberFormat="1" applyFont="1" applyFill="1"/>
    <xf numFmtId="165" fontId="21" fillId="4" borderId="0" xfId="9" applyNumberFormat="1" applyFont="1" applyFill="1" applyBorder="1"/>
    <xf numFmtId="165" fontId="21" fillId="4" borderId="0" xfId="0" applyNumberFormat="1" applyFont="1" applyFill="1"/>
    <xf numFmtId="0" fontId="21" fillId="4" borderId="0" xfId="0" applyFont="1" applyFill="1" applyAlignment="1">
      <alignment horizontal="left"/>
    </xf>
    <xf numFmtId="0" fontId="21" fillId="4" borderId="0" xfId="0" applyFont="1" applyFill="1" applyAlignment="1">
      <alignment vertical="center"/>
    </xf>
    <xf numFmtId="0" fontId="21" fillId="4" borderId="0" xfId="0" applyFont="1" applyFill="1" applyBorder="1"/>
    <xf numFmtId="169" fontId="21" fillId="4" borderId="0" xfId="9" applyNumberFormat="1" applyFont="1" applyFill="1" applyBorder="1" applyAlignment="1">
      <alignment horizontal="right"/>
    </xf>
    <xf numFmtId="0" fontId="7" fillId="4" borderId="16" xfId="25" applyFont="1" applyFill="1" applyBorder="1" applyAlignment="1">
      <alignment horizontal="center" vertical="center"/>
    </xf>
    <xf numFmtId="0" fontId="7" fillId="4" borderId="16" xfId="25" applyFont="1" applyFill="1" applyBorder="1" applyAlignment="1">
      <alignment horizontal="center"/>
    </xf>
    <xf numFmtId="0" fontId="28" fillId="4" borderId="0" xfId="0" applyFont="1" applyFill="1" applyAlignment="1">
      <alignment horizontal="center" vertical="center" readingOrder="1"/>
    </xf>
    <xf numFmtId="0" fontId="19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/>
    </xf>
    <xf numFmtId="0" fontId="7" fillId="4" borderId="0" xfId="25" applyFont="1" applyFill="1" applyAlignment="1">
      <alignment horizontal="center" vertical="center" wrapText="1"/>
    </xf>
    <xf numFmtId="0" fontId="7" fillId="4" borderId="9" xfId="25" applyFont="1" applyFill="1" applyBorder="1" applyAlignment="1">
      <alignment horizontal="center" vertical="center"/>
    </xf>
    <xf numFmtId="0" fontId="7" fillId="4" borderId="9" xfId="25" applyFont="1" applyFill="1" applyBorder="1" applyAlignment="1">
      <alignment horizontal="center"/>
    </xf>
    <xf numFmtId="0" fontId="21" fillId="4" borderId="0" xfId="0" applyFont="1" applyFill="1" applyAlignment="1">
      <alignment horizontal="center" vertical="center"/>
    </xf>
    <xf numFmtId="0" fontId="7" fillId="4" borderId="0" xfId="25" applyFont="1" applyFill="1" applyAlignment="1">
      <alignment horizontal="center" wrapText="1"/>
    </xf>
    <xf numFmtId="0" fontId="7" fillId="4" borderId="8" xfId="25" applyFont="1" applyFill="1" applyBorder="1" applyAlignment="1">
      <alignment horizontal="center"/>
    </xf>
    <xf numFmtId="17" fontId="7" fillId="4" borderId="0" xfId="25" applyNumberFormat="1" applyFont="1" applyFill="1" applyAlignment="1">
      <alignment horizontal="center"/>
    </xf>
    <xf numFmtId="0" fontId="7" fillId="4" borderId="3" xfId="25" applyFont="1" applyFill="1" applyBorder="1" applyAlignment="1">
      <alignment horizontal="center"/>
    </xf>
    <xf numFmtId="0" fontId="19" fillId="3" borderId="0" xfId="25" applyFont="1" applyFill="1" applyAlignment="1">
      <alignment horizontal="center" vertical="center" wrapText="1"/>
    </xf>
    <xf numFmtId="0" fontId="19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 wrapText="1"/>
    </xf>
  </cellXfs>
  <cellStyles count="30">
    <cellStyle name="Euro" xfId="1" xr:uid="{00000000-0005-0000-0000-000000000000}"/>
    <cellStyle name="Euro 2" xfId="2" xr:uid="{00000000-0005-0000-0000-000001000000}"/>
    <cellStyle name="Euro 3" xfId="3" xr:uid="{00000000-0005-0000-0000-000002000000}"/>
    <cellStyle name="Euro 4" xfId="4" xr:uid="{00000000-0005-0000-0000-000003000000}"/>
    <cellStyle name="Euro 5" xfId="5" xr:uid="{00000000-0005-0000-0000-000004000000}"/>
    <cellStyle name="Euro 6" xfId="6" xr:uid="{00000000-0005-0000-0000-000005000000}"/>
    <cellStyle name="Euro 7" xfId="7" xr:uid="{00000000-0005-0000-0000-000006000000}"/>
    <cellStyle name="Hipervínculo" xfId="8" builtinId="8"/>
    <cellStyle name="Millares" xfId="9" builtinId="3"/>
    <cellStyle name="Millares 2" xfId="29" xr:uid="{F07284A6-5C82-4FFA-974D-937599C2FBF4}"/>
    <cellStyle name="Neutral 2" xfId="10" xr:uid="{00000000-0005-0000-0000-000009000000}"/>
    <cellStyle name="Normal" xfId="0" builtinId="0"/>
    <cellStyle name="Normal 11" xfId="11" xr:uid="{00000000-0005-0000-0000-00000B000000}"/>
    <cellStyle name="Normal 12" xfId="12" xr:uid="{00000000-0005-0000-0000-00000C000000}"/>
    <cellStyle name="Normal 13" xfId="13" xr:uid="{00000000-0005-0000-0000-00000D000000}"/>
    <cellStyle name="Normal 14" xfId="14" xr:uid="{00000000-0005-0000-0000-00000E000000}"/>
    <cellStyle name="Normal 2" xfId="15" xr:uid="{00000000-0005-0000-0000-00000F000000}"/>
    <cellStyle name="Normal 3" xfId="16" xr:uid="{00000000-0005-0000-0000-000010000000}"/>
    <cellStyle name="Normal 3 2" xfId="17" xr:uid="{00000000-0005-0000-0000-000011000000}"/>
    <cellStyle name="Normal 4" xfId="18" xr:uid="{00000000-0005-0000-0000-000012000000}"/>
    <cellStyle name="Normal 4 2" xfId="19" xr:uid="{00000000-0005-0000-0000-000013000000}"/>
    <cellStyle name="Normal 5" xfId="20" xr:uid="{00000000-0005-0000-0000-000014000000}"/>
    <cellStyle name="Normal 6" xfId="21" xr:uid="{00000000-0005-0000-0000-000015000000}"/>
    <cellStyle name="Normal 7" xfId="22" xr:uid="{00000000-0005-0000-0000-000016000000}"/>
    <cellStyle name="Normal 9" xfId="23" xr:uid="{00000000-0005-0000-0000-000017000000}"/>
    <cellStyle name="Normal_Fenaviquín 14 (2007) - Base importaciones maquinaria" xfId="24" xr:uid="{00000000-0005-0000-0000-000018000000}"/>
    <cellStyle name="Normal_Fenaviquín 15 (2007) - Huevo por colores" xfId="25" xr:uid="{00000000-0005-0000-0000-000019000000}"/>
    <cellStyle name="Percent 2" xfId="26" xr:uid="{00000000-0005-0000-0000-00001A000000}"/>
    <cellStyle name="Porcentaje" xfId="27" builtinId="5"/>
    <cellStyle name="Total 2" xfId="28" xr:uid="{00000000-0005-0000-0000-00001C000000}"/>
  </cellStyles>
  <dxfs count="0"/>
  <tableStyles count="1" defaultTableStyle="TableStyleMedium2" defaultPivotStyle="PivotStyleLight16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E3-418F-841C-DF34E7ADBCF3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E3-418F-841C-DF34E7ADBCF3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ciudades'!$N$17:$N$37</c:f>
              <c:strCache>
                <c:ptCount val="21"/>
                <c:pt idx="0">
                  <c:v>Santa Marta</c:v>
                </c:pt>
                <c:pt idx="1">
                  <c:v>Ibague</c:v>
                </c:pt>
                <c:pt idx="2">
                  <c:v>Monteria</c:v>
                </c:pt>
                <c:pt idx="3">
                  <c:v>Valledupar</c:v>
                </c:pt>
                <c:pt idx="4">
                  <c:v>Popayan</c:v>
                </c:pt>
                <c:pt idx="5">
                  <c:v>Ipiales</c:v>
                </c:pt>
                <c:pt idx="6">
                  <c:v>Pasto</c:v>
                </c:pt>
                <c:pt idx="7">
                  <c:v>Manizales</c:v>
                </c:pt>
                <c:pt idx="8">
                  <c:v>Neiva</c:v>
                </c:pt>
                <c:pt idx="9">
                  <c:v>Villavicencio</c:v>
                </c:pt>
                <c:pt idx="10">
                  <c:v>Armenia</c:v>
                </c:pt>
                <c:pt idx="11">
                  <c:v>Sincelejo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Bucaramanga</c:v>
                </c:pt>
                <c:pt idx="18">
                  <c:v>Barranquilla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ciudades'!$O$17:$O$37</c:f>
              <c:numCache>
                <c:formatCode>_(* #,##0.0_);_(* \(#,##0.0\);_(* "-"??_);_(@_)</c:formatCode>
                <c:ptCount val="21"/>
                <c:pt idx="0">
                  <c:v>0.68444180517209574</c:v>
                </c:pt>
                <c:pt idx="1">
                  <c:v>0.74028916677022605</c:v>
                </c:pt>
                <c:pt idx="2">
                  <c:v>0.77496150335741365</c:v>
                </c:pt>
                <c:pt idx="3">
                  <c:v>1.0259355013700411</c:v>
                </c:pt>
                <c:pt idx="4">
                  <c:v>1.045178680592741</c:v>
                </c:pt>
                <c:pt idx="5">
                  <c:v>1.0552338746080401</c:v>
                </c:pt>
                <c:pt idx="6">
                  <c:v>1.1251798948091933</c:v>
                </c:pt>
                <c:pt idx="7">
                  <c:v>1.3455633632488064</c:v>
                </c:pt>
                <c:pt idx="8">
                  <c:v>1.4545878810609192</c:v>
                </c:pt>
                <c:pt idx="9">
                  <c:v>1.3940185362362003</c:v>
                </c:pt>
                <c:pt idx="10">
                  <c:v>1.6142733792378219</c:v>
                </c:pt>
                <c:pt idx="11">
                  <c:v>1.9375037721943686</c:v>
                </c:pt>
                <c:pt idx="12">
                  <c:v>2.2412405118217507</c:v>
                </c:pt>
                <c:pt idx="13">
                  <c:v>2.52788261035781</c:v>
                </c:pt>
                <c:pt idx="14">
                  <c:v>4.2350498273006112</c:v>
                </c:pt>
                <c:pt idx="15">
                  <c:v>4.2276602725979018</c:v>
                </c:pt>
                <c:pt idx="16">
                  <c:v>6.6054009381044541</c:v>
                </c:pt>
                <c:pt idx="17">
                  <c:v>7.0893930294530421</c:v>
                </c:pt>
                <c:pt idx="18">
                  <c:v>7.8929182404139135</c:v>
                </c:pt>
                <c:pt idx="19">
                  <c:v>16.441204623786543</c:v>
                </c:pt>
                <c:pt idx="20">
                  <c:v>34.542082587506108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CE3-418F-841C-DF34E7ADBC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1551"/>
        <c:axId val="1"/>
      </c:barChart>
      <c:catAx>
        <c:axId val="209428155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155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9CC-4394-BEF6-B11E261CCBC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frutas'!$N$17:$N$37</c:f>
              <c:strCache>
                <c:ptCount val="21"/>
                <c:pt idx="0">
                  <c:v>Popayan</c:v>
                </c:pt>
                <c:pt idx="1">
                  <c:v>Monteria</c:v>
                </c:pt>
                <c:pt idx="2">
                  <c:v>Ibague</c:v>
                </c:pt>
                <c:pt idx="3">
                  <c:v>Santa Marta</c:v>
                </c:pt>
                <c:pt idx="4">
                  <c:v>Pasto</c:v>
                </c:pt>
                <c:pt idx="5">
                  <c:v>Ipiales</c:v>
                </c:pt>
                <c:pt idx="6">
                  <c:v>Manizales</c:v>
                </c:pt>
                <c:pt idx="7">
                  <c:v>Sincelejo</c:v>
                </c:pt>
                <c:pt idx="8">
                  <c:v>Valledupar</c:v>
                </c:pt>
                <c:pt idx="9">
                  <c:v>Neiva</c:v>
                </c:pt>
                <c:pt idx="10">
                  <c:v>Villavicencio</c:v>
                </c:pt>
                <c:pt idx="11">
                  <c:v>Armenia</c:v>
                </c:pt>
                <c:pt idx="12">
                  <c:v>Pereira</c:v>
                </c:pt>
                <c:pt idx="13">
                  <c:v>Tunja</c:v>
                </c:pt>
                <c:pt idx="14">
                  <c:v>Cucuta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ciudades frutas'!$O$17:$O$37</c:f>
              <c:numCache>
                <c:formatCode>_(* #,##0.0_);_(* \(#,##0.0\);_(* "-"??_);_(@_)</c:formatCode>
                <c:ptCount val="21"/>
                <c:pt idx="0">
                  <c:v>0.30867851405901281</c:v>
                </c:pt>
                <c:pt idx="1">
                  <c:v>0.43469545859607195</c:v>
                </c:pt>
                <c:pt idx="2">
                  <c:v>0.51795550370121179</c:v>
                </c:pt>
                <c:pt idx="3">
                  <c:v>0.54420223855133165</c:v>
                </c:pt>
                <c:pt idx="4">
                  <c:v>0.73880472740354253</c:v>
                </c:pt>
                <c:pt idx="5">
                  <c:v>0.63914152495261956</c:v>
                </c:pt>
                <c:pt idx="6">
                  <c:v>1.1083218971737887</c:v>
                </c:pt>
                <c:pt idx="7">
                  <c:v>1.0282544401604268</c:v>
                </c:pt>
                <c:pt idx="8">
                  <c:v>1.2720120631382794</c:v>
                </c:pt>
                <c:pt idx="9">
                  <c:v>1.2442015716967469</c:v>
                </c:pt>
                <c:pt idx="10">
                  <c:v>1.3516356033535477</c:v>
                </c:pt>
                <c:pt idx="11">
                  <c:v>1.6916160917339329</c:v>
                </c:pt>
                <c:pt idx="12">
                  <c:v>2.1321590060841746</c:v>
                </c:pt>
                <c:pt idx="13">
                  <c:v>2.2416206616321119</c:v>
                </c:pt>
                <c:pt idx="14">
                  <c:v>2.3446987370366141</c:v>
                </c:pt>
                <c:pt idx="15">
                  <c:v>2.9496342201032926</c:v>
                </c:pt>
                <c:pt idx="16">
                  <c:v>5.5107883549104866</c:v>
                </c:pt>
                <c:pt idx="17">
                  <c:v>6.3964674420117458</c:v>
                </c:pt>
                <c:pt idx="18">
                  <c:v>9.6164480803618666</c:v>
                </c:pt>
                <c:pt idx="19">
                  <c:v>17.185929714153538</c:v>
                </c:pt>
                <c:pt idx="20">
                  <c:v>40.742734149185637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CC-4394-BEF6-B11E261CCB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9871"/>
        <c:axId val="1"/>
      </c:barChart>
      <c:catAx>
        <c:axId val="20942898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89871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-4.4834921950545658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F8-4364-9505-1108DB18F3FE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'!$N$17:$N$37</c:f>
              <c:strCache>
                <c:ptCount val="21"/>
                <c:pt idx="0">
                  <c:v>Popayan</c:v>
                </c:pt>
                <c:pt idx="1">
                  <c:v>Ibague</c:v>
                </c:pt>
                <c:pt idx="2">
                  <c:v>Santa Marta</c:v>
                </c:pt>
                <c:pt idx="3">
                  <c:v>Valledupar</c:v>
                </c:pt>
                <c:pt idx="4">
                  <c:v>Monteria</c:v>
                </c:pt>
                <c:pt idx="5">
                  <c:v>Manizales</c:v>
                </c:pt>
                <c:pt idx="6">
                  <c:v>Sincelejo</c:v>
                </c:pt>
                <c:pt idx="7">
                  <c:v>Ipiales</c:v>
                </c:pt>
                <c:pt idx="8">
                  <c:v>Villavicencio</c:v>
                </c:pt>
                <c:pt idx="9">
                  <c:v>Pasto</c:v>
                </c:pt>
                <c:pt idx="10">
                  <c:v>Neiva</c:v>
                </c:pt>
                <c:pt idx="11">
                  <c:v>Pereira</c:v>
                </c:pt>
                <c:pt idx="12">
                  <c:v>Armenia</c:v>
                </c:pt>
                <c:pt idx="13">
                  <c:v>Tunja</c:v>
                </c:pt>
                <c:pt idx="14">
                  <c:v>Cartagena</c:v>
                </c:pt>
                <c:pt idx="15">
                  <c:v>Cucuta</c:v>
                </c:pt>
                <c:pt idx="16">
                  <c:v>Barranquilla</c:v>
                </c:pt>
                <c:pt idx="17">
                  <c:v>Cali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verduras '!$O$17:$O$37</c:f>
              <c:numCache>
                <c:formatCode>_(* #,##0.0_);_(* \(#,##0.0\);_(* "-"??_);_(@_)</c:formatCode>
                <c:ptCount val="21"/>
                <c:pt idx="0">
                  <c:v>0.28977099710550469</c:v>
                </c:pt>
                <c:pt idx="1">
                  <c:v>0.58781654968856367</c:v>
                </c:pt>
                <c:pt idx="2">
                  <c:v>0.60965966389621051</c:v>
                </c:pt>
                <c:pt idx="3">
                  <c:v>0.67819487298959069</c:v>
                </c:pt>
                <c:pt idx="4">
                  <c:v>0.85714638600322013</c:v>
                </c:pt>
                <c:pt idx="5">
                  <c:v>1.1761501012653888</c:v>
                </c:pt>
                <c:pt idx="6">
                  <c:v>1.1903128980486053</c:v>
                </c:pt>
                <c:pt idx="7">
                  <c:v>1.5961130632722771</c:v>
                </c:pt>
                <c:pt idx="8">
                  <c:v>1.4931172208118919</c:v>
                </c:pt>
                <c:pt idx="9">
                  <c:v>1.4788114077808054</c:v>
                </c:pt>
                <c:pt idx="10">
                  <c:v>1.7485321674913239</c:v>
                </c:pt>
                <c:pt idx="11">
                  <c:v>1.7267834735713459</c:v>
                </c:pt>
                <c:pt idx="12">
                  <c:v>1.8994608724141775</c:v>
                </c:pt>
                <c:pt idx="13">
                  <c:v>2.518622309160309</c:v>
                </c:pt>
                <c:pt idx="14">
                  <c:v>2.6933759688624757</c:v>
                </c:pt>
                <c:pt idx="15">
                  <c:v>3.4739336434013786</c:v>
                </c:pt>
                <c:pt idx="16">
                  <c:v>4.7612689610927541</c:v>
                </c:pt>
                <c:pt idx="17">
                  <c:v>6.3595915699618404</c:v>
                </c:pt>
                <c:pt idx="18">
                  <c:v>9.3165425417544281</c:v>
                </c:pt>
                <c:pt idx="19">
                  <c:v>12.405219115214951</c:v>
                </c:pt>
                <c:pt idx="20">
                  <c:v>43.139576216212973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F8-4364-9505-1108DB18F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76975"/>
        <c:axId val="1"/>
      </c:barChart>
      <c:catAx>
        <c:axId val="209427697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6975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5.800988657336561E-3"/>
                  <c:y val="1.1303218676611763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3C-4D66-BB68-3F57D466AFF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'!$N$17:$N$37</c:f>
              <c:strCache>
                <c:ptCount val="21"/>
                <c:pt idx="0">
                  <c:v>Santa Marta</c:v>
                </c:pt>
                <c:pt idx="1">
                  <c:v>Valledupar</c:v>
                </c:pt>
                <c:pt idx="2">
                  <c:v>Ibague</c:v>
                </c:pt>
                <c:pt idx="3">
                  <c:v>Monteria</c:v>
                </c:pt>
                <c:pt idx="4">
                  <c:v>Manizales</c:v>
                </c:pt>
                <c:pt idx="5">
                  <c:v>Neiva</c:v>
                </c:pt>
                <c:pt idx="6">
                  <c:v>Ipiales</c:v>
                </c:pt>
                <c:pt idx="7">
                  <c:v>Armenia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Sincelejo</c:v>
                </c:pt>
                <c:pt idx="12">
                  <c:v>Popayan</c:v>
                </c:pt>
                <c:pt idx="13">
                  <c:v>Cucuta</c:v>
                </c:pt>
                <c:pt idx="14">
                  <c:v>Tunja</c:v>
                </c:pt>
                <c:pt idx="15">
                  <c:v>Cartagena</c:v>
                </c:pt>
                <c:pt idx="16">
                  <c:v>Cali</c:v>
                </c:pt>
                <c:pt idx="17">
                  <c:v>Barranquilla</c:v>
                </c:pt>
                <c:pt idx="18">
                  <c:v>Bucaramanga</c:v>
                </c:pt>
                <c:pt idx="19">
                  <c:v>Medellin</c:v>
                </c:pt>
                <c:pt idx="20">
                  <c:v>Bogota</c:v>
                </c:pt>
              </c:strCache>
            </c:strRef>
          </c:cat>
          <c:val>
            <c:numRef>
              <c:f>'Abastecimiento tuberculos '!$O$17:$O$37</c:f>
              <c:numCache>
                <c:formatCode>_(* #,##0.0_);_(* \(#,##0.0\);_(* "-"??_);_(@_)</c:formatCode>
                <c:ptCount val="21"/>
                <c:pt idx="0">
                  <c:v>0.82553216142100661</c:v>
                </c:pt>
                <c:pt idx="1">
                  <c:v>1.0291421623552219</c:v>
                </c:pt>
                <c:pt idx="2">
                  <c:v>1.2325143650990689</c:v>
                </c:pt>
                <c:pt idx="3">
                  <c:v>1.3268458759963366</c:v>
                </c:pt>
                <c:pt idx="4">
                  <c:v>1.4391828455252194</c:v>
                </c:pt>
                <c:pt idx="5">
                  <c:v>1.6820961642605567</c:v>
                </c:pt>
                <c:pt idx="6">
                  <c:v>1.6278418726861181</c:v>
                </c:pt>
                <c:pt idx="7">
                  <c:v>1.6438645831652454</c:v>
                </c:pt>
                <c:pt idx="8">
                  <c:v>1.6661193920682202</c:v>
                </c:pt>
                <c:pt idx="9">
                  <c:v>1.8827553058324704</c:v>
                </c:pt>
                <c:pt idx="10">
                  <c:v>1.8805838699854367</c:v>
                </c:pt>
                <c:pt idx="11">
                  <c:v>2.6177039801066786</c:v>
                </c:pt>
                <c:pt idx="12">
                  <c:v>2.6819641239956145</c:v>
                </c:pt>
                <c:pt idx="13">
                  <c:v>3.705541996678968</c:v>
                </c:pt>
                <c:pt idx="14">
                  <c:v>4.2588762976927175</c:v>
                </c:pt>
                <c:pt idx="15">
                  <c:v>5.4597732550783835</c:v>
                </c:pt>
                <c:pt idx="16">
                  <c:v>5.8432243644078206</c:v>
                </c:pt>
                <c:pt idx="17">
                  <c:v>6.14470911627149</c:v>
                </c:pt>
                <c:pt idx="18">
                  <c:v>6.733295824115153</c:v>
                </c:pt>
                <c:pt idx="19">
                  <c:v>13.640935435811627</c:v>
                </c:pt>
                <c:pt idx="20">
                  <c:v>32.677497007446618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33C-4D66-BB68-3F57D466AF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300271"/>
        <c:axId val="1"/>
      </c:barChart>
      <c:catAx>
        <c:axId val="2094300271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300271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8B-4192-8447-FFD635DB34CD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otros'!$N$17:$N$37</c:f>
              <c:strCache>
                <c:ptCount val="21"/>
                <c:pt idx="0">
                  <c:v>Ipiales</c:v>
                </c:pt>
                <c:pt idx="1">
                  <c:v>Pasto</c:v>
                </c:pt>
                <c:pt idx="2">
                  <c:v>Monteria</c:v>
                </c:pt>
                <c:pt idx="3">
                  <c:v>Tunja</c:v>
                </c:pt>
                <c:pt idx="4">
                  <c:v>Ibague</c:v>
                </c:pt>
                <c:pt idx="5">
                  <c:v>Villavicencio</c:v>
                </c:pt>
                <c:pt idx="6">
                  <c:v>Popayan</c:v>
                </c:pt>
                <c:pt idx="7">
                  <c:v>Santa Marta</c:v>
                </c:pt>
                <c:pt idx="8">
                  <c:v>Neiva</c:v>
                </c:pt>
                <c:pt idx="9">
                  <c:v>Armenia</c:v>
                </c:pt>
                <c:pt idx="10">
                  <c:v>Valledupar</c:v>
                </c:pt>
                <c:pt idx="11">
                  <c:v>Bucaramanga</c:v>
                </c:pt>
                <c:pt idx="12">
                  <c:v>Manizales</c:v>
                </c:pt>
                <c:pt idx="13">
                  <c:v>Sincelejo</c:v>
                </c:pt>
                <c:pt idx="14">
                  <c:v>Pereira</c:v>
                </c:pt>
                <c:pt idx="15">
                  <c:v>Cartagena</c:v>
                </c:pt>
                <c:pt idx="16">
                  <c:v>Cucuta</c:v>
                </c:pt>
                <c:pt idx="17">
                  <c:v>Cali</c:v>
                </c:pt>
                <c:pt idx="18">
                  <c:v>Barranquilla</c:v>
                </c:pt>
                <c:pt idx="19">
                  <c:v>Bogota</c:v>
                </c:pt>
                <c:pt idx="20">
                  <c:v>Medellin</c:v>
                </c:pt>
              </c:strCache>
            </c:strRef>
          </c:cat>
          <c:val>
            <c:numRef>
              <c:f>'Abastecimiento ciudades otros'!$O$17:$O$37</c:f>
              <c:numCache>
                <c:formatCode>_(* #,##0.0_);_(* \(#,##0.0\);_(* "-"??_);_(@_)</c:formatCode>
                <c:ptCount val="21"/>
                <c:pt idx="0">
                  <c:v>0</c:v>
                </c:pt>
                <c:pt idx="1">
                  <c:v>2.7207733382521585E-2</c:v>
                </c:pt>
                <c:pt idx="2">
                  <c:v>0.27688030061713859</c:v>
                </c:pt>
                <c:pt idx="3">
                  <c:v>0.43531568394846298</c:v>
                </c:pt>
                <c:pt idx="4">
                  <c:v>0.5061360483172872</c:v>
                </c:pt>
                <c:pt idx="5">
                  <c:v>0.62632663217882523</c:v>
                </c:pt>
                <c:pt idx="6">
                  <c:v>0.59598622719622907</c:v>
                </c:pt>
                <c:pt idx="7">
                  <c:v>0.74592966896671475</c:v>
                </c:pt>
                <c:pt idx="8">
                  <c:v>0.98070801603707225</c:v>
                </c:pt>
                <c:pt idx="9">
                  <c:v>1.1028806280988563</c:v>
                </c:pt>
                <c:pt idx="10">
                  <c:v>1.2073410243363936</c:v>
                </c:pt>
                <c:pt idx="11">
                  <c:v>1.7337813514450815</c:v>
                </c:pt>
                <c:pt idx="12">
                  <c:v>1.7107140491100479</c:v>
                </c:pt>
                <c:pt idx="13">
                  <c:v>3.0168197289325223</c:v>
                </c:pt>
                <c:pt idx="14">
                  <c:v>3.8617060862764951</c:v>
                </c:pt>
                <c:pt idx="15">
                  <c:v>6.005371774187183</c:v>
                </c:pt>
                <c:pt idx="16">
                  <c:v>8.1469682841884783</c:v>
                </c:pt>
                <c:pt idx="17">
                  <c:v>9.2492237042661376</c:v>
                </c:pt>
                <c:pt idx="18">
                  <c:v>16.242656214657561</c:v>
                </c:pt>
                <c:pt idx="19">
                  <c:v>18.596956121340501</c:v>
                </c:pt>
                <c:pt idx="20">
                  <c:v>24.931090722516494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8B-4192-8447-FFD635DB34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99855"/>
        <c:axId val="1"/>
      </c:barChart>
      <c:catAx>
        <c:axId val="2094299855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9855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0.15843838124885548"/>
          <c:w val="0.81592347936373721"/>
          <c:h val="0.641557712262711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'Abastecimiento Bogotá'!$Q$92:$R$101</c:f>
              <c:multiLvlStrCache>
                <c:ptCount val="10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'Abastecimiento Bogotá'!$S$92:$S$101</c:f>
              <c:numCache>
                <c:formatCode>_(* #,##0_);_(* \(#,##0\);_(* "-"??_);_(@_)</c:formatCode>
                <c:ptCount val="10"/>
                <c:pt idx="0">
                  <c:v>206595.38949999958</c:v>
                </c:pt>
                <c:pt idx="1">
                  <c:v>199736.7209799999</c:v>
                </c:pt>
                <c:pt idx="2">
                  <c:v>203842.74759999957</c:v>
                </c:pt>
                <c:pt idx="3">
                  <c:v>205049.88869999934</c:v>
                </c:pt>
                <c:pt idx="4">
                  <c:v>199371.33099999963</c:v>
                </c:pt>
                <c:pt idx="5">
                  <c:v>212001.67850000001</c:v>
                </c:pt>
                <c:pt idx="6">
                  <c:v>207000.49789999958</c:v>
                </c:pt>
                <c:pt idx="7">
                  <c:v>192773.12199999992</c:v>
                </c:pt>
                <c:pt idx="8">
                  <c:v>205295.3444999996</c:v>
                </c:pt>
                <c:pt idx="9">
                  <c:v>204802.19867999983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282383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Bogotá'!$T$21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Bogotá'!$Q$92:$R$101</c:f>
              <c:multiLvlStrCache>
                <c:ptCount val="10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</c:lvl>
                <c:lvl>
                  <c:pt idx="0">
                    <c:v>2023</c:v>
                  </c:pt>
                  <c:pt idx="5">
                    <c:v>2024</c:v>
                  </c:pt>
                </c:lvl>
              </c:multiLvlStrCache>
            </c:multiLvlStrRef>
          </c:cat>
          <c:val>
            <c:numRef>
              <c:f>'Abastecimiento Bogotá'!$T$92:$T$101</c:f>
              <c:numCache>
                <c:formatCode>0.0</c:formatCode>
                <c:ptCount val="10"/>
                <c:pt idx="0">
                  <c:v>6.7451970923700202</c:v>
                </c:pt>
                <c:pt idx="1">
                  <c:v>-3.3198555575702784</c:v>
                </c:pt>
                <c:pt idx="2">
                  <c:v>2.0557194490094872</c:v>
                </c:pt>
                <c:pt idx="3">
                  <c:v>0.59219232188164028</c:v>
                </c:pt>
                <c:pt idx="4">
                  <c:v>-2.7693541976546925</c:v>
                </c:pt>
                <c:pt idx="5">
                  <c:v>6.3350871144058232</c:v>
                </c:pt>
                <c:pt idx="6">
                  <c:v>-2.359028775331339</c:v>
                </c:pt>
                <c:pt idx="7">
                  <c:v>-6.8731119221137362</c:v>
                </c:pt>
                <c:pt idx="8">
                  <c:v>6.4958342584707793</c:v>
                </c:pt>
                <c:pt idx="9">
                  <c:v>-0.24021286074501802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E8-4425-9D81-A90A73A285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20942823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82383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7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060871802789356"/>
          <c:y val="5.6108728983134543E-2"/>
          <c:w val="0.63711667090000845"/>
          <c:h val="0.1782235388893220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Bogotá'!$B$39</c:f>
              <c:strCache>
                <c:ptCount val="1"/>
                <c:pt idx="0">
                  <c:v>Abastecimiento mensual Bogotá</c:v>
                </c:pt>
              </c:strCache>
            </c:strRef>
          </c:tx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A959-44CA-9240-AF9B4AEE2394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A959-44CA-9240-AF9B4AEE2394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A959-44CA-9240-AF9B4AEE2394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A959-44CA-9240-AF9B4AEE2394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959-44CA-9240-AF9B4AEE2394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959-44CA-9240-AF9B4AEE2394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959-44CA-9240-AF9B4AEE2394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959-44CA-9240-AF9B4AEE2394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Bogotá'!$B$40:$B$43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Bogotá'!$K$40:$K$43</c:f>
              <c:numCache>
                <c:formatCode>0.0</c:formatCode>
                <c:ptCount val="4"/>
                <c:pt idx="0">
                  <c:v>34.671243501124735</c:v>
                </c:pt>
                <c:pt idx="1">
                  <c:v>25.450714072382713</c:v>
                </c:pt>
                <c:pt idx="2">
                  <c:v>28.98428648842275</c:v>
                </c:pt>
                <c:pt idx="3">
                  <c:v>10.893755938069802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959-44CA-9240-AF9B4AEE2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473165622278649"/>
          <c:y val="9.2077240344956859E-2"/>
          <c:w val="0.30295510045003077"/>
          <c:h val="0.906172799828593"/>
        </c:manualLayout>
      </c:layout>
      <c:overlay val="0"/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mensual'!$E$12:$E$13</c:f>
              <c:strCache>
                <c:ptCount val="2"/>
                <c:pt idx="0">
                  <c:v>2023</c:v>
                </c:pt>
                <c:pt idx="1">
                  <c:v>mayo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4730611589971687E-3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6BA-4335-9665-593BCE396D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mensual'!$E$14:$E$17</c:f>
              <c:numCache>
                <c:formatCode>#,##0.00</c:formatCode>
                <c:ptCount val="4"/>
                <c:pt idx="0">
                  <c:v>-10.761338680990507</c:v>
                </c:pt>
                <c:pt idx="1">
                  <c:v>-8.2636334554501474</c:v>
                </c:pt>
                <c:pt idx="2">
                  <c:v>-13.416341152027345</c:v>
                </c:pt>
                <c:pt idx="3">
                  <c:v>-11.139669688219511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DC-4F26-8738-796CE2B4825D}"/>
            </c:ext>
          </c:extLst>
        </c:ser>
        <c:ser>
          <c:idx val="1"/>
          <c:order val="1"/>
          <c:tx>
            <c:strRef>
              <c:f>'IPAAC Variacion mensual'!$F$12:$F$13</c:f>
              <c:strCache>
                <c:ptCount val="2"/>
                <c:pt idx="0">
                  <c:v>2024</c:v>
                </c:pt>
                <c:pt idx="1">
                  <c:v>mayo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4.4515100861949444E-2"/>
                  <c:y val="-3.4596378609691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2E-4E15-896A-34F6C686045D}"/>
                </c:ext>
              </c:extLst>
            </c:dLbl>
            <c:dLbl>
              <c:idx val="2"/>
              <c:layout>
                <c:manualLayout>
                  <c:x val="-1.0185067526415994E-16"/>
                  <c:y val="-0.1064814814814814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DC-4F26-8738-796CE2B4825D}"/>
                </c:ext>
              </c:extLst>
            </c:dLbl>
            <c:dLbl>
              <c:idx val="3"/>
              <c:layout>
                <c:manualLayout>
                  <c:x val="5.9353467815932592E-2"/>
                  <c:y val="-7.68747877453142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C-44B1-8EF6-9E7B06BE57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mensual'!$D$14:$D$17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mensual'!$F$14:$F$17</c:f>
              <c:numCache>
                <c:formatCode>#,##0.00</c:formatCode>
                <c:ptCount val="4"/>
                <c:pt idx="0">
                  <c:v>3.7605072407411511</c:v>
                </c:pt>
                <c:pt idx="1">
                  <c:v>-13.995858391757244</c:v>
                </c:pt>
                <c:pt idx="2">
                  <c:v>30.007456270797217</c:v>
                </c:pt>
                <c:pt idx="3">
                  <c:v>7.2840806868125441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DC-4F26-8738-796CE2B482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año corrido'!$E$12:$E$13</c:f>
              <c:strCache>
                <c:ptCount val="2"/>
                <c:pt idx="0">
                  <c:v>2023</c:v>
                </c:pt>
                <c:pt idx="1">
                  <c:v>mayo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9.0342727011081286E-17"/>
                  <c:y val="-6.150467308389622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A9-4F3A-868B-156935E8C5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corrido'!$E$14:$E$17</c:f>
              <c:numCache>
                <c:formatCode>#,##0.00</c:formatCode>
                <c:ptCount val="4"/>
                <c:pt idx="0">
                  <c:v>-10.399054878380964</c:v>
                </c:pt>
                <c:pt idx="1">
                  <c:v>16.324523020128122</c:v>
                </c:pt>
                <c:pt idx="2">
                  <c:v>-15.814187184234319</c:v>
                </c:pt>
                <c:pt idx="3">
                  <c:v>-23.651378164008463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7-4A58-926A-D903122E8695}"/>
            </c:ext>
          </c:extLst>
        </c:ser>
        <c:ser>
          <c:idx val="1"/>
          <c:order val="1"/>
          <c:tx>
            <c:strRef>
              <c:f>'IPAAC Variacion año corrido'!$F$12:$F$13</c:f>
              <c:strCache>
                <c:ptCount val="2"/>
                <c:pt idx="0">
                  <c:v>2024</c:v>
                </c:pt>
                <c:pt idx="1">
                  <c:v>mayo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0"/>
                  <c:y val="-2.69143480837601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347-4A58-926A-D903122E86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año corrido'!$D$14:$D$17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año corrido'!$F$14:$F$17</c:f>
              <c:numCache>
                <c:formatCode>#,##0.00</c:formatCode>
                <c:ptCount val="4"/>
                <c:pt idx="0">
                  <c:v>31.379123732738879</c:v>
                </c:pt>
                <c:pt idx="1">
                  <c:v>23.736055184591031</c:v>
                </c:pt>
                <c:pt idx="2">
                  <c:v>55.544287775664024</c:v>
                </c:pt>
                <c:pt idx="3">
                  <c:v>23.601901851680338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347-4A58-926A-D903122E86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'IPAAC Variacion Anual'!$E$12:$E$13</c:f>
              <c:strCache>
                <c:ptCount val="2"/>
                <c:pt idx="0">
                  <c:v>2023</c:v>
                </c:pt>
                <c:pt idx="1">
                  <c:v>mayo</c:v>
                </c:pt>
              </c:strCache>
            </c:strRef>
          </c:tx>
          <c:spPr>
            <a:solidFill>
              <a:schemeClr val="tx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Anual'!$E$14:$E$17</c:f>
              <c:numCache>
                <c:formatCode>#,##0.00</c:formatCode>
                <c:ptCount val="4"/>
                <c:pt idx="0">
                  <c:v>4.0744483170267243</c:v>
                </c:pt>
                <c:pt idx="1">
                  <c:v>9.4273915374749393</c:v>
                </c:pt>
                <c:pt idx="2">
                  <c:v>19.552590668844715</c:v>
                </c:pt>
                <c:pt idx="3">
                  <c:v>-8.5724931013030687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95-4B3D-A002-8CD8539F1E75}"/>
            </c:ext>
          </c:extLst>
        </c:ser>
        <c:ser>
          <c:idx val="1"/>
          <c:order val="1"/>
          <c:tx>
            <c:strRef>
              <c:f>'IPAAC Variacion Anual'!$F$12:$F$13</c:f>
              <c:strCache>
                <c:ptCount val="2"/>
                <c:pt idx="0">
                  <c:v>2024</c:v>
                </c:pt>
                <c:pt idx="1">
                  <c:v>mayo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4.5627385532845427E-2"/>
                  <c:y val="-3.8440420677435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81-424A-A7AB-8D92206DAB2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'IPAAC Variacion Anual'!$D$14:$D$17</c:f>
              <c:strCache>
                <c:ptCount val="4"/>
                <c:pt idx="0">
                  <c:v>Total</c:v>
                </c:pt>
                <c:pt idx="1">
                  <c:v>Frutas</c:v>
                </c:pt>
                <c:pt idx="2">
                  <c:v>Tuberculos</c:v>
                </c:pt>
                <c:pt idx="3">
                  <c:v>Verduras</c:v>
                </c:pt>
              </c:strCache>
            </c:strRef>
          </c:cat>
          <c:val>
            <c:numRef>
              <c:f>'IPAAC Variacion Anual'!$F$14:$F$17</c:f>
              <c:numCache>
                <c:formatCode>#,##0.00</c:formatCode>
                <c:ptCount val="4"/>
                <c:pt idx="0">
                  <c:v>21.241994876813642</c:v>
                </c:pt>
                <c:pt idx="1">
                  <c:v>14.909399898911534</c:v>
                </c:pt>
                <c:pt idx="2">
                  <c:v>30.571488129723011</c:v>
                </c:pt>
                <c:pt idx="3">
                  <c:v>20.676306474873375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95-4B3D-A002-8CD8539F1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7026031"/>
        <c:axId val="112315327"/>
      </c:barChart>
      <c:catAx>
        <c:axId val="1670260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2315327"/>
        <c:crosses val="autoZero"/>
        <c:auto val="1"/>
        <c:lblAlgn val="ctr"/>
        <c:lblOffset val="100"/>
        <c:noMultiLvlLbl val="0"/>
      </c:catAx>
      <c:valAx>
        <c:axId val="112315327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/>
                  <a:t>Porcentaje</a:t>
                </a:r>
                <a:r>
                  <a:rPr lang="es-CO" baseline="0"/>
                  <a:t> (%)</a:t>
                </a:r>
                <a:endParaRPr lang="es-CO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670260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Bovinos unidades'!$K$14:$K$38</c:f>
              <c:strCache>
                <c:ptCount val="25"/>
                <c:pt idx="0">
                  <c:v>Bolívar</c:v>
                </c:pt>
                <c:pt idx="1">
                  <c:v>Risaralda</c:v>
                </c:pt>
                <c:pt idx="2">
                  <c:v>Putumayo</c:v>
                </c:pt>
                <c:pt idx="3">
                  <c:v>Cauca</c:v>
                </c:pt>
                <c:pt idx="4">
                  <c:v>Sucre</c:v>
                </c:pt>
                <c:pt idx="5">
                  <c:v>Quindio</c:v>
                </c:pt>
                <c:pt idx="6">
                  <c:v>Vichada</c:v>
                </c:pt>
                <c:pt idx="7">
                  <c:v>Valle Del Cauca</c:v>
                </c:pt>
                <c:pt idx="8">
                  <c:v>Magdalena</c:v>
                </c:pt>
                <c:pt idx="9">
                  <c:v>Bogota</c:v>
                </c:pt>
                <c:pt idx="10">
                  <c:v>Huila</c:v>
                </c:pt>
                <c:pt idx="11">
                  <c:v>Norte De Santander</c:v>
                </c:pt>
                <c:pt idx="12">
                  <c:v>Cordoba</c:v>
                </c:pt>
                <c:pt idx="13">
                  <c:v>Tolima</c:v>
                </c:pt>
                <c:pt idx="14">
                  <c:v>Cesar</c:v>
                </c:pt>
                <c:pt idx="15">
                  <c:v>Caldas</c:v>
                </c:pt>
                <c:pt idx="16">
                  <c:v>Caqueta</c:v>
                </c:pt>
                <c:pt idx="17">
                  <c:v>Antioquia</c:v>
                </c:pt>
                <c:pt idx="18">
                  <c:v>Boyaca</c:v>
                </c:pt>
                <c:pt idx="19">
                  <c:v>Santander</c:v>
                </c:pt>
                <c:pt idx="20">
                  <c:v>Guaviare</c:v>
                </c:pt>
                <c:pt idx="21">
                  <c:v>Cundinamarca</c:v>
                </c:pt>
                <c:pt idx="22">
                  <c:v>Arauca</c:v>
                </c:pt>
                <c:pt idx="23">
                  <c:v>Meta</c:v>
                </c:pt>
                <c:pt idx="24">
                  <c:v>Casanare</c:v>
                </c:pt>
              </c:strCache>
            </c:strRef>
          </c:cat>
          <c:val>
            <c:numRef>
              <c:f>'Abastecimiento Bovinos unidades'!$L$14:$L$38</c:f>
              <c:numCache>
                <c:formatCode>_(* #,##0.0_);_(* \(#,##0.0\);_(* "-"??_);_(@_)</c:formatCode>
                <c:ptCount val="2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1.1938445375643183E-3</c:v>
                </c:pt>
                <c:pt idx="5">
                  <c:v>7.16306722538591E-3</c:v>
                </c:pt>
                <c:pt idx="6">
                  <c:v>2.4473813020068527E-2</c:v>
                </c:pt>
                <c:pt idx="7">
                  <c:v>2.6264579826415002E-2</c:v>
                </c:pt>
                <c:pt idx="8">
                  <c:v>4.1784558814751148E-2</c:v>
                </c:pt>
                <c:pt idx="9">
                  <c:v>5.1335315115265692E-2</c:v>
                </c:pt>
                <c:pt idx="10">
                  <c:v>7.6406050404116369E-2</c:v>
                </c:pt>
                <c:pt idx="11">
                  <c:v>0.20951971634253788</c:v>
                </c:pt>
                <c:pt idx="12">
                  <c:v>0.27219655456466457</c:v>
                </c:pt>
                <c:pt idx="13">
                  <c:v>0.73182670152692719</c:v>
                </c:pt>
                <c:pt idx="14">
                  <c:v>0.77838663849193557</c:v>
                </c:pt>
                <c:pt idx="15">
                  <c:v>1.1084846531284696</c:v>
                </c:pt>
                <c:pt idx="16">
                  <c:v>1.9513388966488785</c:v>
                </c:pt>
                <c:pt idx="17">
                  <c:v>2.8873130140993042</c:v>
                </c:pt>
                <c:pt idx="18">
                  <c:v>4.9347563960221104</c:v>
                </c:pt>
                <c:pt idx="19">
                  <c:v>5.0624977615414926</c:v>
                </c:pt>
                <c:pt idx="20">
                  <c:v>6.8896768262836821</c:v>
                </c:pt>
                <c:pt idx="21">
                  <c:v>8.5747883910557174</c:v>
                </c:pt>
                <c:pt idx="22">
                  <c:v>16.633239019614866</c:v>
                </c:pt>
                <c:pt idx="23">
                  <c:v>23.82495851390232</c:v>
                </c:pt>
                <c:pt idx="24">
                  <c:v>25.821066580709861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66-4C7F-AD71-8BB67C0E5F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8191"/>
        <c:axId val="1"/>
      </c:barChart>
      <c:catAx>
        <c:axId val="209429819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tickLblSkip val="1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98191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Bufalos unidades'!$J$17:$J$34</c:f>
              <c:strCache>
                <c:ptCount val="18"/>
                <c:pt idx="0">
                  <c:v>Caldas</c:v>
                </c:pt>
                <c:pt idx="1">
                  <c:v>Quindio</c:v>
                </c:pt>
                <c:pt idx="2">
                  <c:v>Bogota</c:v>
                </c:pt>
                <c:pt idx="3">
                  <c:v>Cordoba</c:v>
                </c:pt>
                <c:pt idx="4">
                  <c:v>Tolima</c:v>
                </c:pt>
                <c:pt idx="5">
                  <c:v>Caqueta</c:v>
                </c:pt>
                <c:pt idx="6">
                  <c:v>Cundinamarca</c:v>
                </c:pt>
                <c:pt idx="7">
                  <c:v>Guaviare</c:v>
                </c:pt>
                <c:pt idx="8">
                  <c:v>Norte de Santander</c:v>
                </c:pt>
                <c:pt idx="9">
                  <c:v>Boyaca</c:v>
                </c:pt>
                <c:pt idx="10">
                  <c:v>Magdalena</c:v>
                </c:pt>
                <c:pt idx="11">
                  <c:v>Bolivar</c:v>
                </c:pt>
                <c:pt idx="12">
                  <c:v>Cesar</c:v>
                </c:pt>
                <c:pt idx="13">
                  <c:v>Antioquia</c:v>
                </c:pt>
                <c:pt idx="14">
                  <c:v>Casanare</c:v>
                </c:pt>
                <c:pt idx="15">
                  <c:v>Meta</c:v>
                </c:pt>
                <c:pt idx="16">
                  <c:v>Arauca</c:v>
                </c:pt>
                <c:pt idx="17">
                  <c:v>Santander</c:v>
                </c:pt>
              </c:strCache>
            </c:strRef>
          </c:cat>
          <c:val>
            <c:numRef>
              <c:f>'Abastecimiento Bufalos unidades'!$K$17:$K$34</c:f>
              <c:numCache>
                <c:formatCode>0.0</c:formatCode>
                <c:ptCount val="1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7.2886297376093298E-2</c:v>
                </c:pt>
                <c:pt idx="6">
                  <c:v>0.1457725947521866</c:v>
                </c:pt>
                <c:pt idx="7">
                  <c:v>0.51020408163265307</c:v>
                </c:pt>
                <c:pt idx="8">
                  <c:v>1.1661807580174928</c:v>
                </c:pt>
                <c:pt idx="9">
                  <c:v>1.5306122448979591</c:v>
                </c:pt>
                <c:pt idx="10">
                  <c:v>3.2798833819241979</c:v>
                </c:pt>
                <c:pt idx="11">
                  <c:v>4.4460641399416909</c:v>
                </c:pt>
                <c:pt idx="12">
                  <c:v>4.591836734693878</c:v>
                </c:pt>
                <c:pt idx="13">
                  <c:v>5.5393586005830908</c:v>
                </c:pt>
                <c:pt idx="14">
                  <c:v>7.0699708454810493</c:v>
                </c:pt>
                <c:pt idx="15">
                  <c:v>14.795918367346939</c:v>
                </c:pt>
                <c:pt idx="16">
                  <c:v>23.615160349854229</c:v>
                </c:pt>
                <c:pt idx="17">
                  <c:v>33.236151603498541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E8-4128-9F7A-FE6CD5DDD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78639"/>
        <c:axId val="1"/>
      </c:barChart>
      <c:catAx>
        <c:axId val="2094278639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0.0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2094278639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4F81BD"/>
            </a:soli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0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Porcinos unidade'!$J$27:$J$42</c:f>
              <c:strCache>
                <c:ptCount val="16"/>
                <c:pt idx="0">
                  <c:v>Caqueta</c:v>
                </c:pt>
                <c:pt idx="1">
                  <c:v>Vichada</c:v>
                </c:pt>
                <c:pt idx="2">
                  <c:v>Huila</c:v>
                </c:pt>
                <c:pt idx="3">
                  <c:v>Guaviare</c:v>
                </c:pt>
                <c:pt idx="4">
                  <c:v>Casanare</c:v>
                </c:pt>
                <c:pt idx="5">
                  <c:v>Bogota</c:v>
                </c:pt>
                <c:pt idx="6">
                  <c:v>Quindio</c:v>
                </c:pt>
                <c:pt idx="7">
                  <c:v>Valle Del Cauca</c:v>
                </c:pt>
                <c:pt idx="8">
                  <c:v>Risaralda</c:v>
                </c:pt>
                <c:pt idx="9">
                  <c:v>Santander</c:v>
                </c:pt>
                <c:pt idx="10">
                  <c:v>Tolima</c:v>
                </c:pt>
                <c:pt idx="11">
                  <c:v>Caldas</c:v>
                </c:pt>
                <c:pt idx="12">
                  <c:v>Boyaca</c:v>
                </c:pt>
                <c:pt idx="13">
                  <c:v>Antioquia</c:v>
                </c:pt>
                <c:pt idx="14">
                  <c:v>Meta</c:v>
                </c:pt>
                <c:pt idx="15">
                  <c:v>Cundinamarca</c:v>
                </c:pt>
              </c:strCache>
            </c:strRef>
          </c:cat>
          <c:val>
            <c:numRef>
              <c:f>'Abastecimiento Porcinos unidade'!$K$27:$K$42</c:f>
              <c:numCache>
                <c:formatCode>_(* #,##0.0_);_(* \(#,##0.0\);_(* "-"??_);_(@_)</c:formatCode>
                <c:ptCount val="16"/>
                <c:pt idx="0">
                  <c:v>0</c:v>
                </c:pt>
                <c:pt idx="1">
                  <c:v>0</c:v>
                </c:pt>
                <c:pt idx="2">
                  <c:v>9.8907402889414926E-3</c:v>
                </c:pt>
                <c:pt idx="3">
                  <c:v>1.285796237562394E-2</c:v>
                </c:pt>
                <c:pt idx="4">
                  <c:v>1.3187653718588658E-2</c:v>
                </c:pt>
                <c:pt idx="5">
                  <c:v>5.9674133076613671E-2</c:v>
                </c:pt>
                <c:pt idx="6">
                  <c:v>0.45167713986166147</c:v>
                </c:pt>
                <c:pt idx="7">
                  <c:v>0.57531139347343019</c:v>
                </c:pt>
                <c:pt idx="8">
                  <c:v>0.58454275107644227</c:v>
                </c:pt>
                <c:pt idx="9">
                  <c:v>0.78499508759898984</c:v>
                </c:pt>
                <c:pt idx="10">
                  <c:v>2.2155258247228944</c:v>
                </c:pt>
                <c:pt idx="11">
                  <c:v>2.4413643946537249</c:v>
                </c:pt>
                <c:pt idx="12">
                  <c:v>9.0556321172118661</c:v>
                </c:pt>
                <c:pt idx="13">
                  <c:v>12.321554560620347</c:v>
                </c:pt>
                <c:pt idx="14">
                  <c:v>24.859386642225548</c:v>
                </c:pt>
                <c:pt idx="15">
                  <c:v>46.614399599095329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7-4737-A056-ABFB2B9890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94296111"/>
        <c:axId val="1"/>
      </c:barChart>
      <c:catAx>
        <c:axId val="20942961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333333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_(* #,##0.0_);_(* \(#,##0.0\);_(* &quot;-&quot;??_);_(@_)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333333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2094296111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hyperlink" Target="#'Abastecimiento ciudades fruta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chart" Target="../charts/chart2.xml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ciudades'!A1"/><Relationship Id="rId7" Type="http://schemas.openxmlformats.org/officeDocument/2006/relationships/hyperlink" Target="#'Abastecimiento ciudades fruta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4.xml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 otro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PAAC Variacion mensual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IPAAC Variacion a&#241;o corrido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IPAAC Variacion Anual'!A1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got&#225;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Frutas $ 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pn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pn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ovinos unidades'!A1"/><Relationship Id="rId4" Type="http://schemas.openxmlformats.org/officeDocument/2006/relationships/image" Target="../media/image8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$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Abastecimiento Bufalos unidade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bastecimiento Bovinos unidad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Porcinos unidade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hyperlink" Target="#'Abastecimiento Bufalos unidades'!A1"/><Relationship Id="rId7" Type="http://schemas.openxmlformats.org/officeDocument/2006/relationships/hyperlink" Target="#'Sacrificio Ganado Bog-Cundi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Porcinos unidade'!A1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5" Type="http://schemas.openxmlformats.org/officeDocument/2006/relationships/image" Target="../media/image1.png"/><Relationship Id="rId4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119063</xdr:rowOff>
    </xdr:from>
    <xdr:to>
      <xdr:col>12</xdr:col>
      <xdr:colOff>358361</xdr:colOff>
      <xdr:row>6</xdr:row>
      <xdr:rowOff>89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D0FBF7C-B882-4B3A-A2E2-0EA82676B982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189548</xdr:colOff>
      <xdr:row>1</xdr:row>
      <xdr:rowOff>3245</xdr:rowOff>
    </xdr:from>
    <xdr:to>
      <xdr:col>8</xdr:col>
      <xdr:colOff>211058</xdr:colOff>
      <xdr:row>4</xdr:row>
      <xdr:rowOff>140007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AC4D30B-2BD7-4392-A00A-5F4ACE857557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139065</xdr:colOff>
      <xdr:row>1</xdr:row>
      <xdr:rowOff>0</xdr:rowOff>
    </xdr:from>
    <xdr:to>
      <xdr:col>8</xdr:col>
      <xdr:colOff>261017</xdr:colOff>
      <xdr:row>5</xdr:row>
      <xdr:rowOff>2919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1DCF32BA-DB1A-4F49-9033-AEBFE1F4EE1B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66358</xdr:colOff>
      <xdr:row>0</xdr:row>
      <xdr:rowOff>30480</xdr:rowOff>
    </xdr:from>
    <xdr:ext cx="2067143" cy="246549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7C551780-3C7B-453F-A4F8-556CB1848647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8</xdr:col>
      <xdr:colOff>459582</xdr:colOff>
      <xdr:row>0</xdr:row>
      <xdr:rowOff>30480</xdr:rowOff>
    </xdr:from>
    <xdr:to>
      <xdr:col>13</xdr:col>
      <xdr:colOff>119022</xdr:colOff>
      <xdr:row>2</xdr:row>
      <xdr:rowOff>157326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FB187A67-7A65-4A05-9538-96E4EF6F4837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69 Diciembre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  <xdr:twoCellAnchor>
    <xdr:from>
      <xdr:col>0</xdr:col>
      <xdr:colOff>0</xdr:colOff>
      <xdr:row>4</xdr:row>
      <xdr:rowOff>47625</xdr:rowOff>
    </xdr:from>
    <xdr:to>
      <xdr:col>3</xdr:col>
      <xdr:colOff>114300</xdr:colOff>
      <xdr:row>6</xdr:row>
      <xdr:rowOff>1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39A674E-DAEA-4E85-BDCB-524ADA4A86CF}"/>
            </a:ext>
          </a:extLst>
        </xdr:cNvPr>
        <xdr:cNvSpPr txBox="1"/>
      </xdr:nvSpPr>
      <xdr:spPr>
        <a:xfrm>
          <a:off x="0" y="847725"/>
          <a:ext cx="202882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84 Marzo 2021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466725</xdr:colOff>
      <xdr:row>8</xdr:row>
      <xdr:rowOff>161924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78E500B-AE46-481E-AB1D-E0A12AE326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24750" cy="1457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19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1C4117A-8FA3-8721-4D61-D56D8FA496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1948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05B893F-D223-B140-D640-1E2ADD4FE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158115</xdr:rowOff>
    </xdr:from>
    <xdr:to>
      <xdr:col>8</xdr:col>
      <xdr:colOff>4</xdr:colOff>
      <xdr:row>6</xdr:row>
      <xdr:rowOff>197825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A27FF00-795A-40C7-B27E-F3C76B76CD86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195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65A6391-277A-BAD5-4A57-710E488F5B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240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61951" name="4 Gráfico">
          <a:extLst>
            <a:ext uri="{FF2B5EF4-FFF2-40B4-BE49-F238E27FC236}">
              <a16:creationId xmlns:a16="http://schemas.microsoft.com/office/drawing/2014/main" id="{E967AE04-52F1-6D43-899D-078514462B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F2F278-43BE-4835-A4FC-D2337ACC3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AF6709-F08C-11AF-B904-E391696269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222B6C-C0E0-1C32-EB79-8E47B75871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2E126BC4-EECE-4918-A662-BDFA3B8482D4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3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1E01ADA-6C62-1E4D-263D-4F28BD9B6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3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A163B0E-3571-4EC1-6866-71F4C943AE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38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740D8BB-FD89-9048-714D-BF5128306B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889E9626-A9A1-41EE-A221-99481A7E86E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0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ADAF15AA-1F6E-FB17-45A8-E662CCF4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9BFED7-16AC-045B-01D0-7D1275AE9C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2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27A75A-2687-80F6-5A6A-A839421E8F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D36CB019-6D46-4D4C-91AE-5954FFD80C7D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4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5F3634A-E09F-022D-8DA1-6C533141FB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419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CBB8561-44C6-A020-98CE-AC59F238E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4194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9B6322C4-1D8F-CC3E-368D-0AA662FEE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07CF77CC-D906-4EEF-B342-831046AAF00B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4194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2692C2F-3A3F-E237-8B0F-BEABEE4FB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41949" name="4 Gráfico">
          <a:extLst>
            <a:ext uri="{FF2B5EF4-FFF2-40B4-BE49-F238E27FC236}">
              <a16:creationId xmlns:a16="http://schemas.microsoft.com/office/drawing/2014/main" id="{E0F86F7F-944E-ADBC-A20B-7406592150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EC9CEE4F-45BA-4DD7-832D-477D19F85E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1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EC0B636-2648-B374-1B1D-9C07DDD18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34C663F6-F729-DCE4-A945-4A70C769B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39380626-E96B-4742-8688-983FDB03106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BAFA0C7-996F-7E08-44C9-A34F7719C0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7642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0085C00-AD6C-6FA4-F0C8-0BADCE557D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7642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353BF71-DCDB-9345-AECE-883F71568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3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E053BB0-3FB3-4E7C-BCB9-9F85CE9CF43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7642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B1BFA1E-DC4C-2DA6-1EC9-BD4DA8042C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49530</xdr:rowOff>
    </xdr:from>
    <xdr:to>
      <xdr:col>9</xdr:col>
      <xdr:colOff>742950</xdr:colOff>
      <xdr:row>64</xdr:row>
      <xdr:rowOff>59055</xdr:rowOff>
    </xdr:to>
    <xdr:graphicFrame macro="">
      <xdr:nvGraphicFramePr>
        <xdr:cNvPr id="21976427" name="4 Gráfico">
          <a:extLst>
            <a:ext uri="{FF2B5EF4-FFF2-40B4-BE49-F238E27FC236}">
              <a16:creationId xmlns:a16="http://schemas.microsoft.com/office/drawing/2014/main" id="{9CAA4230-7E21-57C4-03B9-2B25A9011C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AD5F2C3A-8D60-4000-82C2-ACF1039F1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3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DB7EC32-723C-35B0-D734-3412C34F45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0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5122675-13CB-FC3D-FECF-9AD341FA86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5D5A1411-C017-4837-AE3D-2C5C9372E4C5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2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2A2BB4-C146-D8EC-1D98-0AEC04E1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5D19544-6332-A318-933C-162905F69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4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9167CACD-78F7-B552-3247-AE5C21A70D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CC0174C5-BB5D-4965-8B20-41B4067A2D89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4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4FBF0044-85E1-A1BF-D9E2-C3A4ADEBF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6634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63E5C47-8D4B-D319-EBC5-9408188714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6634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59CDE7D-A472-142C-E54D-D862CE14C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F2A2C2E5-DFA4-4FA5-8622-CE9142484D6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66350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EAC48247-9272-F27E-F3B9-64A94076D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771525</xdr:colOff>
      <xdr:row>41</xdr:row>
      <xdr:rowOff>49530</xdr:rowOff>
    </xdr:from>
    <xdr:to>
      <xdr:col>10</xdr:col>
      <xdr:colOff>19050</xdr:colOff>
      <xdr:row>64</xdr:row>
      <xdr:rowOff>59055</xdr:rowOff>
    </xdr:to>
    <xdr:graphicFrame macro="">
      <xdr:nvGraphicFramePr>
        <xdr:cNvPr id="21966351" name="4 Gráfico">
          <a:extLst>
            <a:ext uri="{FF2B5EF4-FFF2-40B4-BE49-F238E27FC236}">
              <a16:creationId xmlns:a16="http://schemas.microsoft.com/office/drawing/2014/main" id="{68E1AA24-B369-9A54-A8FE-9CCD3495CE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7</xdr:row>
      <xdr:rowOff>57149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559BD671-0CC5-474B-9F14-0AB65279CD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0" y="0"/>
          <a:ext cx="7477125" cy="14573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8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3DB4395-F51A-82BF-9633-247982334A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8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B067AE11-59E8-376F-D2BA-5EDF183E4D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9B4673C3-8F3F-4B71-B659-4D8E5E02C61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69228B-0458-8A53-0F7F-736D1680C9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1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7EA735-15A2-787A-1713-315DD1283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2" name="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1BE607B-0E2A-F2E8-567A-042033764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57A3F16F-D0D4-4995-8534-34F8957CB24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4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088C12B-B2E8-6441-E8E9-8E36FAAC77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36948A-1AC8-59D2-79D0-8C2D320A6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396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AAD780F-1F4E-4B1F-E2D7-1EA0E026F9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39839AD3-5534-466C-B13A-8DDFFF5D012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398" name="8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4D3552B-1032-1717-FE6E-9134C7063D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399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978F7ED-8791-AAFF-22C2-9ACC7379D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0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9A2DC5AB-C059-DB1D-3191-8C2E23C4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D5A08EF3-49E8-4920-94C4-CFD2109F07B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2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6D48CA5C-D7B3-EDF5-1A6C-82D656E53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95540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6CF51C2-8538-ECCA-590E-D9FD5F12CF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955404" name="6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4BF711A4-F8E0-DA72-6FA8-A95E98F7A0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4776</xdr:colOff>
      <xdr:row>7</xdr:row>
      <xdr:rowOff>163830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E6A1BE03-86EC-4BE7-A363-11C89513163F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955406" name="8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27C00FB4-C7BC-A6C6-8C2D-45F2FE084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41</xdr:row>
      <xdr:rowOff>57150</xdr:rowOff>
    </xdr:from>
    <xdr:to>
      <xdr:col>9</xdr:col>
      <xdr:colOff>742950</xdr:colOff>
      <xdr:row>64</xdr:row>
      <xdr:rowOff>66675</xdr:rowOff>
    </xdr:to>
    <xdr:graphicFrame macro="">
      <xdr:nvGraphicFramePr>
        <xdr:cNvPr id="21955407" name="4 Gráfico">
          <a:extLst>
            <a:ext uri="{FF2B5EF4-FFF2-40B4-BE49-F238E27FC236}">
              <a16:creationId xmlns:a16="http://schemas.microsoft.com/office/drawing/2014/main" id="{458BC8A7-7416-8ECB-3388-6AEFEA8B72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13335</xdr:colOff>
      <xdr:row>7</xdr:row>
      <xdr:rowOff>57149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BE0C67F1-33A2-4575-B9DC-4B2BC5217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0" y="0"/>
          <a:ext cx="7334250" cy="14573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19049</xdr:rowOff>
    </xdr:from>
    <xdr:to>
      <xdr:col>6</xdr:col>
      <xdr:colOff>0</xdr:colOff>
      <xdr:row>58</xdr:row>
      <xdr:rowOff>123824</xdr:rowOff>
    </xdr:to>
    <xdr:graphicFrame macro="">
      <xdr:nvGraphicFramePr>
        <xdr:cNvPr id="21759370" name="7 Gráfico">
          <a:extLst>
            <a:ext uri="{FF2B5EF4-FFF2-40B4-BE49-F238E27FC236}">
              <a16:creationId xmlns:a16="http://schemas.microsoft.com/office/drawing/2014/main" id="{BCB03E6A-9217-312A-31F3-50FAAE0D16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200025</xdr:colOff>
      <xdr:row>46</xdr:row>
      <xdr:rowOff>0</xdr:rowOff>
    </xdr:from>
    <xdr:to>
      <xdr:col>12</xdr:col>
      <xdr:colOff>9525</xdr:colOff>
      <xdr:row>57</xdr:row>
      <xdr:rowOff>85725</xdr:rowOff>
    </xdr:to>
    <xdr:graphicFrame macro="">
      <xdr:nvGraphicFramePr>
        <xdr:cNvPr id="21759371" name="8 Gráfico">
          <a:extLst>
            <a:ext uri="{FF2B5EF4-FFF2-40B4-BE49-F238E27FC236}">
              <a16:creationId xmlns:a16="http://schemas.microsoft.com/office/drawing/2014/main" id="{B4D916FE-B90C-0758-076B-562A03C270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759372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FE52B5A-BE05-5709-C073-F31526F293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759373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4EDD79A-D07B-B23F-6B83-850B26DD7F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0</xdr:colOff>
      <xdr:row>1</xdr:row>
      <xdr:rowOff>148590</xdr:rowOff>
    </xdr:from>
    <xdr:to>
      <xdr:col>7</xdr:col>
      <xdr:colOff>80978</xdr:colOff>
      <xdr:row>7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54252DF4-2E84-4AB1-B48E-4EEBE5BFCF99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952500</xdr:colOff>
      <xdr:row>10</xdr:row>
      <xdr:rowOff>95250</xdr:rowOff>
    </xdr:to>
    <xdr:pic>
      <xdr:nvPicPr>
        <xdr:cNvPr id="21759375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C01A0825-AAA3-A53C-695F-F0CB3E9A2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7</xdr:row>
      <xdr:rowOff>57149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B8CF9D5-A983-4E8A-A37C-075F51F15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9601200" cy="14573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9</xdr:row>
      <xdr:rowOff>0</xdr:rowOff>
    </xdr:from>
    <xdr:to>
      <xdr:col>0</xdr:col>
      <xdr:colOff>333375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8C4EEBA-0ECF-4189-890D-A0D2C446D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400050</xdr:colOff>
      <xdr:row>9</xdr:row>
      <xdr:rowOff>0</xdr:rowOff>
    </xdr:from>
    <xdr:to>
      <xdr:col>0</xdr:col>
      <xdr:colOff>676275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3AF797E-75B5-41D9-9FCB-EE01049BD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685800</xdr:colOff>
      <xdr:row>9</xdr:row>
      <xdr:rowOff>0</xdr:rowOff>
    </xdr:from>
    <xdr:to>
      <xdr:col>1</xdr:col>
      <xdr:colOff>200025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87F342-01E8-40DC-BA77-3E1415E6FC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720735"/>
          <a:ext cx="378749" cy="2578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617763</xdr:colOff>
      <xdr:row>20</xdr:row>
      <xdr:rowOff>34019</xdr:rowOff>
    </xdr:from>
    <xdr:to>
      <xdr:col>8</xdr:col>
      <xdr:colOff>542924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4AF613E-E513-495F-93BD-7F102B0C6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752475</xdr:colOff>
      <xdr:row>7</xdr:row>
      <xdr:rowOff>123824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3E8EE7C7-F91B-4DC3-AD8B-6723AF34B8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15250" cy="14573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9</xdr:row>
      <xdr:rowOff>0</xdr:rowOff>
    </xdr:from>
    <xdr:to>
      <xdr:col>0</xdr:col>
      <xdr:colOff>361950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BB8FF75-602C-4B6C-B819-8ABEA9243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428625</xdr:colOff>
      <xdr:row>9</xdr:row>
      <xdr:rowOff>0</xdr:rowOff>
    </xdr:from>
    <xdr:to>
      <xdr:col>0</xdr:col>
      <xdr:colOff>704850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4D0F4A1-A660-44DF-B05B-9D865422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79A9578-A98B-42B1-B913-4901903F96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512988</xdr:colOff>
      <xdr:row>20</xdr:row>
      <xdr:rowOff>34019</xdr:rowOff>
    </xdr:from>
    <xdr:to>
      <xdr:col>8</xdr:col>
      <xdr:colOff>438149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407972D2-76B7-4008-BAE1-5701B65FBA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714375</xdr:colOff>
      <xdr:row>9</xdr:row>
      <xdr:rowOff>0</xdr:rowOff>
    </xdr:from>
    <xdr:to>
      <xdr:col>1</xdr:col>
      <xdr:colOff>228600</xdr:colOff>
      <xdr:row>10</xdr:row>
      <xdr:rowOff>66675</xdr:rowOff>
    </xdr:to>
    <xdr:pic>
      <xdr:nvPicPr>
        <xdr:cNvPr id="7" name="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78934C5E-88AF-44FA-B24B-D7A29B2120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742949</xdr:colOff>
      <xdr:row>7</xdr:row>
      <xdr:rowOff>123825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A0DE031-7AAC-4680-A930-65B06454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820024" cy="1457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9</xdr:row>
      <xdr:rowOff>0</xdr:rowOff>
    </xdr:from>
    <xdr:to>
      <xdr:col>0</xdr:col>
      <xdr:colOff>342900</xdr:colOff>
      <xdr:row>10</xdr:row>
      <xdr:rowOff>66675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A77535-6CCC-4636-AE71-619864DEF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71450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409575</xdr:colOff>
      <xdr:row>9</xdr:row>
      <xdr:rowOff>0</xdr:rowOff>
    </xdr:from>
    <xdr:to>
      <xdr:col>0</xdr:col>
      <xdr:colOff>685800</xdr:colOff>
      <xdr:row>10</xdr:row>
      <xdr:rowOff>66675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DA3E641-DD2A-4C65-A235-3A2221C6D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695325</xdr:colOff>
      <xdr:row>9</xdr:row>
      <xdr:rowOff>0</xdr:rowOff>
    </xdr:from>
    <xdr:to>
      <xdr:col>1</xdr:col>
      <xdr:colOff>209550</xdr:colOff>
      <xdr:row>10</xdr:row>
      <xdr:rowOff>66675</xdr:rowOff>
    </xdr:to>
    <xdr:pic>
      <xdr:nvPicPr>
        <xdr:cNvPr id="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613B53C-5655-4368-881E-967E22FEB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533400</xdr:colOff>
      <xdr:row>20</xdr:row>
      <xdr:rowOff>34019</xdr:rowOff>
    </xdr:from>
    <xdr:to>
      <xdr:col>8</xdr:col>
      <xdr:colOff>314324</xdr:colOff>
      <xdr:row>37</xdr:row>
      <xdr:rowOff>99333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9AE50A0-9168-49BB-B71A-C2D80EC5F2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752475</xdr:colOff>
      <xdr:row>7</xdr:row>
      <xdr:rowOff>152401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A9BA589-9E93-4625-93A5-4ECEC71D16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677150" cy="1485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11342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5FC18E3-AFF1-D8A9-D23B-FA840654D7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0</xdr:rowOff>
    </xdr:from>
    <xdr:to>
      <xdr:col>1</xdr:col>
      <xdr:colOff>609600</xdr:colOff>
      <xdr:row>10</xdr:row>
      <xdr:rowOff>95250</xdr:rowOff>
    </xdr:to>
    <xdr:pic>
      <xdr:nvPicPr>
        <xdr:cNvPr id="2111342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46232B8-5E1C-1A42-17B0-5621A0FB3B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9</xdr:row>
      <xdr:rowOff>0</xdr:rowOff>
    </xdr:from>
    <xdr:to>
      <xdr:col>1</xdr:col>
      <xdr:colOff>895350</xdr:colOff>
      <xdr:row>10</xdr:row>
      <xdr:rowOff>95250</xdr:rowOff>
    </xdr:to>
    <xdr:pic>
      <xdr:nvPicPr>
        <xdr:cNvPr id="2111342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E7F986D-DAB4-A7FA-2153-28ABC2A9BD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7621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3</xdr:row>
      <xdr:rowOff>121920</xdr:rowOff>
    </xdr:from>
    <xdr:to>
      <xdr:col>9</xdr:col>
      <xdr:colOff>146104</xdr:colOff>
      <xdr:row>7</xdr:row>
      <xdr:rowOff>101186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86D55FEF-8E40-493F-B0AF-755DD6AACAAE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152400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5D6A8C3-16F0-46A2-A672-BE7657CCEC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572750" cy="15525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190500</xdr:rowOff>
    </xdr:from>
    <xdr:to>
      <xdr:col>1</xdr:col>
      <xdr:colOff>352425</xdr:colOff>
      <xdr:row>10</xdr:row>
      <xdr:rowOff>104775</xdr:rowOff>
    </xdr:to>
    <xdr:pic>
      <xdr:nvPicPr>
        <xdr:cNvPr id="21157438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73B421A-2DBE-4B0C-3C90-257E1BF036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907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180975</xdr:rowOff>
    </xdr:from>
    <xdr:to>
      <xdr:col>1</xdr:col>
      <xdr:colOff>666750</xdr:colOff>
      <xdr:row>10</xdr:row>
      <xdr:rowOff>95250</xdr:rowOff>
    </xdr:to>
    <xdr:pic>
      <xdr:nvPicPr>
        <xdr:cNvPr id="21157439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92ED1C0-C76C-62B1-7451-9348A855C7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811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8</xdr:row>
      <xdr:rowOff>171450</xdr:rowOff>
    </xdr:from>
    <xdr:to>
      <xdr:col>1</xdr:col>
      <xdr:colOff>952500</xdr:colOff>
      <xdr:row>10</xdr:row>
      <xdr:rowOff>76200</xdr:rowOff>
    </xdr:to>
    <xdr:pic>
      <xdr:nvPicPr>
        <xdr:cNvPr id="21157440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1039460-8F98-0EF6-8106-BF8099C055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7716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456248</xdr:colOff>
      <xdr:row>1</xdr:row>
      <xdr:rowOff>78105</xdr:rowOff>
    </xdr:from>
    <xdr:to>
      <xdr:col>9</xdr:col>
      <xdr:colOff>7679</xdr:colOff>
      <xdr:row>7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359BB19E-1B2D-4DD7-8A72-1CCF7270BC2A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104775</xdr:colOff>
      <xdr:row>7</xdr:row>
      <xdr:rowOff>133350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4F1CCE9-42FA-4842-B19E-354590FE5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363200" cy="15335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10</xdr:row>
      <xdr:rowOff>9525</xdr:rowOff>
    </xdr:from>
    <xdr:to>
      <xdr:col>1</xdr:col>
      <xdr:colOff>323850</xdr:colOff>
      <xdr:row>11</xdr:row>
      <xdr:rowOff>104775</xdr:rowOff>
    </xdr:to>
    <xdr:pic>
      <xdr:nvPicPr>
        <xdr:cNvPr id="2115846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6D9C89-5AA8-39DC-F332-C0669FD514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20002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10</xdr:row>
      <xdr:rowOff>19050</xdr:rowOff>
    </xdr:from>
    <xdr:to>
      <xdr:col>1</xdr:col>
      <xdr:colOff>628650</xdr:colOff>
      <xdr:row>11</xdr:row>
      <xdr:rowOff>123825</xdr:rowOff>
    </xdr:to>
    <xdr:pic>
      <xdr:nvPicPr>
        <xdr:cNvPr id="2115846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3D47B5-7464-A05C-1D12-19CB3456C5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20097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10</xdr:row>
      <xdr:rowOff>19050</xdr:rowOff>
    </xdr:from>
    <xdr:to>
      <xdr:col>1</xdr:col>
      <xdr:colOff>914400</xdr:colOff>
      <xdr:row>11</xdr:row>
      <xdr:rowOff>123825</xdr:rowOff>
    </xdr:to>
    <xdr:pic>
      <xdr:nvPicPr>
        <xdr:cNvPr id="21158464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FE3BB0C-DFCE-0BFD-975A-ADE357F9E3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20097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270510</xdr:colOff>
      <xdr:row>3</xdr:row>
      <xdr:rowOff>7620</xdr:rowOff>
    </xdr:from>
    <xdr:to>
      <xdr:col>9</xdr:col>
      <xdr:colOff>21069</xdr:colOff>
      <xdr:row>7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2EE4AA7-86A3-4773-8A0C-92215D3FD928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104775</xdr:colOff>
      <xdr:row>8</xdr:row>
      <xdr:rowOff>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0BE2255-FC2D-4A59-9DFC-761416EDF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134600" cy="16002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10</xdr:row>
      <xdr:rowOff>0</xdr:rowOff>
    </xdr:from>
    <xdr:to>
      <xdr:col>1</xdr:col>
      <xdr:colOff>304800</xdr:colOff>
      <xdr:row>11</xdr:row>
      <xdr:rowOff>95250</xdr:rowOff>
    </xdr:to>
    <xdr:pic>
      <xdr:nvPicPr>
        <xdr:cNvPr id="21408106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980608-4783-3563-5B4A-26EE79C3F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9621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10</xdr:row>
      <xdr:rowOff>0</xdr:rowOff>
    </xdr:from>
    <xdr:to>
      <xdr:col>1</xdr:col>
      <xdr:colOff>609600</xdr:colOff>
      <xdr:row>11</xdr:row>
      <xdr:rowOff>95250</xdr:rowOff>
    </xdr:to>
    <xdr:pic>
      <xdr:nvPicPr>
        <xdr:cNvPr id="21408107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95E1E23-2414-1FA5-08FA-5C9A2BE4A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9621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9</xdr:row>
      <xdr:rowOff>180975</xdr:rowOff>
    </xdr:from>
    <xdr:to>
      <xdr:col>1</xdr:col>
      <xdr:colOff>904875</xdr:colOff>
      <xdr:row>11</xdr:row>
      <xdr:rowOff>114300</xdr:rowOff>
    </xdr:to>
    <xdr:pic>
      <xdr:nvPicPr>
        <xdr:cNvPr id="21408108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F8AE7B1-FBED-FFDA-87E4-52C56AC4A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962150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95249</xdr:colOff>
      <xdr:row>7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FC90972-9A63-40A3-B74C-54A2BF70AF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68074" cy="15525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59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F9A743-F883-A9AD-B9D4-3F11D634C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59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56A70E6-4599-61AF-7B97-30CCB8E23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180975</xdr:rowOff>
    </xdr:from>
    <xdr:to>
      <xdr:col>1</xdr:col>
      <xdr:colOff>923925</xdr:colOff>
      <xdr:row>11</xdr:row>
      <xdr:rowOff>0</xdr:rowOff>
    </xdr:to>
    <xdr:pic>
      <xdr:nvPicPr>
        <xdr:cNvPr id="21159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3CAD60D-A13D-628E-38C5-6C79B387BB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762125"/>
          <a:ext cx="276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F95E9492-04FF-4528-9D30-F3C9724B9241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28575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56CA425-DEA4-456D-9BF3-3C2FB13B73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077450" cy="1476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266700</xdr:colOff>
      <xdr:row>10</xdr:row>
      <xdr:rowOff>95250</xdr:rowOff>
    </xdr:to>
    <xdr:pic>
      <xdr:nvPicPr>
        <xdr:cNvPr id="2186365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15D8BE-F0A7-3071-70C6-1CA70EE2CB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9</xdr:row>
      <xdr:rowOff>9525</xdr:rowOff>
    </xdr:from>
    <xdr:to>
      <xdr:col>1</xdr:col>
      <xdr:colOff>609600</xdr:colOff>
      <xdr:row>10</xdr:row>
      <xdr:rowOff>114300</xdr:rowOff>
    </xdr:to>
    <xdr:pic>
      <xdr:nvPicPr>
        <xdr:cNvPr id="2186365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C092D29-5480-3563-9026-AE149332AA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7716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7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3D3CF957-BF78-4576-965C-E27A8703D11C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657225</xdr:colOff>
      <xdr:row>9</xdr:row>
      <xdr:rowOff>9525</xdr:rowOff>
    </xdr:from>
    <xdr:to>
      <xdr:col>1</xdr:col>
      <xdr:colOff>933450</xdr:colOff>
      <xdr:row>11</xdr:row>
      <xdr:rowOff>0</xdr:rowOff>
    </xdr:to>
    <xdr:pic>
      <xdr:nvPicPr>
        <xdr:cNvPr id="2186366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515A693-0B25-8E48-94F5-A1AA2A070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771650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95250</xdr:colOff>
      <xdr:row>7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2218DD-4407-4E09-A670-A8A9EC2A10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82225" cy="1476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9</xdr:row>
      <xdr:rowOff>0</xdr:rowOff>
    </xdr:from>
    <xdr:to>
      <xdr:col>1</xdr:col>
      <xdr:colOff>352425</xdr:colOff>
      <xdr:row>10</xdr:row>
      <xdr:rowOff>95250</xdr:rowOff>
    </xdr:to>
    <xdr:pic>
      <xdr:nvPicPr>
        <xdr:cNvPr id="2102962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405724A-8526-AA03-9B54-8D5DF81F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9</xdr:row>
      <xdr:rowOff>0</xdr:rowOff>
    </xdr:from>
    <xdr:to>
      <xdr:col>1</xdr:col>
      <xdr:colOff>657225</xdr:colOff>
      <xdr:row>10</xdr:row>
      <xdr:rowOff>95250</xdr:rowOff>
    </xdr:to>
    <xdr:pic>
      <xdr:nvPicPr>
        <xdr:cNvPr id="2102962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781542E-E798-F6AD-0496-9CDF65BB5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7621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C75B84-E4E2-4AC8-BCF8-5D734BAB304E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9</xdr:row>
      <xdr:rowOff>0</xdr:rowOff>
    </xdr:from>
    <xdr:to>
      <xdr:col>1</xdr:col>
      <xdr:colOff>990600</xdr:colOff>
      <xdr:row>10</xdr:row>
      <xdr:rowOff>95250</xdr:rowOff>
    </xdr:to>
    <xdr:pic>
      <xdr:nvPicPr>
        <xdr:cNvPr id="2102962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10B6F86-B07D-DDC8-FF19-63E59A5C8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762125"/>
          <a:ext cx="3048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171450</xdr:colOff>
      <xdr:row>44</xdr:row>
      <xdr:rowOff>114300</xdr:rowOff>
    </xdr:from>
    <xdr:to>
      <xdr:col>7</xdr:col>
      <xdr:colOff>9525</xdr:colOff>
      <xdr:row>66</xdr:row>
      <xdr:rowOff>171450</xdr:rowOff>
    </xdr:to>
    <xdr:graphicFrame macro="">
      <xdr:nvGraphicFramePr>
        <xdr:cNvPr id="21029627" name="Gráfico 7">
          <a:extLst>
            <a:ext uri="{FF2B5EF4-FFF2-40B4-BE49-F238E27FC236}">
              <a16:creationId xmlns:a16="http://schemas.microsoft.com/office/drawing/2014/main" id="{6BD2E095-899F-C786-5F07-DC1A222164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171451</xdr:colOff>
      <xdr:row>7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29BA9E-905C-44A9-9B97-F52C5970E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10400" cy="15144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04190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95D62A-C504-DD69-3C51-457E07F11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04190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ACBA87-D587-74FE-7D5D-A2E48BCB63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069255B0-52E4-4344-89BE-E7A68811A783}"/>
            </a:ext>
          </a:extLst>
        </xdr:cNvPr>
        <xdr:cNvSpPr txBox="1"/>
      </xdr:nvSpPr>
      <xdr:spPr>
        <a:xfrm>
          <a:off x="1748790" y="339090"/>
          <a:ext cx="4318635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10</xdr:row>
      <xdr:rowOff>0</xdr:rowOff>
    </xdr:from>
    <xdr:to>
      <xdr:col>1</xdr:col>
      <xdr:colOff>952500</xdr:colOff>
      <xdr:row>11</xdr:row>
      <xdr:rowOff>95250</xdr:rowOff>
    </xdr:to>
    <xdr:pic>
      <xdr:nvPicPr>
        <xdr:cNvPr id="21041908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2B2B80F-6E9C-9D8A-2F8C-219C88907A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</xdr:colOff>
      <xdr:row>38</xdr:row>
      <xdr:rowOff>152400</xdr:rowOff>
    </xdr:from>
    <xdr:to>
      <xdr:col>6</xdr:col>
      <xdr:colOff>771525</xdr:colOff>
      <xdr:row>61</xdr:row>
      <xdr:rowOff>9525</xdr:rowOff>
    </xdr:to>
    <xdr:graphicFrame macro="">
      <xdr:nvGraphicFramePr>
        <xdr:cNvPr id="21041909" name="Gráfico 7">
          <a:extLst>
            <a:ext uri="{FF2B5EF4-FFF2-40B4-BE49-F238E27FC236}">
              <a16:creationId xmlns:a16="http://schemas.microsoft.com/office/drawing/2014/main" id="{3696203B-39B3-1378-68C3-A071C3420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171450</xdr:colOff>
      <xdr:row>8</xdr:row>
      <xdr:rowOff>85725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1DC9298-17EF-490D-BD49-36B2774950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38975" cy="16859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10</xdr:row>
      <xdr:rowOff>0</xdr:rowOff>
    </xdr:from>
    <xdr:to>
      <xdr:col>1</xdr:col>
      <xdr:colOff>352425</xdr:colOff>
      <xdr:row>11</xdr:row>
      <xdr:rowOff>95250</xdr:rowOff>
    </xdr:to>
    <xdr:pic>
      <xdr:nvPicPr>
        <xdr:cNvPr id="2141126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F1BB42E-CA1A-7B6F-373F-7DBFAD2485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10</xdr:row>
      <xdr:rowOff>0</xdr:rowOff>
    </xdr:from>
    <xdr:to>
      <xdr:col>1</xdr:col>
      <xdr:colOff>657225</xdr:colOff>
      <xdr:row>11</xdr:row>
      <xdr:rowOff>95250</xdr:rowOff>
    </xdr:to>
    <xdr:pic>
      <xdr:nvPicPr>
        <xdr:cNvPr id="2141126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E9EACC1-8756-8ADB-7D0E-7E2988E65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924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120015</xdr:colOff>
      <xdr:row>3</xdr:row>
      <xdr:rowOff>148590</xdr:rowOff>
    </xdr:from>
    <xdr:to>
      <xdr:col>6</xdr:col>
      <xdr:colOff>4773</xdr:colOff>
      <xdr:row>7</xdr:row>
      <xdr:rowOff>163830</xdr:rowOff>
    </xdr:to>
    <xdr:sp macro="" textlink="">
      <xdr:nvSpPr>
        <xdr:cNvPr id="4" name="5 CuadroTexto">
          <a:extLst>
            <a:ext uri="{FF2B5EF4-FFF2-40B4-BE49-F238E27FC236}">
              <a16:creationId xmlns:a16="http://schemas.microsoft.com/office/drawing/2014/main" id="{8EBB9D51-70AF-4153-9AC9-580F46103132}"/>
            </a:ext>
          </a:extLst>
        </xdr:cNvPr>
        <xdr:cNvSpPr txBox="1"/>
      </xdr:nvSpPr>
      <xdr:spPr>
        <a:xfrm>
          <a:off x="1748790" y="339090"/>
          <a:ext cx="43091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>
    <xdr:from>
      <xdr:col>1</xdr:col>
      <xdr:colOff>19050</xdr:colOff>
      <xdr:row>35</xdr:row>
      <xdr:rowOff>85725</xdr:rowOff>
    </xdr:from>
    <xdr:to>
      <xdr:col>6</xdr:col>
      <xdr:colOff>733425</xdr:colOff>
      <xdr:row>56</xdr:row>
      <xdr:rowOff>161925</xdr:rowOff>
    </xdr:to>
    <xdr:graphicFrame macro="">
      <xdr:nvGraphicFramePr>
        <xdr:cNvPr id="21411271" name="Gráfico 6">
          <a:extLst>
            <a:ext uri="{FF2B5EF4-FFF2-40B4-BE49-F238E27FC236}">
              <a16:creationId xmlns:a16="http://schemas.microsoft.com/office/drawing/2014/main" id="{5F021D1F-D9B7-C277-ED4C-912C9EBEF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19049</xdr:colOff>
      <xdr:row>8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FAC763E-C5BF-4469-9943-16CBA84336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029449" cy="1752600"/>
        </a:xfrm>
        <a:prstGeom prst="rect">
          <a:avLst/>
        </a:prstGeom>
      </xdr:spPr>
    </xdr:pic>
    <xdr:clientData/>
  </xdr:twoCellAnchor>
  <xdr:twoCellAnchor editAs="oneCell">
    <xdr:from>
      <xdr:col>1</xdr:col>
      <xdr:colOff>673331</xdr:colOff>
      <xdr:row>9</xdr:row>
      <xdr:rowOff>148321</xdr:rowOff>
    </xdr:from>
    <xdr:to>
      <xdr:col>1</xdr:col>
      <xdr:colOff>916305</xdr:colOff>
      <xdr:row>11</xdr:row>
      <xdr:rowOff>118282</xdr:rowOff>
    </xdr:to>
    <xdr:pic>
      <xdr:nvPicPr>
        <xdr:cNvPr id="10" name="4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C73E5A6-0954-41F2-8915-79D8DC9AE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2836" y="1902306"/>
          <a:ext cx="242974" cy="2941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8</xdr:row>
      <xdr:rowOff>180975</xdr:rowOff>
    </xdr:from>
    <xdr:to>
      <xdr:col>1</xdr:col>
      <xdr:colOff>333375</xdr:colOff>
      <xdr:row>10</xdr:row>
      <xdr:rowOff>152400</xdr:rowOff>
    </xdr:to>
    <xdr:pic>
      <xdr:nvPicPr>
        <xdr:cNvPr id="2111854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CADE149-F26C-4974-AAC1-4E0DA875D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180975</xdr:rowOff>
    </xdr:from>
    <xdr:to>
      <xdr:col>1</xdr:col>
      <xdr:colOff>619125</xdr:colOff>
      <xdr:row>10</xdr:row>
      <xdr:rowOff>152400</xdr:rowOff>
    </xdr:to>
    <xdr:pic>
      <xdr:nvPicPr>
        <xdr:cNvPr id="2111854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815E731-AD95-3CBF-A139-72DE4481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762125"/>
          <a:ext cx="26670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421958</xdr:colOff>
      <xdr:row>3</xdr:row>
      <xdr:rowOff>83820</xdr:rowOff>
    </xdr:from>
    <xdr:to>
      <xdr:col>9</xdr:col>
      <xdr:colOff>13396</xdr:colOff>
      <xdr:row>7</xdr:row>
      <xdr:rowOff>63039</xdr:rowOff>
    </xdr:to>
    <xdr:sp macro="" textlink="">
      <xdr:nvSpPr>
        <xdr:cNvPr id="5" name="5 CuadroTexto">
          <a:extLst>
            <a:ext uri="{FF2B5EF4-FFF2-40B4-BE49-F238E27FC236}">
              <a16:creationId xmlns:a16="http://schemas.microsoft.com/office/drawing/2014/main" id="{0B00360E-D6D6-4E8F-8AB1-80C3E6100052}"/>
            </a:ext>
          </a:extLst>
        </xdr:cNvPr>
        <xdr:cNvSpPr txBox="1"/>
      </xdr:nvSpPr>
      <xdr:spPr>
        <a:xfrm>
          <a:off x="2717483" y="683895"/>
          <a:ext cx="2972813" cy="779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7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C07966B-598C-4223-96AA-2FF01F9767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401300" cy="1552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N33"/>
  <sheetViews>
    <sheetView tabSelected="1" zoomScaleNormal="100" workbookViewId="0">
      <selection activeCell="A10" sqref="A10"/>
    </sheetView>
  </sheetViews>
  <sheetFormatPr baseColWidth="10" defaultColWidth="9" defaultRowHeight="12.45" x14ac:dyDescent="0.2"/>
  <cols>
    <col min="1" max="1" width="4.6640625" style="4" customWidth="1"/>
    <col min="2" max="2" width="19.5546875" style="4" customWidth="1"/>
    <col min="3" max="3" width="4.44140625" style="4" customWidth="1"/>
    <col min="4" max="13" width="7.6640625" style="4" customWidth="1"/>
    <col min="14" max="14" width="7.109375" style="4" customWidth="1"/>
    <col min="15" max="250" width="10.88671875" style="4" customWidth="1"/>
    <col min="251" max="251" width="1.88671875" style="4" customWidth="1"/>
    <col min="252" max="252" width="10.5546875" style="4" customWidth="1"/>
    <col min="253" max="253" width="9.88671875" style="4" customWidth="1"/>
    <col min="254" max="255" width="7.88671875" style="4" customWidth="1"/>
    <col min="256" max="16384" width="9" style="4"/>
  </cols>
  <sheetData>
    <row r="1" spans="1:14" ht="13.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13.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7"/>
    </row>
    <row r="3" spans="1:14" ht="13.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13.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8"/>
    </row>
    <row r="5" spans="1:14" ht="13.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8"/>
    </row>
    <row r="6" spans="1:14" ht="13.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8"/>
    </row>
    <row r="7" spans="1:14" ht="13.1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8"/>
    </row>
    <row r="8" spans="1:14" ht="13.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8"/>
    </row>
    <row r="9" spans="1:14" ht="13.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8"/>
    </row>
    <row r="10" spans="1:14" ht="13.1" x14ac:dyDescent="0.25">
      <c r="A10" s="5"/>
      <c r="B10" s="215" t="s">
        <v>5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8"/>
    </row>
    <row r="11" spans="1:14" ht="13.1" x14ac:dyDescent="0.25">
      <c r="A11" s="5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8"/>
    </row>
    <row r="12" spans="1:14" ht="13.1" x14ac:dyDescent="0.25">
      <c r="A12" s="5"/>
      <c r="B12" s="10"/>
      <c r="C12" s="9"/>
      <c r="D12" s="10"/>
      <c r="E12" s="9"/>
      <c r="F12" s="9"/>
      <c r="G12" s="9"/>
      <c r="H12" s="9"/>
      <c r="I12" s="9"/>
      <c r="J12" s="11"/>
      <c r="K12" s="9"/>
      <c r="L12" s="9"/>
      <c r="M12" s="9"/>
      <c r="N12" s="8"/>
    </row>
    <row r="13" spans="1:14" ht="13.1" x14ac:dyDescent="0.25">
      <c r="A13" s="5"/>
      <c r="B13" s="12" t="s">
        <v>22</v>
      </c>
      <c r="C13" s="13"/>
      <c r="D13" s="11" t="s">
        <v>32</v>
      </c>
      <c r="E13" s="11"/>
      <c r="F13" s="11"/>
      <c r="G13" s="11"/>
      <c r="H13" s="11"/>
      <c r="J13" s="11" t="s">
        <v>38</v>
      </c>
      <c r="K13" s="14"/>
      <c r="M13" s="9"/>
      <c r="N13" s="8"/>
    </row>
    <row r="14" spans="1:14" ht="13.1" x14ac:dyDescent="0.25">
      <c r="A14" s="5"/>
      <c r="B14" s="12"/>
      <c r="C14" s="15"/>
      <c r="D14" s="11" t="s">
        <v>37</v>
      </c>
      <c r="E14" s="11"/>
      <c r="F14" s="11"/>
      <c r="G14" s="11"/>
      <c r="H14" s="11"/>
      <c r="I14" s="14"/>
      <c r="J14" s="11" t="s">
        <v>19</v>
      </c>
      <c r="K14" s="14"/>
      <c r="L14" s="11"/>
      <c r="M14" s="9"/>
      <c r="N14" s="8"/>
    </row>
    <row r="15" spans="1:14" ht="13.1" x14ac:dyDescent="0.25">
      <c r="A15" s="5"/>
      <c r="B15" s="12"/>
      <c r="C15" s="15"/>
      <c r="D15" s="11" t="s">
        <v>39</v>
      </c>
      <c r="E15" s="11"/>
      <c r="F15" s="11"/>
      <c r="G15" s="11"/>
      <c r="H15" s="11"/>
      <c r="I15" s="14"/>
      <c r="J15" s="11" t="s">
        <v>86</v>
      </c>
      <c r="K15" s="14"/>
      <c r="L15" s="11"/>
      <c r="M15" s="9"/>
      <c r="N15" s="8"/>
    </row>
    <row r="16" spans="1:14" ht="15.05" x14ac:dyDescent="0.3">
      <c r="A16" s="5"/>
      <c r="B16" s="10"/>
      <c r="C16" s="9"/>
      <c r="D16" s="11" t="s">
        <v>40</v>
      </c>
      <c r="E16" s="9"/>
      <c r="F16" s="9"/>
      <c r="G16" s="9"/>
      <c r="H16" s="9"/>
      <c r="I16" s="9"/>
      <c r="J16" s="102" t="s">
        <v>85</v>
      </c>
      <c r="K16" s="9"/>
      <c r="L16" s="9"/>
      <c r="M16" s="9"/>
      <c r="N16" s="8"/>
    </row>
    <row r="17" spans="1:14" ht="13.1" x14ac:dyDescent="0.25">
      <c r="A17" s="5"/>
      <c r="B17" s="10"/>
      <c r="C17" s="9"/>
      <c r="E17" s="9"/>
      <c r="F17" s="9"/>
      <c r="G17" s="9"/>
      <c r="H17" s="9"/>
      <c r="I17" s="9"/>
      <c r="J17" s="11" t="s">
        <v>87</v>
      </c>
      <c r="K17" s="9"/>
      <c r="L17" s="9"/>
      <c r="M17" s="9"/>
      <c r="N17" s="8"/>
    </row>
    <row r="18" spans="1:14" ht="15.05" x14ac:dyDescent="0.3">
      <c r="A18" s="5"/>
      <c r="B18" s="9"/>
      <c r="C18" s="9"/>
      <c r="D18" s="13"/>
      <c r="E18" s="9"/>
      <c r="F18" s="9"/>
      <c r="G18" s="9"/>
      <c r="H18" s="9"/>
      <c r="I18" s="9"/>
      <c r="J18" s="102" t="s">
        <v>367</v>
      </c>
      <c r="K18" s="9"/>
      <c r="L18" s="9"/>
      <c r="M18" s="9"/>
      <c r="N18" s="8"/>
    </row>
    <row r="19" spans="1:14" ht="13.1" x14ac:dyDescent="0.25">
      <c r="A19" s="5"/>
      <c r="B19" s="9"/>
      <c r="C19" s="9"/>
      <c r="D19" s="11"/>
      <c r="E19" s="9"/>
      <c r="F19" s="9"/>
      <c r="G19" s="9"/>
      <c r="H19" s="9"/>
      <c r="I19" s="9"/>
      <c r="K19" s="9"/>
      <c r="L19" s="9"/>
      <c r="M19" s="9"/>
      <c r="N19" s="8"/>
    </row>
    <row r="20" spans="1:14" ht="15.05" x14ac:dyDescent="0.3">
      <c r="A20" s="5"/>
      <c r="B20" s="9"/>
      <c r="C20" s="9"/>
      <c r="D20" s="11"/>
      <c r="E20" s="9"/>
      <c r="F20" s="9"/>
      <c r="G20" s="9"/>
      <c r="H20" s="9"/>
      <c r="I20" s="9"/>
      <c r="J20" s="102"/>
      <c r="K20" s="9"/>
      <c r="L20" s="9"/>
      <c r="M20" s="9"/>
      <c r="N20" s="8"/>
    </row>
    <row r="21" spans="1:14" ht="15.75" customHeight="1" x14ac:dyDescent="0.25">
      <c r="A21" s="5"/>
      <c r="B21" s="16" t="s">
        <v>21</v>
      </c>
      <c r="C21" s="17"/>
      <c r="D21" s="214" t="s">
        <v>356</v>
      </c>
      <c r="E21" s="214"/>
      <c r="F21" s="214"/>
      <c r="G21" s="214"/>
      <c r="H21" s="214"/>
      <c r="I21" s="214"/>
      <c r="J21" s="214"/>
      <c r="K21" s="214"/>
      <c r="L21" s="214"/>
      <c r="M21" s="214"/>
      <c r="N21" s="18"/>
    </row>
    <row r="22" spans="1:14" ht="15.55" customHeight="1" x14ac:dyDescent="0.3">
      <c r="A22" s="5"/>
      <c r="D22" s="19"/>
      <c r="E22" s="102" t="s">
        <v>384</v>
      </c>
      <c r="J22" s="102" t="s">
        <v>385</v>
      </c>
      <c r="N22" s="8"/>
    </row>
    <row r="23" spans="1:14" ht="15.55" customHeight="1" x14ac:dyDescent="0.3">
      <c r="A23" s="5"/>
      <c r="D23" s="19"/>
      <c r="E23" s="102" t="s">
        <v>386</v>
      </c>
      <c r="N23" s="8"/>
    </row>
    <row r="24" spans="1:14" ht="15.55" customHeight="1" x14ac:dyDescent="0.3">
      <c r="A24" s="5"/>
      <c r="C24" s="12"/>
      <c r="D24" s="15"/>
      <c r="E24" s="11" t="s">
        <v>0</v>
      </c>
      <c r="F24" s="20"/>
      <c r="J24" s="102" t="s">
        <v>357</v>
      </c>
      <c r="K24" s="21"/>
      <c r="N24" s="8"/>
    </row>
    <row r="25" spans="1:14" ht="15.55" customHeight="1" x14ac:dyDescent="0.2">
      <c r="A25" s="5"/>
      <c r="B25" s="12"/>
      <c r="C25" s="12"/>
      <c r="E25" s="11" t="s">
        <v>1</v>
      </c>
      <c r="F25" s="21"/>
      <c r="J25" s="11" t="s">
        <v>31</v>
      </c>
      <c r="K25" s="11"/>
      <c r="L25" s="11"/>
      <c r="N25" s="8"/>
    </row>
    <row r="26" spans="1:14" x14ac:dyDescent="0.2">
      <c r="A26" s="5"/>
      <c r="E26" s="11" t="s">
        <v>6</v>
      </c>
      <c r="F26" s="11"/>
      <c r="J26" s="11" t="s">
        <v>8</v>
      </c>
      <c r="N26" s="8"/>
    </row>
    <row r="27" spans="1:14" x14ac:dyDescent="0.2">
      <c r="A27" s="5"/>
      <c r="N27" s="8"/>
    </row>
    <row r="28" spans="1:14" x14ac:dyDescent="0.2">
      <c r="A28" s="5"/>
      <c r="N28" s="8"/>
    </row>
    <row r="29" spans="1:14" x14ac:dyDescent="0.2">
      <c r="A29" s="5"/>
      <c r="N29" s="8"/>
    </row>
    <row r="30" spans="1:14" x14ac:dyDescent="0.2">
      <c r="A30" s="5"/>
      <c r="N30" s="8"/>
    </row>
    <row r="31" spans="1:14" ht="13.1" x14ac:dyDescent="0.2">
      <c r="A31" s="97" t="s">
        <v>373</v>
      </c>
      <c r="B31" s="12"/>
      <c r="C31" s="12"/>
      <c r="N31" s="8"/>
    </row>
    <row r="32" spans="1:14" ht="13.1" x14ac:dyDescent="0.2">
      <c r="A32" s="146" t="s">
        <v>396</v>
      </c>
      <c r="B32" s="12"/>
      <c r="C32" s="12"/>
      <c r="N32" s="8"/>
    </row>
    <row r="33" spans="1:14" x14ac:dyDescent="0.2">
      <c r="A33" s="147" t="s">
        <v>397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3"/>
    </row>
  </sheetData>
  <mergeCells count="2">
    <mergeCell ref="D21:M21"/>
    <mergeCell ref="B10:M10"/>
  </mergeCells>
  <hyperlinks>
    <hyperlink ref="E24" location="'Frutas $ '!A1" display="Frutas" xr:uid="{00000000-0004-0000-0000-000000000000}"/>
    <hyperlink ref="J14" location="'Abastecimiento Bogotá'!Área_de_impresión" display="Abastecimiento Bogotá" xr:uid="{00000000-0004-0000-0000-000004000000}"/>
    <hyperlink ref="N21" location="'Abastecimiento Bogotá'!A1" display="Abastecimiento Bogotá" xr:uid="{00000000-0004-0000-0000-000005000000}"/>
    <hyperlink ref="D13" location="'Abastecimiento ciudades'!A1" display="Abastecimiento por ciudades" xr:uid="{00000000-0004-0000-0000-000006000000}"/>
    <hyperlink ref="D13:F13" location="'Abastecimiento ciudades'!Área_de_impresión" display="Abastecimiento por ciudades" xr:uid="{00000000-0004-0000-0000-000007000000}"/>
    <hyperlink ref="D14" location="'Abastecimiento ciudades frutas'!Área_de_impresión" display="Abastecimiento ciudades frutas" xr:uid="{00000000-0004-0000-0000-000008000000}"/>
    <hyperlink ref="D15" location="'Abastecimiento verduras '!Área_de_impresión" display="Abastecimiento verduras" xr:uid="{00000000-0004-0000-0000-000009000000}"/>
    <hyperlink ref="D16" location="'Abastecimiento tuberculos '!Área_de_impresión" display="Abastecimiento tubérculos" xr:uid="{00000000-0004-0000-0000-00000A000000}"/>
    <hyperlink ref="J13" location="'Abastecimiento ciudades otros'!Área_de_impresión" display="Abastecimiento ciudades otros" xr:uid="{00000000-0004-0000-0000-00000B000000}"/>
    <hyperlink ref="J15" location="'Abastecimiento Bovinos unidades'!A1" display="Abastecimiento bovino unidades" xr:uid="{00000000-0004-0000-0000-00000D000000}"/>
    <hyperlink ref="J16" location="'Abastecimiento Bufalos unidades'!A1" display="Abastecimiento bufalos unidades" xr:uid="{00000000-0004-0000-0000-00000E000000}"/>
    <hyperlink ref="J17" location="'Abastecimiento Porcinos unidade'!A1" display="Abastecimiento porcino unidades" xr:uid="{00000000-0004-0000-0000-00000F000000}"/>
    <hyperlink ref="J24" location="'Cárnicos $'!A1" display="Carnicos" xr:uid="{00000000-0004-0000-0000-000010000000}"/>
    <hyperlink ref="J18" location="'Sacrificio Ganado Bog-Cundi'!A1" display="Sacrificio Ganado Bog-Cundi" xr:uid="{00000000-0004-0000-0000-000011000000}"/>
    <hyperlink ref="J25" location="'Huevos y lácteos $'!A1" display="Huevos y lácteos" xr:uid="{00000000-0004-0000-0000-00000C000000}"/>
    <hyperlink ref="E26" location="'Granos y procesados $'!A1" display="Granos y procesados" xr:uid="{00000000-0004-0000-0000-000003000000}"/>
    <hyperlink ref="J26" location="'Tubérculos y plátanos $'!A1" display="Tuberculos y platanos" xr:uid="{00000000-0004-0000-0000-000002000000}"/>
    <hyperlink ref="E25" location="'Hortalizas $'!A1" display="Hortalizas" xr:uid="{00000000-0004-0000-0000-000001000000}"/>
    <hyperlink ref="E22" location="'IPAAC Variacion mensual'!A1" display="IPAAC Variacion mensual" xr:uid="{CD7DB200-0540-43DF-B04B-332E0E7A6AA6}"/>
    <hyperlink ref="J22" location="'IPAAC Variacion año corrido'!A1" display="IPAAC Variacion año corrido" xr:uid="{216716CB-D572-4471-9FD0-55A33760800C}"/>
    <hyperlink ref="E23" location="'IPAAC Variacion Anual'!A1" display="IPAAC Variacion doce meses" xr:uid="{F4104440-F40E-4353-BAC8-8037DED608DE}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BM185"/>
  <sheetViews>
    <sheetView showGridLines="0" zoomScaleNormal="100" workbookViewId="0"/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2" width="11.5546875" style="65" customWidth="1"/>
    <col min="13" max="13" width="11.5546875" style="46" customWidth="1"/>
    <col min="14" max="14" width="11.5546875" style="47" customWidth="1"/>
    <col min="15" max="15" width="8.44140625" style="47" bestFit="1" customWidth="1"/>
    <col min="16" max="16" width="5.6640625" style="46" customWidth="1"/>
    <col min="17" max="17" width="9.5546875" style="46" customWidth="1"/>
    <col min="18" max="18" width="11.109375" style="46" bestFit="1" customWidth="1"/>
    <col min="19" max="35" width="11.5546875" style="46" customWidth="1"/>
    <col min="36" max="63" width="11.5546875" style="47" customWidth="1"/>
    <col min="64" max="65" width="11.5546875" style="47"/>
    <col min="66" max="16384" width="11.5546875" style="66"/>
  </cols>
  <sheetData>
    <row r="1" spans="1:25" ht="15.75" customHeight="1" x14ac:dyDescent="0.2">
      <c r="A1" s="106"/>
      <c r="B1" s="106" t="s">
        <v>63</v>
      </c>
      <c r="C1" s="106"/>
      <c r="D1" s="46"/>
      <c r="E1" s="106"/>
      <c r="F1" s="106"/>
      <c r="G1" s="106"/>
      <c r="H1" s="106"/>
      <c r="I1" s="106"/>
      <c r="J1" s="106"/>
      <c r="K1" s="107"/>
    </row>
    <row r="2" spans="1:25" ht="15.75" customHeight="1" x14ac:dyDescent="0.2">
      <c r="A2" s="46"/>
      <c r="B2" s="46"/>
      <c r="C2" s="46"/>
      <c r="D2" s="46"/>
      <c r="E2" s="46"/>
      <c r="F2" s="46"/>
      <c r="G2" s="46"/>
      <c r="H2" s="46"/>
      <c r="I2" s="46"/>
      <c r="J2" s="46"/>
      <c r="K2" s="108"/>
    </row>
    <row r="3" spans="1:25" ht="15.75" customHeight="1" x14ac:dyDescent="0.2">
      <c r="A3" s="46"/>
      <c r="B3" s="46"/>
      <c r="C3" s="46"/>
      <c r="D3" s="46"/>
      <c r="E3" s="46"/>
      <c r="F3" s="46"/>
      <c r="G3" s="46"/>
      <c r="H3" s="46"/>
      <c r="I3" s="46"/>
      <c r="J3" s="46"/>
      <c r="K3" s="108"/>
    </row>
    <row r="4" spans="1:25" ht="15.75" customHeight="1" x14ac:dyDescent="0.2">
      <c r="A4" s="46"/>
      <c r="B4" s="46"/>
      <c r="C4" s="46"/>
      <c r="D4" s="46"/>
      <c r="E4" s="46"/>
      <c r="F4" s="46"/>
      <c r="G4" s="46"/>
      <c r="H4" s="46"/>
      <c r="I4" s="46"/>
      <c r="J4" s="46"/>
      <c r="K4" s="108"/>
    </row>
    <row r="5" spans="1:25" ht="15.75" customHeight="1" x14ac:dyDescent="0.2">
      <c r="A5" s="46"/>
      <c r="B5" s="46"/>
      <c r="C5" s="46"/>
      <c r="D5" s="46"/>
      <c r="E5" s="46"/>
      <c r="F5" s="46"/>
      <c r="G5" s="46"/>
      <c r="H5" s="46"/>
      <c r="I5" s="46"/>
      <c r="J5" s="46"/>
      <c r="K5" s="108"/>
    </row>
    <row r="6" spans="1:25" ht="15.75" customHeight="1" x14ac:dyDescent="0.2">
      <c r="A6" s="46"/>
      <c r="B6" s="46"/>
      <c r="C6" s="46"/>
      <c r="D6" s="46"/>
      <c r="E6" s="46"/>
      <c r="F6" s="46"/>
      <c r="G6" s="46"/>
      <c r="H6" s="46"/>
      <c r="I6" s="46"/>
      <c r="J6" s="46"/>
      <c r="K6" s="108"/>
    </row>
    <row r="7" spans="1:25" ht="15.75" customHeight="1" x14ac:dyDescent="0.2">
      <c r="A7" s="46"/>
      <c r="B7" s="46"/>
      <c r="C7" s="46"/>
      <c r="D7" s="46"/>
      <c r="E7" s="46"/>
      <c r="F7" s="46"/>
      <c r="G7" s="46"/>
      <c r="H7" s="46"/>
      <c r="I7" s="46"/>
      <c r="J7" s="46"/>
      <c r="K7" s="108"/>
    </row>
    <row r="8" spans="1:25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5" ht="13.1" x14ac:dyDescent="0.25">
      <c r="B9" s="20"/>
      <c r="C9" s="217" t="s">
        <v>34</v>
      </c>
      <c r="D9" s="217"/>
      <c r="E9" s="217"/>
      <c r="F9" s="217"/>
      <c r="G9" s="217"/>
      <c r="H9" s="217"/>
      <c r="I9" s="217"/>
      <c r="J9" s="217"/>
      <c r="K9" s="26"/>
    </row>
    <row r="10" spans="1:25" ht="13.1" x14ac:dyDescent="0.25">
      <c r="B10" s="20"/>
      <c r="C10" s="218" t="s">
        <v>398</v>
      </c>
      <c r="D10" s="218"/>
      <c r="E10" s="218"/>
      <c r="F10" s="218"/>
      <c r="G10" s="218"/>
      <c r="H10" s="218"/>
      <c r="I10" s="218"/>
      <c r="J10" s="218"/>
      <c r="K10" s="26"/>
    </row>
    <row r="11" spans="1:25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5" ht="15.75" customHeight="1" x14ac:dyDescent="0.25">
      <c r="B12" s="27"/>
      <c r="C12" s="220" t="s">
        <v>399</v>
      </c>
      <c r="D12" s="220"/>
      <c r="E12" s="219" t="s">
        <v>400</v>
      </c>
      <c r="F12" s="219" t="s">
        <v>395</v>
      </c>
      <c r="G12" s="220" t="s">
        <v>57</v>
      </c>
      <c r="H12" s="220"/>
      <c r="I12" s="219" t="s">
        <v>400</v>
      </c>
      <c r="J12" s="219" t="s">
        <v>395</v>
      </c>
      <c r="K12" s="26"/>
    </row>
    <row r="13" spans="1:25" ht="15.75" customHeight="1" x14ac:dyDescent="0.2">
      <c r="B13" s="31"/>
      <c r="C13" s="29">
        <v>2023</v>
      </c>
      <c r="D13" s="29">
        <v>2024</v>
      </c>
      <c r="E13" s="219"/>
      <c r="F13" s="219"/>
      <c r="G13" s="29">
        <v>2023</v>
      </c>
      <c r="H13" s="29">
        <v>2024</v>
      </c>
      <c r="I13" s="219"/>
      <c r="J13" s="219"/>
      <c r="K13" s="26"/>
    </row>
    <row r="14" spans="1:25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P14" s="103"/>
      <c r="Q14" s="92"/>
    </row>
    <row r="15" spans="1:25" ht="13.1" x14ac:dyDescent="0.25">
      <c r="A15" s="34"/>
      <c r="B15" s="90" t="s">
        <v>33</v>
      </c>
      <c r="C15" s="82">
        <v>2600974.29635</v>
      </c>
      <c r="D15" s="99">
        <v>2958341.7241599984</v>
      </c>
      <c r="E15" s="176">
        <v>13.739752380925083</v>
      </c>
      <c r="F15" s="37">
        <v>100</v>
      </c>
      <c r="G15" s="82">
        <v>558601.83547999989</v>
      </c>
      <c r="H15" s="80">
        <v>605036.63678999967</v>
      </c>
      <c r="I15" s="83">
        <v>8.3126832675189721</v>
      </c>
      <c r="J15" s="39">
        <v>100</v>
      </c>
      <c r="K15" s="26"/>
      <c r="L15" s="109"/>
      <c r="P15" s="104"/>
      <c r="Q15" s="90"/>
      <c r="R15" s="93"/>
      <c r="S15" s="92"/>
      <c r="T15" s="93"/>
      <c r="U15" s="119"/>
      <c r="V15" s="93"/>
      <c r="W15" s="92"/>
      <c r="X15" s="93"/>
      <c r="Y15" s="119"/>
    </row>
    <row r="16" spans="1:25" ht="13.1" x14ac:dyDescent="0.25">
      <c r="A16" s="128" t="s">
        <v>173</v>
      </c>
      <c r="B16" s="20" t="s">
        <v>159</v>
      </c>
      <c r="C16" s="41">
        <v>38703.208000000021</v>
      </c>
      <c r="D16" s="85">
        <v>47755.722920000044</v>
      </c>
      <c r="E16" s="86">
        <v>23.389572564630853</v>
      </c>
      <c r="F16" s="42">
        <v>1.6142733792378219</v>
      </c>
      <c r="G16" s="41">
        <v>7624.5000000000027</v>
      </c>
      <c r="H16" s="85">
        <v>9730.8070000000062</v>
      </c>
      <c r="I16" s="87">
        <v>27.62550986949968</v>
      </c>
      <c r="J16" s="42">
        <v>1.6083004579072198</v>
      </c>
      <c r="K16" s="26"/>
      <c r="M16" s="110"/>
      <c r="N16" s="47" t="s">
        <v>68</v>
      </c>
      <c r="O16" s="47" t="s">
        <v>378</v>
      </c>
      <c r="P16" s="104"/>
      <c r="Q16" s="20"/>
      <c r="R16" s="117"/>
      <c r="S16" s="118"/>
      <c r="T16" s="117"/>
      <c r="U16" s="119"/>
      <c r="V16" s="117"/>
      <c r="W16" s="118"/>
      <c r="X16" s="117"/>
      <c r="Y16" s="119"/>
    </row>
    <row r="17" spans="1:35" x14ac:dyDescent="0.2">
      <c r="A17" s="127" t="s">
        <v>174</v>
      </c>
      <c r="B17" s="20" t="s">
        <v>160</v>
      </c>
      <c r="C17" s="41">
        <v>195269.99149999997</v>
      </c>
      <c r="D17" s="85">
        <v>233499.49356</v>
      </c>
      <c r="E17" s="86">
        <v>19.577766028632212</v>
      </c>
      <c r="F17" s="42">
        <v>7.8929182404139135</v>
      </c>
      <c r="G17" s="41">
        <v>39070.830999999998</v>
      </c>
      <c r="H17" s="85">
        <v>47793.943500000001</v>
      </c>
      <c r="I17" s="87">
        <v>22.326406366939082</v>
      </c>
      <c r="J17" s="42">
        <v>7.899347013689793</v>
      </c>
      <c r="K17" s="26"/>
      <c r="M17" s="110"/>
      <c r="N17" s="47" t="s">
        <v>73</v>
      </c>
      <c r="O17" s="89">
        <v>0.68444180517209574</v>
      </c>
      <c r="P17" s="104"/>
      <c r="Q17" s="20"/>
      <c r="R17" s="117"/>
      <c r="S17" s="118"/>
      <c r="T17" s="117"/>
      <c r="U17" s="119"/>
      <c r="V17" s="117"/>
      <c r="W17" s="118"/>
      <c r="X17" s="117"/>
      <c r="Y17" s="119"/>
    </row>
    <row r="18" spans="1:35" ht="13.1" customHeight="1" x14ac:dyDescent="0.25">
      <c r="A18" s="127" t="s">
        <v>175</v>
      </c>
      <c r="B18" s="35" t="s">
        <v>161</v>
      </c>
      <c r="C18" s="85">
        <v>956513.13106000063</v>
      </c>
      <c r="D18" s="85">
        <v>1021872.8415799987</v>
      </c>
      <c r="E18" s="100">
        <v>6.8331221389053951</v>
      </c>
      <c r="F18" s="101">
        <v>34.542082587506108</v>
      </c>
      <c r="G18" s="85">
        <v>207645.4549999999</v>
      </c>
      <c r="H18" s="85">
        <v>204802.19867999983</v>
      </c>
      <c r="I18" s="74">
        <v>-1.36928415794128</v>
      </c>
      <c r="J18" s="101">
        <v>33.849553271116044</v>
      </c>
      <c r="K18" s="26"/>
      <c r="M18" s="110"/>
      <c r="N18" s="47" t="s">
        <v>165</v>
      </c>
      <c r="O18" s="89">
        <v>0.74028916677022605</v>
      </c>
      <c r="P18" s="105"/>
      <c r="Q18" s="20"/>
      <c r="R18" s="117"/>
      <c r="S18" s="118"/>
      <c r="T18" s="117"/>
      <c r="U18" s="119"/>
      <c r="V18" s="117"/>
      <c r="W18" s="118"/>
      <c r="X18" s="117"/>
      <c r="Y18" s="119"/>
    </row>
    <row r="19" spans="1:35" x14ac:dyDescent="0.2">
      <c r="A19" s="127" t="s">
        <v>176</v>
      </c>
      <c r="B19" s="20" t="s">
        <v>162</v>
      </c>
      <c r="C19" s="41">
        <v>202276.12919999994</v>
      </c>
      <c r="D19" s="85">
        <v>209728.47197999986</v>
      </c>
      <c r="E19" s="86">
        <v>3.68424233223854</v>
      </c>
      <c r="F19" s="42">
        <v>7.0893930294530421</v>
      </c>
      <c r="G19" s="41">
        <v>42535.254999999939</v>
      </c>
      <c r="H19" s="85">
        <v>43805.604599999882</v>
      </c>
      <c r="I19" s="87">
        <v>2.9865804260488034</v>
      </c>
      <c r="J19" s="42">
        <v>7.2401573617771247</v>
      </c>
      <c r="K19" s="26"/>
      <c r="M19" s="110"/>
      <c r="N19" s="47" t="s">
        <v>167</v>
      </c>
      <c r="O19" s="89">
        <v>0.77496150335741365</v>
      </c>
      <c r="P19" s="105"/>
      <c r="Q19" s="20"/>
      <c r="R19" s="117"/>
      <c r="S19" s="118"/>
      <c r="T19" s="117"/>
      <c r="U19" s="119"/>
      <c r="V19" s="117"/>
      <c r="W19" s="118"/>
      <c r="X19" s="117"/>
      <c r="Y19" s="119"/>
    </row>
    <row r="20" spans="1:35" x14ac:dyDescent="0.2">
      <c r="A20" s="127" t="s">
        <v>177</v>
      </c>
      <c r="B20" s="20" t="s">
        <v>163</v>
      </c>
      <c r="C20" s="41">
        <v>188697.2012999999</v>
      </c>
      <c r="D20" s="85">
        <v>195410.33200000002</v>
      </c>
      <c r="E20" s="86">
        <v>3.55762070330195</v>
      </c>
      <c r="F20" s="42">
        <v>6.6054009381044541</v>
      </c>
      <c r="G20" s="41">
        <v>42739.058999999987</v>
      </c>
      <c r="H20" s="85">
        <v>40574.454000000012</v>
      </c>
      <c r="I20" s="87">
        <v>-5.0646997164817691</v>
      </c>
      <c r="J20" s="42">
        <v>6.7061152222560168</v>
      </c>
      <c r="K20" s="26"/>
      <c r="M20" s="110"/>
      <c r="N20" s="47" t="s">
        <v>75</v>
      </c>
      <c r="O20" s="89">
        <v>1.0259355013700411</v>
      </c>
      <c r="Q20" s="20"/>
      <c r="R20" s="117"/>
      <c r="S20" s="118"/>
      <c r="T20" s="117"/>
      <c r="U20" s="119"/>
      <c r="V20" s="117"/>
      <c r="W20" s="118"/>
      <c r="X20" s="117"/>
      <c r="Y20" s="119"/>
    </row>
    <row r="21" spans="1:35" x14ac:dyDescent="0.2">
      <c r="A21" s="127" t="s">
        <v>178</v>
      </c>
      <c r="B21" s="20" t="s">
        <v>69</v>
      </c>
      <c r="C21" s="41">
        <v>103646.14859999993</v>
      </c>
      <c r="D21" s="85">
        <v>125068.63780000005</v>
      </c>
      <c r="E21" s="86">
        <v>20.668871433588549</v>
      </c>
      <c r="F21" s="42">
        <v>4.2276602725979018</v>
      </c>
      <c r="G21" s="41">
        <v>21643.209999999974</v>
      </c>
      <c r="H21" s="85">
        <v>25875.040499999996</v>
      </c>
      <c r="I21" s="87">
        <v>19.552693431334944</v>
      </c>
      <c r="J21" s="42">
        <v>4.2766072212220241</v>
      </c>
      <c r="K21" s="26"/>
      <c r="M21" s="110"/>
      <c r="N21" s="47" t="s">
        <v>170</v>
      </c>
      <c r="O21" s="89">
        <v>1.045178680592741</v>
      </c>
      <c r="P21" s="92"/>
      <c r="Q21" s="20"/>
      <c r="R21" s="117"/>
      <c r="S21" s="118"/>
      <c r="T21" s="117"/>
      <c r="U21" s="119"/>
      <c r="V21" s="117"/>
      <c r="W21" s="118"/>
      <c r="X21" s="117"/>
      <c r="Y21" s="119"/>
    </row>
    <row r="22" spans="1:35" s="47" customFormat="1" x14ac:dyDescent="0.2">
      <c r="A22" s="127" t="s">
        <v>179</v>
      </c>
      <c r="B22" s="20" t="s">
        <v>164</v>
      </c>
      <c r="C22" s="41">
        <v>122437.87819999996</v>
      </c>
      <c r="D22" s="85">
        <v>125287.24607999992</v>
      </c>
      <c r="E22" s="86">
        <v>2.32719475532366</v>
      </c>
      <c r="F22" s="42">
        <v>4.2350498273006112</v>
      </c>
      <c r="G22" s="41">
        <v>27169.891539999993</v>
      </c>
      <c r="H22" s="85">
        <v>25852.783519999994</v>
      </c>
      <c r="I22" s="87">
        <v>-4.8476749274502282</v>
      </c>
      <c r="J22" s="42">
        <v>4.2729286043174204</v>
      </c>
      <c r="K22" s="26"/>
      <c r="L22" s="65"/>
      <c r="M22" s="110"/>
      <c r="N22" s="47" t="s">
        <v>78</v>
      </c>
      <c r="O22" s="89">
        <v>1.0552338746080401</v>
      </c>
      <c r="P22" s="46"/>
      <c r="Q22" s="20"/>
      <c r="R22" s="117"/>
      <c r="S22" s="118"/>
      <c r="T22" s="117"/>
      <c r="U22" s="119"/>
      <c r="V22" s="117"/>
      <c r="W22" s="118"/>
      <c r="X22" s="117"/>
      <c r="Y22" s="119"/>
      <c r="Z22" s="46"/>
      <c r="AA22" s="46"/>
      <c r="AB22" s="46"/>
      <c r="AC22" s="46"/>
      <c r="AD22" s="46"/>
      <c r="AE22" s="46"/>
      <c r="AF22" s="46"/>
      <c r="AG22" s="46"/>
      <c r="AH22" s="46"/>
      <c r="AI22" s="46"/>
    </row>
    <row r="23" spans="1:35" s="47" customFormat="1" x14ac:dyDescent="0.2">
      <c r="A23" s="127" t="s">
        <v>180</v>
      </c>
      <c r="B23" s="20" t="s">
        <v>165</v>
      </c>
      <c r="C23" s="41">
        <v>18249.463499999991</v>
      </c>
      <c r="D23" s="85">
        <v>21900.283299999992</v>
      </c>
      <c r="E23" s="86">
        <v>20.005080149342476</v>
      </c>
      <c r="F23" s="42">
        <v>0.74028916677022605</v>
      </c>
      <c r="G23" s="41">
        <v>4769.4975000000004</v>
      </c>
      <c r="H23" s="85">
        <v>4951.6503000000002</v>
      </c>
      <c r="I23" s="87">
        <v>3.8191193097385963</v>
      </c>
      <c r="J23" s="42">
        <v>0.81840503515139251</v>
      </c>
      <c r="K23" s="26"/>
      <c r="L23" s="65"/>
      <c r="M23" s="110"/>
      <c r="N23" s="47" t="s">
        <v>76</v>
      </c>
      <c r="O23" s="89">
        <v>1.1251798948091933</v>
      </c>
      <c r="P23" s="46"/>
      <c r="Q23" s="20"/>
      <c r="R23" s="117"/>
      <c r="S23" s="118"/>
      <c r="T23" s="117"/>
      <c r="U23" s="119"/>
      <c r="V23" s="117"/>
      <c r="W23" s="118"/>
      <c r="X23" s="117"/>
      <c r="Y23" s="119"/>
      <c r="Z23" s="46"/>
      <c r="AA23" s="46"/>
      <c r="AB23" s="46"/>
      <c r="AC23" s="46"/>
      <c r="AD23" s="46"/>
      <c r="AE23" s="46"/>
      <c r="AF23" s="46"/>
      <c r="AG23" s="46"/>
      <c r="AH23" s="46"/>
      <c r="AI23" s="46"/>
    </row>
    <row r="24" spans="1:35" s="47" customFormat="1" x14ac:dyDescent="0.2">
      <c r="A24" s="127" t="s">
        <v>181</v>
      </c>
      <c r="B24" s="20" t="s">
        <v>78</v>
      </c>
      <c r="C24" s="41">
        <v>34204.350499999899</v>
      </c>
      <c r="D24" s="85">
        <v>31217.423999999846</v>
      </c>
      <c r="E24" s="86">
        <v>-8.7325923642375898</v>
      </c>
      <c r="F24" s="42">
        <v>1.0552338746080401</v>
      </c>
      <c r="G24" s="41">
        <v>7310.501999999964</v>
      </c>
      <c r="H24" s="85">
        <v>5935.4199999999691</v>
      </c>
      <c r="I24" s="87">
        <v>-18.80967955415376</v>
      </c>
      <c r="J24" s="42">
        <v>0.98100175081795515</v>
      </c>
      <c r="K24" s="26"/>
      <c r="L24" s="65"/>
      <c r="M24" s="110"/>
      <c r="N24" s="47" t="s">
        <v>72</v>
      </c>
      <c r="O24" s="89">
        <v>1.3455633632488064</v>
      </c>
      <c r="P24" s="46"/>
      <c r="Q24" s="20"/>
      <c r="R24" s="117"/>
      <c r="S24" s="118"/>
      <c r="T24" s="117"/>
      <c r="U24" s="119"/>
      <c r="V24" s="117"/>
      <c r="W24" s="118"/>
      <c r="X24" s="117"/>
      <c r="Y24" s="119"/>
      <c r="Z24" s="46"/>
      <c r="AA24" s="46"/>
      <c r="AB24" s="46"/>
      <c r="AC24" s="46"/>
      <c r="AD24" s="46"/>
      <c r="AE24" s="46"/>
      <c r="AF24" s="46"/>
      <c r="AG24" s="46"/>
      <c r="AH24" s="46"/>
      <c r="AI24" s="46"/>
    </row>
    <row r="25" spans="1:35" s="47" customFormat="1" x14ac:dyDescent="0.2">
      <c r="A25" s="127" t="s">
        <v>182</v>
      </c>
      <c r="B25" s="20" t="s">
        <v>72</v>
      </c>
      <c r="C25" s="41">
        <v>31897.069660000001</v>
      </c>
      <c r="D25" s="85">
        <v>39806.362399999998</v>
      </c>
      <c r="E25" s="86">
        <v>24.796298921209427</v>
      </c>
      <c r="F25" s="42">
        <v>1.3455633632488064</v>
      </c>
      <c r="G25" s="41">
        <v>6955.3530000000046</v>
      </c>
      <c r="H25" s="85">
        <v>8390.8419999999987</v>
      </c>
      <c r="I25" s="87">
        <v>20.638621792452412</v>
      </c>
      <c r="J25" s="42">
        <v>1.3868320511163279</v>
      </c>
      <c r="K25" s="26"/>
      <c r="L25" s="65"/>
      <c r="M25" s="110"/>
      <c r="N25" s="47" t="s">
        <v>168</v>
      </c>
      <c r="O25" s="89">
        <v>1.4545878810609192</v>
      </c>
      <c r="P25" s="46"/>
      <c r="Q25" s="20"/>
      <c r="R25" s="117"/>
      <c r="S25" s="118"/>
      <c r="T25" s="117"/>
      <c r="U25" s="119"/>
      <c r="V25" s="117"/>
      <c r="W25" s="118"/>
      <c r="X25" s="117"/>
      <c r="Y25" s="119"/>
      <c r="Z25" s="46"/>
      <c r="AA25" s="46"/>
      <c r="AB25" s="46"/>
      <c r="AC25" s="46"/>
      <c r="AD25" s="46"/>
      <c r="AE25" s="46"/>
      <c r="AF25" s="46"/>
      <c r="AG25" s="46"/>
      <c r="AH25" s="46"/>
      <c r="AI25" s="46"/>
    </row>
    <row r="26" spans="1:35" s="47" customFormat="1" x14ac:dyDescent="0.2">
      <c r="A26" s="127" t="s">
        <v>183</v>
      </c>
      <c r="B26" s="20" t="s">
        <v>166</v>
      </c>
      <c r="C26" s="41">
        <v>355826.8557200004</v>
      </c>
      <c r="D26" s="85">
        <v>486387.01634000015</v>
      </c>
      <c r="E26" s="86">
        <v>36.692047978170962</v>
      </c>
      <c r="F26" s="42">
        <v>16.441204623786543</v>
      </c>
      <c r="G26" s="41">
        <v>72129.510720000137</v>
      </c>
      <c r="H26" s="85">
        <v>101226.97144000001</v>
      </c>
      <c r="I26" s="87">
        <v>40.340576872832855</v>
      </c>
      <c r="J26" s="42">
        <v>16.730717659852154</v>
      </c>
      <c r="K26" s="26"/>
      <c r="L26" s="65"/>
      <c r="M26" s="110"/>
      <c r="N26" s="47" t="s">
        <v>70</v>
      </c>
      <c r="O26" s="89">
        <v>1.3940185362362003</v>
      </c>
      <c r="P26" s="46"/>
      <c r="Q26" s="20"/>
      <c r="R26" s="117"/>
      <c r="S26" s="118"/>
      <c r="T26" s="117"/>
      <c r="U26" s="119"/>
      <c r="V26" s="117"/>
      <c r="W26" s="118"/>
      <c r="X26" s="117"/>
      <c r="Y26" s="119"/>
      <c r="Z26" s="46"/>
      <c r="AA26" s="46"/>
      <c r="AB26" s="46"/>
      <c r="AC26" s="46"/>
      <c r="AD26" s="46"/>
      <c r="AE26" s="46"/>
      <c r="AF26" s="46"/>
      <c r="AG26" s="46"/>
      <c r="AH26" s="46"/>
      <c r="AI26" s="46"/>
    </row>
    <row r="27" spans="1:35" s="47" customFormat="1" x14ac:dyDescent="0.2">
      <c r="A27" s="127" t="s">
        <v>184</v>
      </c>
      <c r="B27" s="20" t="s">
        <v>167</v>
      </c>
      <c r="C27" s="41">
        <v>18214.935199999974</v>
      </c>
      <c r="D27" s="85">
        <v>22926.009499999953</v>
      </c>
      <c r="E27" s="86">
        <v>25.863799394685657</v>
      </c>
      <c r="F27" s="42">
        <v>0.77496150335741365</v>
      </c>
      <c r="G27" s="41">
        <v>3850.5359999999928</v>
      </c>
      <c r="H27" s="85">
        <v>4625.1324999999888</v>
      </c>
      <c r="I27" s="87">
        <v>20.116588963198836</v>
      </c>
      <c r="J27" s="42">
        <v>0.76443841889285657</v>
      </c>
      <c r="K27" s="26"/>
      <c r="L27" s="65"/>
      <c r="M27" s="110"/>
      <c r="N27" s="47" t="s">
        <v>159</v>
      </c>
      <c r="O27" s="89">
        <v>1.6142733792378219</v>
      </c>
      <c r="P27" s="46"/>
      <c r="Q27" s="20"/>
      <c r="R27" s="117"/>
      <c r="S27" s="118"/>
      <c r="T27" s="117"/>
      <c r="U27" s="119"/>
      <c r="V27" s="117"/>
      <c r="W27" s="118"/>
      <c r="X27" s="117"/>
      <c r="Y27" s="119"/>
      <c r="Z27" s="46"/>
      <c r="AA27" s="46"/>
      <c r="AB27" s="46"/>
      <c r="AC27" s="46"/>
      <c r="AD27" s="46"/>
      <c r="AE27" s="46"/>
      <c r="AF27" s="46"/>
      <c r="AG27" s="46"/>
      <c r="AH27" s="46"/>
      <c r="AI27" s="46"/>
    </row>
    <row r="28" spans="1:35" s="47" customFormat="1" x14ac:dyDescent="0.2">
      <c r="A28" s="127" t="s">
        <v>185</v>
      </c>
      <c r="B28" s="20" t="s">
        <v>168</v>
      </c>
      <c r="C28" s="41">
        <v>41289.157890000002</v>
      </c>
      <c r="D28" s="85">
        <v>43031.680199999981</v>
      </c>
      <c r="E28" s="86">
        <v>4.2202902627423384</v>
      </c>
      <c r="F28" s="42">
        <v>1.4545878810609192</v>
      </c>
      <c r="G28" s="41">
        <v>9101.6298000000061</v>
      </c>
      <c r="H28" s="85">
        <v>9662.0321000000004</v>
      </c>
      <c r="I28" s="87">
        <v>6.157164291608467</v>
      </c>
      <c r="J28" s="42">
        <v>1.5969333941927166</v>
      </c>
      <c r="K28" s="26"/>
      <c r="L28" s="65"/>
      <c r="M28" s="110"/>
      <c r="N28" s="47" t="s">
        <v>74</v>
      </c>
      <c r="O28" s="89">
        <v>1.9375037721943686</v>
      </c>
      <c r="P28" s="46"/>
      <c r="Q28" s="20"/>
      <c r="R28" s="117"/>
      <c r="S28" s="118"/>
      <c r="T28" s="117"/>
      <c r="U28" s="119"/>
      <c r="V28" s="117"/>
      <c r="W28" s="118"/>
      <c r="X28" s="117"/>
      <c r="Y28" s="119"/>
      <c r="Z28" s="46"/>
      <c r="AA28" s="46"/>
      <c r="AB28" s="46"/>
      <c r="AC28" s="46"/>
      <c r="AD28" s="46"/>
      <c r="AE28" s="46"/>
      <c r="AF28" s="46"/>
      <c r="AG28" s="46"/>
      <c r="AH28" s="46"/>
      <c r="AI28" s="46"/>
    </row>
    <row r="29" spans="1:35" s="47" customFormat="1" x14ac:dyDescent="0.2">
      <c r="A29" s="127" t="s">
        <v>186</v>
      </c>
      <c r="B29" s="20" t="s">
        <v>76</v>
      </c>
      <c r="C29" s="41">
        <v>41882.354299999955</v>
      </c>
      <c r="D29" s="85">
        <v>33286.666299999946</v>
      </c>
      <c r="E29" s="86">
        <v>-20.523411693692722</v>
      </c>
      <c r="F29" s="42">
        <v>1.1251798948091933</v>
      </c>
      <c r="G29" s="41">
        <v>8065.019899999993</v>
      </c>
      <c r="H29" s="85">
        <v>7109.2189999999928</v>
      </c>
      <c r="I29" s="87">
        <v>-11.851190844550814</v>
      </c>
      <c r="J29" s="42">
        <v>1.1750063661793608</v>
      </c>
      <c r="K29" s="26"/>
      <c r="L29" s="65"/>
      <c r="M29" s="110"/>
      <c r="N29" s="47" t="s">
        <v>169</v>
      </c>
      <c r="O29" s="89">
        <v>2.2412405118217507</v>
      </c>
      <c r="P29" s="46"/>
      <c r="Q29" s="20"/>
      <c r="R29" s="117"/>
      <c r="S29" s="118"/>
      <c r="T29" s="117"/>
      <c r="U29" s="119"/>
      <c r="V29" s="117"/>
      <c r="W29" s="118"/>
      <c r="X29" s="117"/>
      <c r="Y29" s="119"/>
      <c r="Z29" s="46"/>
      <c r="AA29" s="46"/>
      <c r="AB29" s="46"/>
      <c r="AC29" s="46"/>
      <c r="AD29" s="46"/>
      <c r="AE29" s="46"/>
      <c r="AF29" s="46"/>
      <c r="AG29" s="46"/>
      <c r="AH29" s="46"/>
      <c r="AI29" s="46"/>
    </row>
    <row r="30" spans="1:35" s="47" customFormat="1" x14ac:dyDescent="0.2">
      <c r="A30" s="127" t="s">
        <v>187</v>
      </c>
      <c r="B30" s="20" t="s">
        <v>169</v>
      </c>
      <c r="C30" s="41">
        <v>46151.00920000003</v>
      </c>
      <c r="D30" s="85">
        <v>66303.553199999951</v>
      </c>
      <c r="E30" s="86">
        <v>43.666529398451161</v>
      </c>
      <c r="F30" s="42">
        <v>2.2412405118217507</v>
      </c>
      <c r="G30" s="41">
        <v>12641.220200000018</v>
      </c>
      <c r="H30" s="85">
        <v>13169.412400000001</v>
      </c>
      <c r="I30" s="87">
        <v>4.1783324049681596</v>
      </c>
      <c r="J30" s="42">
        <v>2.1766305706493827</v>
      </c>
      <c r="K30" s="26"/>
      <c r="L30" s="65"/>
      <c r="M30" s="110"/>
      <c r="N30" s="47" t="s">
        <v>71</v>
      </c>
      <c r="O30" s="89">
        <v>2.52788261035781</v>
      </c>
      <c r="P30" s="46"/>
      <c r="Q30" s="20"/>
      <c r="R30" s="117"/>
      <c r="S30" s="118"/>
      <c r="T30" s="117"/>
      <c r="U30" s="119"/>
      <c r="V30" s="117"/>
      <c r="W30" s="118"/>
      <c r="X30" s="117"/>
      <c r="Y30" s="119"/>
      <c r="Z30" s="46"/>
      <c r="AA30" s="46"/>
      <c r="AB30" s="46"/>
      <c r="AC30" s="46"/>
      <c r="AD30" s="46"/>
      <c r="AE30" s="46"/>
      <c r="AF30" s="46"/>
      <c r="AG30" s="46"/>
      <c r="AH30" s="46"/>
      <c r="AI30" s="46"/>
    </row>
    <row r="31" spans="1:35" s="47" customFormat="1" x14ac:dyDescent="0.2">
      <c r="A31" s="127" t="s">
        <v>188</v>
      </c>
      <c r="B31" s="20" t="s">
        <v>170</v>
      </c>
      <c r="C31" s="41">
        <v>33849.522600000011</v>
      </c>
      <c r="D31" s="85">
        <v>30919.95700000002</v>
      </c>
      <c r="E31" s="86">
        <v>-8.6546733158357512</v>
      </c>
      <c r="F31" s="42">
        <v>1.045178680592741</v>
      </c>
      <c r="G31" s="41">
        <v>6613.4049999999952</v>
      </c>
      <c r="H31" s="85">
        <v>6338.622000000003</v>
      </c>
      <c r="I31" s="87">
        <v>-4.1549398532222455</v>
      </c>
      <c r="J31" s="42">
        <v>1.0476426739427442</v>
      </c>
      <c r="K31" s="26"/>
      <c r="L31" s="65"/>
      <c r="M31" s="110"/>
      <c r="N31" s="47" t="s">
        <v>164</v>
      </c>
      <c r="O31" s="89">
        <v>4.2350498273006112</v>
      </c>
      <c r="P31" s="46"/>
      <c r="Q31" s="20"/>
      <c r="R31" s="117"/>
      <c r="S31" s="118"/>
      <c r="T31" s="117"/>
      <c r="U31" s="119"/>
      <c r="V31" s="117"/>
      <c r="W31" s="118"/>
      <c r="X31" s="117"/>
      <c r="Y31" s="119"/>
      <c r="Z31" s="46"/>
      <c r="AA31" s="46"/>
      <c r="AB31" s="46"/>
      <c r="AC31" s="46"/>
      <c r="AD31" s="46"/>
      <c r="AE31" s="46"/>
      <c r="AF31" s="46"/>
      <c r="AG31" s="46"/>
      <c r="AH31" s="46"/>
      <c r="AI31" s="46"/>
    </row>
    <row r="32" spans="1:35" s="47" customFormat="1" x14ac:dyDescent="0.2">
      <c r="A32" s="127" t="s">
        <v>189</v>
      </c>
      <c r="B32" s="20" t="s">
        <v>73</v>
      </c>
      <c r="C32" s="41">
        <v>21085.14499999999</v>
      </c>
      <c r="D32" s="85">
        <v>20248.127499999995</v>
      </c>
      <c r="E32" s="86">
        <v>-3.9697023662867679</v>
      </c>
      <c r="F32" s="42">
        <v>0.68444180517209574</v>
      </c>
      <c r="G32" s="41">
        <v>3900.8659999999995</v>
      </c>
      <c r="H32" s="85">
        <v>4223.7302499999996</v>
      </c>
      <c r="I32" s="87">
        <v>8.2767326537235562</v>
      </c>
      <c r="J32" s="42">
        <v>0.69809495709364811</v>
      </c>
      <c r="K32" s="26"/>
      <c r="L32" s="65"/>
      <c r="M32" s="110"/>
      <c r="N32" s="47" t="s">
        <v>69</v>
      </c>
      <c r="O32" s="89">
        <v>4.2276602725979018</v>
      </c>
      <c r="P32" s="46"/>
      <c r="Q32" s="20"/>
      <c r="R32" s="117"/>
      <c r="S32" s="118"/>
      <c r="T32" s="117"/>
      <c r="U32" s="119"/>
      <c r="V32" s="117"/>
      <c r="W32" s="118"/>
      <c r="X32" s="117"/>
      <c r="Y32" s="119"/>
      <c r="Z32" s="46"/>
      <c r="AA32" s="46"/>
      <c r="AB32" s="46"/>
      <c r="AC32" s="46"/>
      <c r="AD32" s="46"/>
      <c r="AE32" s="46"/>
      <c r="AF32" s="46"/>
      <c r="AG32" s="46"/>
      <c r="AH32" s="46"/>
      <c r="AI32" s="46"/>
    </row>
    <row r="33" spans="1:35" s="47" customFormat="1" x14ac:dyDescent="0.2">
      <c r="A33" s="127" t="s">
        <v>190</v>
      </c>
      <c r="B33" s="20" t="s">
        <v>74</v>
      </c>
      <c r="C33" s="41">
        <v>34830.080199999946</v>
      </c>
      <c r="D33" s="85">
        <v>57317.982499999896</v>
      </c>
      <c r="E33" s="86">
        <v>64.564600973844392</v>
      </c>
      <c r="F33" s="42">
        <v>1.9375037721943686</v>
      </c>
      <c r="G33" s="41">
        <v>9138.195799999985</v>
      </c>
      <c r="H33" s="85">
        <v>11480.652999999977</v>
      </c>
      <c r="I33" s="87">
        <v>25.633694563646742</v>
      </c>
      <c r="J33" s="42">
        <v>1.8975136879165158</v>
      </c>
      <c r="K33" s="26"/>
      <c r="L33" s="65"/>
      <c r="M33" s="110"/>
      <c r="N33" s="47" t="s">
        <v>163</v>
      </c>
      <c r="O33" s="89">
        <v>6.6054009381044541</v>
      </c>
      <c r="P33" s="46"/>
      <c r="Q33" s="20"/>
      <c r="R33" s="117"/>
      <c r="S33" s="118"/>
      <c r="T33" s="117"/>
      <c r="U33" s="119"/>
      <c r="V33" s="117"/>
      <c r="W33" s="118"/>
      <c r="X33" s="117"/>
      <c r="Y33" s="119"/>
      <c r="Z33" s="46"/>
      <c r="AA33" s="46"/>
      <c r="AB33" s="46"/>
      <c r="AC33" s="46"/>
      <c r="AD33" s="46"/>
      <c r="AE33" s="46"/>
      <c r="AF33" s="46"/>
      <c r="AG33" s="46"/>
      <c r="AH33" s="46"/>
      <c r="AI33" s="46"/>
    </row>
    <row r="34" spans="1:35" s="47" customFormat="1" x14ac:dyDescent="0.2">
      <c r="A34" s="127" t="s">
        <v>191</v>
      </c>
      <c r="B34" s="20" t="s">
        <v>71</v>
      </c>
      <c r="C34" s="41">
        <v>50977.804000000011</v>
      </c>
      <c r="D34" s="85">
        <v>74783.406000000017</v>
      </c>
      <c r="E34" s="86">
        <v>46.697974671486435</v>
      </c>
      <c r="F34" s="42">
        <v>2.52788261035781</v>
      </c>
      <c r="G34" s="41">
        <v>11355.210000000001</v>
      </c>
      <c r="H34" s="85">
        <v>15054.69399999999</v>
      </c>
      <c r="I34" s="87">
        <v>32.579617638070886</v>
      </c>
      <c r="J34" s="42">
        <v>2.488228494702756</v>
      </c>
      <c r="K34" s="26"/>
      <c r="L34" s="65"/>
      <c r="M34" s="110"/>
      <c r="N34" s="47" t="s">
        <v>162</v>
      </c>
      <c r="O34" s="89">
        <v>7.0893930294530421</v>
      </c>
      <c r="P34" s="46"/>
      <c r="Q34" s="20"/>
      <c r="R34" s="117"/>
      <c r="S34" s="118"/>
      <c r="T34" s="117"/>
      <c r="U34" s="119"/>
      <c r="V34" s="117"/>
      <c r="W34" s="118"/>
      <c r="X34" s="117"/>
      <c r="Y34" s="119"/>
      <c r="Z34" s="46"/>
      <c r="AA34" s="46"/>
      <c r="AB34" s="46"/>
      <c r="AC34" s="46"/>
      <c r="AD34" s="46"/>
      <c r="AE34" s="46"/>
      <c r="AF34" s="46"/>
      <c r="AG34" s="46"/>
      <c r="AH34" s="46"/>
      <c r="AI34" s="46"/>
    </row>
    <row r="35" spans="1:35" s="47" customFormat="1" x14ac:dyDescent="0.2">
      <c r="A35" s="127" t="s">
        <v>192</v>
      </c>
      <c r="B35" s="20" t="s">
        <v>75</v>
      </c>
      <c r="C35" s="41">
        <v>24658.113499999992</v>
      </c>
      <c r="D35" s="85">
        <v>30350.677999999996</v>
      </c>
      <c r="E35" s="86">
        <v>23.085969249026306</v>
      </c>
      <c r="F35" s="42">
        <v>1.0259355013700411</v>
      </c>
      <c r="G35" s="41">
        <v>5897.6159999999982</v>
      </c>
      <c r="H35" s="85">
        <v>6614.6329999999998</v>
      </c>
      <c r="I35" s="87">
        <v>12.157743060924986</v>
      </c>
      <c r="J35" s="42">
        <v>1.0932615643068657</v>
      </c>
      <c r="K35" s="26"/>
      <c r="L35" s="65"/>
      <c r="M35" s="110"/>
      <c r="N35" s="47" t="s">
        <v>160</v>
      </c>
      <c r="O35" s="89">
        <v>7.8929182404139135</v>
      </c>
      <c r="P35" s="46"/>
      <c r="Q35" s="20"/>
      <c r="R35" s="117"/>
      <c r="S35" s="118"/>
      <c r="T35" s="117"/>
      <c r="U35" s="119"/>
      <c r="V35" s="117"/>
      <c r="W35" s="118"/>
      <c r="X35" s="117"/>
      <c r="Y35" s="119"/>
      <c r="Z35" s="46"/>
      <c r="AA35" s="46"/>
      <c r="AB35" s="46"/>
      <c r="AC35" s="46"/>
      <c r="AD35" s="46"/>
      <c r="AE35" s="46"/>
      <c r="AF35" s="46"/>
      <c r="AG35" s="46"/>
      <c r="AH35" s="46"/>
      <c r="AI35" s="46"/>
    </row>
    <row r="36" spans="1:35" s="47" customFormat="1" x14ac:dyDescent="0.2">
      <c r="A36" s="127" t="s">
        <v>171</v>
      </c>
      <c r="B36" s="20" t="s">
        <v>70</v>
      </c>
      <c r="C36" s="41">
        <v>40314.74721999999</v>
      </c>
      <c r="D36" s="85">
        <v>41239.83199999998</v>
      </c>
      <c r="E36" s="86">
        <v>2.2946560348047029</v>
      </c>
      <c r="F36" s="42">
        <v>1.3940185362362003</v>
      </c>
      <c r="G36" s="41">
        <v>8445.0720199999996</v>
      </c>
      <c r="H36" s="85">
        <v>7818.7929999999988</v>
      </c>
      <c r="I36" s="87">
        <v>-7.4159109421070468</v>
      </c>
      <c r="J36" s="42">
        <v>1.2922842228996787</v>
      </c>
      <c r="K36" s="26"/>
      <c r="L36" s="65"/>
      <c r="M36" s="110"/>
      <c r="N36" s="47" t="s">
        <v>166</v>
      </c>
      <c r="O36" s="89">
        <v>16.441204623786543</v>
      </c>
      <c r="P36" s="46"/>
      <c r="Q36" s="20"/>
      <c r="R36" s="117"/>
      <c r="S36" s="118"/>
      <c r="T36" s="117"/>
      <c r="U36" s="119"/>
      <c r="V36" s="117"/>
      <c r="W36" s="118"/>
      <c r="X36" s="117"/>
      <c r="Y36" s="119"/>
      <c r="Z36" s="46"/>
      <c r="AA36" s="46"/>
      <c r="AB36" s="46"/>
      <c r="AC36" s="46"/>
      <c r="AD36" s="46"/>
      <c r="AE36" s="46"/>
      <c r="AF36" s="46"/>
      <c r="AG36" s="46"/>
      <c r="AH36" s="46"/>
      <c r="AI36" s="46"/>
    </row>
    <row r="37" spans="1:35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46"/>
      <c r="N37" s="47" t="s">
        <v>161</v>
      </c>
      <c r="O37" s="89">
        <v>34.542082587506108</v>
      </c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</row>
    <row r="38" spans="1:35" s="47" customFormat="1" x14ac:dyDescent="0.2">
      <c r="A38" s="20"/>
      <c r="B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46"/>
      <c r="AF38" s="46"/>
      <c r="AG38" s="46"/>
      <c r="AH38" s="46"/>
      <c r="AI38" s="46"/>
    </row>
    <row r="39" spans="1:35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46"/>
      <c r="O39" s="89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</row>
    <row r="40" spans="1:35" s="47" customFormat="1" ht="13.1" x14ac:dyDescent="0.2">
      <c r="A40" s="20"/>
      <c r="B40" s="46"/>
      <c r="C40" s="216" t="s">
        <v>34</v>
      </c>
      <c r="D40" s="216"/>
      <c r="E40" s="216"/>
      <c r="F40" s="216"/>
      <c r="G40" s="216"/>
      <c r="H40" s="216"/>
      <c r="I40" s="216"/>
      <c r="J40" s="216"/>
      <c r="K40" s="26"/>
      <c r="L40" s="65"/>
      <c r="M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</row>
    <row r="41" spans="1:35" s="47" customFormat="1" ht="13.1" x14ac:dyDescent="0.2">
      <c r="A41" s="20"/>
      <c r="B41" s="46"/>
      <c r="C41" s="216" t="s">
        <v>401</v>
      </c>
      <c r="D41" s="216"/>
      <c r="E41" s="216"/>
      <c r="F41" s="216"/>
      <c r="G41" s="216"/>
      <c r="H41" s="216"/>
      <c r="I41" s="216"/>
      <c r="J41" s="216"/>
      <c r="K41" s="26"/>
      <c r="L41" s="65"/>
      <c r="M41" s="46"/>
      <c r="O41" s="89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</row>
    <row r="42" spans="1:35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5"/>
      <c r="M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</row>
    <row r="43" spans="1:35" s="47" customFormat="1" ht="13.1" x14ac:dyDescent="0.25">
      <c r="A43" s="20"/>
      <c r="B43" s="46"/>
      <c r="C43" s="59"/>
      <c r="D43" s="59"/>
      <c r="E43" s="59"/>
      <c r="F43" s="59"/>
      <c r="G43" s="59"/>
      <c r="H43" s="59"/>
      <c r="I43" s="75"/>
      <c r="J43" s="49"/>
      <c r="K43" s="26"/>
      <c r="L43" s="65"/>
      <c r="M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</row>
    <row r="44" spans="1:35" s="47" customFormat="1" ht="13.1" x14ac:dyDescent="0.25">
      <c r="A44" s="20"/>
      <c r="B44" s="46"/>
      <c r="C44" s="59"/>
      <c r="D44" s="59"/>
      <c r="E44" s="59"/>
      <c r="F44" s="59"/>
      <c r="G44" s="59"/>
      <c r="H44" s="59"/>
      <c r="I44" s="75"/>
      <c r="J44" s="49"/>
      <c r="K44" s="26"/>
      <c r="L44" s="65"/>
      <c r="M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</row>
    <row r="45" spans="1:35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5"/>
      <c r="M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</row>
    <row r="46" spans="1:35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5"/>
      <c r="M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</row>
    <row r="47" spans="1:35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5"/>
      <c r="M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</row>
    <row r="48" spans="1:35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5"/>
      <c r="M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</row>
    <row r="49" spans="1:35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5"/>
      <c r="M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</row>
    <row r="50" spans="1:35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5"/>
      <c r="M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</row>
    <row r="51" spans="1:35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5"/>
      <c r="M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</row>
    <row r="52" spans="1:35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5"/>
      <c r="M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</row>
    <row r="53" spans="1:35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5"/>
      <c r="M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</row>
    <row r="54" spans="1:35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5"/>
      <c r="M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</row>
    <row r="55" spans="1:35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5"/>
      <c r="M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</row>
    <row r="56" spans="1:35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</row>
    <row r="57" spans="1:35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</row>
    <row r="58" spans="1:35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</row>
    <row r="59" spans="1:35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</row>
    <row r="60" spans="1:35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</row>
    <row r="61" spans="1:35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  <c r="AA61" s="46"/>
      <c r="AB61" s="46"/>
      <c r="AC61" s="46"/>
      <c r="AD61" s="46"/>
      <c r="AE61" s="46"/>
      <c r="AF61" s="46"/>
      <c r="AG61" s="46"/>
      <c r="AH61" s="46"/>
      <c r="AI61" s="46"/>
    </row>
    <row r="62" spans="1:35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</row>
    <row r="63" spans="1:35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</row>
    <row r="64" spans="1:35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</row>
    <row r="65" spans="1:35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</row>
    <row r="66" spans="1:35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</row>
    <row r="67" spans="1:35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</row>
    <row r="68" spans="1:35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</row>
    <row r="69" spans="1:35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</row>
    <row r="70" spans="1:35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</row>
    <row r="71" spans="1:35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</row>
    <row r="72" spans="1:35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</row>
    <row r="73" spans="1:35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</row>
    <row r="74" spans="1:35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</row>
    <row r="75" spans="1:35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</row>
    <row r="76" spans="1:35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</row>
    <row r="77" spans="1:35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46"/>
      <c r="P77" s="46"/>
      <c r="Q77" s="46"/>
      <c r="R77" s="46"/>
      <c r="S77" s="46"/>
      <c r="T77" s="46"/>
      <c r="U77" s="46"/>
      <c r="V77" s="46"/>
      <c r="W77" s="46"/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</row>
    <row r="78" spans="1:35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46"/>
      <c r="P78" s="46"/>
      <c r="Q78" s="46"/>
      <c r="R78" s="46"/>
      <c r="S78" s="46"/>
      <c r="T78" s="46"/>
      <c r="U78" s="46"/>
      <c r="V78" s="46"/>
      <c r="W78" s="46"/>
      <c r="X78" s="46"/>
      <c r="Y78" s="46"/>
      <c r="Z78" s="46"/>
      <c r="AA78" s="46"/>
      <c r="AB78" s="46"/>
      <c r="AC78" s="46"/>
      <c r="AD78" s="46"/>
      <c r="AE78" s="46"/>
      <c r="AF78" s="46"/>
      <c r="AG78" s="46"/>
      <c r="AH78" s="46"/>
      <c r="AI78" s="46"/>
    </row>
    <row r="79" spans="1:35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46"/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</row>
    <row r="80" spans="1:35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46"/>
      <c r="P80" s="46"/>
      <c r="Q80" s="46"/>
      <c r="R80" s="46"/>
      <c r="S80" s="46"/>
      <c r="T80" s="46"/>
      <c r="U80" s="46"/>
      <c r="V80" s="46"/>
      <c r="W80" s="46"/>
      <c r="X80" s="46"/>
      <c r="Y80" s="46"/>
      <c r="Z80" s="46"/>
      <c r="AA80" s="46"/>
      <c r="AB80" s="46"/>
      <c r="AC80" s="46"/>
      <c r="AD80" s="46"/>
      <c r="AE80" s="46"/>
      <c r="AF80" s="46"/>
      <c r="AG80" s="46"/>
      <c r="AH80" s="46"/>
      <c r="AI80" s="46"/>
    </row>
    <row r="81" spans="1:35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46"/>
      <c r="P81" s="46"/>
      <c r="Q81" s="46"/>
      <c r="R81" s="46"/>
      <c r="S81" s="46"/>
      <c r="T81" s="46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</row>
    <row r="82" spans="1:35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46"/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</row>
    <row r="83" spans="1:35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46"/>
      <c r="P83" s="46"/>
      <c r="Q83" s="46"/>
      <c r="R83" s="46"/>
      <c r="S83" s="46"/>
      <c r="T83" s="46"/>
      <c r="U83" s="46"/>
      <c r="V83" s="46"/>
      <c r="W83" s="46"/>
      <c r="X83" s="46"/>
      <c r="Y83" s="46"/>
      <c r="Z83" s="46"/>
      <c r="AA83" s="46"/>
      <c r="AB83" s="46"/>
      <c r="AC83" s="46"/>
      <c r="AD83" s="46"/>
      <c r="AE83" s="46"/>
      <c r="AF83" s="46"/>
      <c r="AG83" s="46"/>
      <c r="AH83" s="46"/>
      <c r="AI83" s="46"/>
    </row>
    <row r="84" spans="1:35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46"/>
      <c r="P84" s="46"/>
      <c r="Q84" s="46"/>
      <c r="R84" s="46"/>
      <c r="S84" s="46"/>
      <c r="T84" s="46"/>
      <c r="U84" s="46"/>
      <c r="V84" s="46"/>
      <c r="W84" s="46"/>
      <c r="X84" s="46"/>
      <c r="Y84" s="46"/>
      <c r="Z84" s="46"/>
      <c r="AA84" s="46"/>
      <c r="AB84" s="46"/>
      <c r="AC84" s="46"/>
      <c r="AD84" s="46"/>
      <c r="AE84" s="46"/>
      <c r="AF84" s="46"/>
      <c r="AG84" s="46"/>
      <c r="AH84" s="46"/>
      <c r="AI84" s="46"/>
    </row>
    <row r="85" spans="1:35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46"/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</row>
    <row r="86" spans="1:35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46"/>
      <c r="P86" s="46"/>
      <c r="Q86" s="46"/>
      <c r="R86" s="46"/>
      <c r="S86" s="46"/>
      <c r="T86" s="46"/>
      <c r="U86" s="46"/>
      <c r="V86" s="46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</row>
    <row r="87" spans="1:35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46"/>
      <c r="P87" s="46"/>
      <c r="Q87" s="46"/>
      <c r="R87" s="46"/>
      <c r="S87" s="46"/>
      <c r="T87" s="46"/>
      <c r="U87" s="46"/>
      <c r="V87" s="46"/>
      <c r="W87" s="46"/>
      <c r="X87" s="46"/>
      <c r="Y87" s="46"/>
      <c r="Z87" s="46"/>
      <c r="AA87" s="46"/>
      <c r="AB87" s="46"/>
      <c r="AC87" s="46"/>
      <c r="AD87" s="46"/>
      <c r="AE87" s="46"/>
      <c r="AF87" s="46"/>
      <c r="AG87" s="46"/>
      <c r="AH87" s="46"/>
      <c r="AI87" s="46"/>
    </row>
    <row r="88" spans="1:35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46"/>
      <c r="P88" s="46"/>
      <c r="Q88" s="46"/>
      <c r="R88" s="46"/>
      <c r="S88" s="46"/>
      <c r="T88" s="46"/>
      <c r="U88" s="46"/>
      <c r="V88" s="46"/>
      <c r="W88" s="46"/>
      <c r="X88" s="46"/>
      <c r="Y88" s="46"/>
      <c r="Z88" s="46"/>
      <c r="AA88" s="46"/>
      <c r="AB88" s="46"/>
      <c r="AC88" s="46"/>
      <c r="AD88" s="46"/>
      <c r="AE88" s="46"/>
      <c r="AF88" s="46"/>
      <c r="AG88" s="46"/>
      <c r="AH88" s="46"/>
      <c r="AI88" s="46"/>
    </row>
    <row r="89" spans="1:35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46"/>
      <c r="P89" s="46"/>
      <c r="Q89" s="46"/>
      <c r="R89" s="46"/>
      <c r="S89" s="46"/>
      <c r="T89" s="46"/>
      <c r="U89" s="46"/>
      <c r="V89" s="46"/>
      <c r="W89" s="46"/>
      <c r="X89" s="46"/>
      <c r="Y89" s="46"/>
      <c r="Z89" s="46"/>
      <c r="AA89" s="46"/>
      <c r="AB89" s="46"/>
      <c r="AC89" s="46"/>
      <c r="AD89" s="46"/>
      <c r="AE89" s="46"/>
      <c r="AF89" s="46"/>
      <c r="AG89" s="46"/>
      <c r="AH89" s="46"/>
      <c r="AI89" s="46"/>
    </row>
    <row r="90" spans="1:35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46"/>
      <c r="P90" s="46"/>
      <c r="Q90" s="46"/>
      <c r="R90" s="46"/>
      <c r="S90" s="46"/>
      <c r="T90" s="46"/>
      <c r="U90" s="46"/>
      <c r="V90" s="46"/>
      <c r="W90" s="46"/>
      <c r="X90" s="46"/>
      <c r="Y90" s="46"/>
      <c r="Z90" s="46"/>
      <c r="AA90" s="46"/>
      <c r="AB90" s="46"/>
      <c r="AC90" s="46"/>
      <c r="AD90" s="46"/>
      <c r="AE90" s="46"/>
      <c r="AF90" s="46"/>
      <c r="AG90" s="46"/>
      <c r="AH90" s="46"/>
      <c r="AI90" s="46"/>
    </row>
    <row r="91" spans="1:35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46"/>
      <c r="P91" s="46"/>
      <c r="Q91" s="46"/>
      <c r="R91" s="46"/>
      <c r="S91" s="46"/>
      <c r="T91" s="46"/>
      <c r="U91" s="46"/>
      <c r="V91" s="46"/>
      <c r="W91" s="46"/>
      <c r="X91" s="46"/>
      <c r="Y91" s="46"/>
      <c r="Z91" s="46"/>
      <c r="AA91" s="46"/>
      <c r="AB91" s="46"/>
      <c r="AC91" s="46"/>
      <c r="AD91" s="46"/>
      <c r="AE91" s="46"/>
      <c r="AF91" s="46"/>
      <c r="AG91" s="46"/>
      <c r="AH91" s="46"/>
      <c r="AI91" s="46"/>
    </row>
    <row r="92" spans="1:35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46"/>
      <c r="P92" s="46"/>
      <c r="Q92" s="46"/>
      <c r="R92" s="46"/>
      <c r="S92" s="46"/>
      <c r="T92" s="46"/>
      <c r="U92" s="46"/>
      <c r="V92" s="46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</row>
    <row r="93" spans="1:35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46"/>
      <c r="P93" s="46"/>
      <c r="Q93" s="46"/>
      <c r="R93" s="46"/>
      <c r="S93" s="46"/>
      <c r="T93" s="46"/>
      <c r="U93" s="46"/>
      <c r="V93" s="46"/>
      <c r="W93" s="46"/>
      <c r="X93" s="46"/>
      <c r="Y93" s="46"/>
      <c r="Z93" s="46"/>
      <c r="AA93" s="46"/>
      <c r="AB93" s="46"/>
      <c r="AC93" s="46"/>
      <c r="AD93" s="46"/>
      <c r="AE93" s="46"/>
      <c r="AF93" s="46"/>
      <c r="AG93" s="46"/>
      <c r="AH93" s="46"/>
      <c r="AI93" s="46"/>
    </row>
    <row r="94" spans="1:35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46"/>
      <c r="P94" s="46"/>
      <c r="Q94" s="46"/>
      <c r="R94" s="46"/>
      <c r="S94" s="46"/>
      <c r="T94" s="46"/>
      <c r="U94" s="46"/>
      <c r="V94" s="46"/>
      <c r="W94" s="46"/>
      <c r="X94" s="46"/>
      <c r="Y94" s="46"/>
      <c r="Z94" s="46"/>
      <c r="AA94" s="46"/>
      <c r="AB94" s="46"/>
      <c r="AC94" s="46"/>
      <c r="AD94" s="46"/>
      <c r="AE94" s="46"/>
      <c r="AF94" s="46"/>
      <c r="AG94" s="46"/>
      <c r="AH94" s="46"/>
      <c r="AI94" s="46"/>
    </row>
    <row r="95" spans="1:35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46"/>
      <c r="P95" s="46"/>
      <c r="Q95" s="46"/>
      <c r="R95" s="46"/>
      <c r="S95" s="46"/>
      <c r="T95" s="46"/>
      <c r="U95" s="46"/>
      <c r="V95" s="46"/>
      <c r="W95" s="46"/>
      <c r="X95" s="46"/>
      <c r="Y95" s="46"/>
      <c r="Z95" s="46"/>
      <c r="AA95" s="46"/>
      <c r="AB95" s="46"/>
      <c r="AC95" s="46"/>
      <c r="AD95" s="46"/>
      <c r="AE95" s="46"/>
      <c r="AF95" s="46"/>
      <c r="AG95" s="46"/>
      <c r="AH95" s="46"/>
      <c r="AI95" s="46"/>
    </row>
    <row r="96" spans="1:35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46"/>
      <c r="P96" s="46"/>
      <c r="Q96" s="46"/>
      <c r="R96" s="46"/>
      <c r="S96" s="46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46"/>
    </row>
    <row r="97" spans="1:35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</row>
    <row r="98" spans="1:35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46"/>
      <c r="P98" s="46"/>
      <c r="Q98" s="46"/>
      <c r="R98" s="46"/>
      <c r="S98" s="46"/>
      <c r="T98" s="46"/>
      <c r="U98" s="46"/>
      <c r="V98" s="46"/>
      <c r="W98" s="46"/>
      <c r="X98" s="46"/>
      <c r="Y98" s="46"/>
      <c r="Z98" s="46"/>
      <c r="AA98" s="46"/>
      <c r="AB98" s="46"/>
      <c r="AC98" s="46"/>
      <c r="AD98" s="46"/>
      <c r="AE98" s="46"/>
      <c r="AF98" s="46"/>
      <c r="AG98" s="46"/>
      <c r="AH98" s="46"/>
      <c r="AI98" s="46"/>
    </row>
    <row r="99" spans="1:35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</row>
    <row r="100" spans="1:35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46"/>
      <c r="P100" s="46"/>
      <c r="Q100" s="46"/>
      <c r="R100" s="46"/>
      <c r="S100" s="46"/>
      <c r="T100" s="46"/>
      <c r="U100" s="46"/>
      <c r="V100" s="46"/>
      <c r="W100" s="46"/>
      <c r="X100" s="46"/>
      <c r="Y100" s="46"/>
      <c r="Z100" s="46"/>
      <c r="AA100" s="46"/>
      <c r="AB100" s="46"/>
      <c r="AC100" s="46"/>
      <c r="AD100" s="46"/>
      <c r="AE100" s="46"/>
      <c r="AF100" s="46"/>
      <c r="AG100" s="46"/>
      <c r="AH100" s="46"/>
      <c r="AI100" s="46"/>
    </row>
    <row r="101" spans="1:35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46"/>
      <c r="P101" s="46"/>
      <c r="Q101" s="46"/>
      <c r="R101" s="46"/>
      <c r="S101" s="46"/>
      <c r="T101" s="46"/>
      <c r="U101" s="46"/>
      <c r="V101" s="46"/>
      <c r="W101" s="46"/>
      <c r="X101" s="46"/>
      <c r="Y101" s="46"/>
      <c r="Z101" s="46"/>
      <c r="AA101" s="46"/>
      <c r="AB101" s="46"/>
      <c r="AC101" s="46"/>
      <c r="AD101" s="46"/>
      <c r="AE101" s="46"/>
      <c r="AF101" s="46"/>
      <c r="AG101" s="46"/>
      <c r="AH101" s="46"/>
      <c r="AI101" s="46"/>
    </row>
    <row r="102" spans="1:35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46"/>
      <c r="P102" s="46"/>
      <c r="Q102" s="46"/>
      <c r="R102" s="46"/>
      <c r="S102" s="46"/>
      <c r="T102" s="46"/>
      <c r="U102" s="46"/>
      <c r="V102" s="46"/>
      <c r="W102" s="46"/>
      <c r="X102" s="46"/>
      <c r="Y102" s="46"/>
      <c r="Z102" s="46"/>
      <c r="AA102" s="46"/>
      <c r="AB102" s="46"/>
      <c r="AC102" s="46"/>
      <c r="AD102" s="46"/>
      <c r="AE102" s="46"/>
      <c r="AF102" s="46"/>
      <c r="AG102" s="46"/>
      <c r="AH102" s="46"/>
      <c r="AI102" s="46"/>
    </row>
    <row r="103" spans="1:35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46"/>
      <c r="P103" s="46"/>
      <c r="Q103" s="46"/>
      <c r="R103" s="46"/>
      <c r="S103" s="46"/>
      <c r="T103" s="46"/>
      <c r="U103" s="46"/>
      <c r="V103" s="46"/>
      <c r="W103" s="46"/>
      <c r="X103" s="46"/>
      <c r="Y103" s="46"/>
      <c r="Z103" s="46"/>
      <c r="AA103" s="46"/>
      <c r="AB103" s="46"/>
      <c r="AC103" s="46"/>
      <c r="AD103" s="46"/>
      <c r="AE103" s="46"/>
      <c r="AF103" s="46"/>
      <c r="AG103" s="46"/>
      <c r="AH103" s="46"/>
      <c r="AI103" s="46"/>
    </row>
    <row r="104" spans="1:35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46"/>
      <c r="P104" s="46"/>
      <c r="Q104" s="46"/>
      <c r="R104" s="46"/>
      <c r="S104" s="46"/>
      <c r="T104" s="46"/>
      <c r="U104" s="46"/>
      <c r="V104" s="46"/>
      <c r="W104" s="46"/>
      <c r="X104" s="46"/>
      <c r="Y104" s="46"/>
      <c r="Z104" s="46"/>
      <c r="AA104" s="46"/>
      <c r="AB104" s="46"/>
      <c r="AC104" s="46"/>
      <c r="AD104" s="46"/>
      <c r="AE104" s="46"/>
      <c r="AF104" s="46"/>
      <c r="AG104" s="46"/>
      <c r="AH104" s="46"/>
      <c r="AI104" s="46"/>
    </row>
    <row r="105" spans="1:35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46"/>
      <c r="P105" s="46"/>
      <c r="Q105" s="46"/>
      <c r="R105" s="46"/>
      <c r="S105" s="46"/>
      <c r="T105" s="46"/>
      <c r="U105" s="46"/>
      <c r="V105" s="46"/>
      <c r="W105" s="46"/>
      <c r="X105" s="46"/>
      <c r="Y105" s="46"/>
      <c r="Z105" s="46"/>
      <c r="AA105" s="46"/>
      <c r="AB105" s="46"/>
      <c r="AC105" s="46"/>
      <c r="AD105" s="46"/>
      <c r="AE105" s="46"/>
      <c r="AF105" s="46"/>
      <c r="AG105" s="46"/>
      <c r="AH105" s="46"/>
      <c r="AI105" s="46"/>
    </row>
    <row r="106" spans="1:35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46"/>
      <c r="P106" s="46"/>
      <c r="Q106" s="46"/>
      <c r="R106" s="46"/>
      <c r="S106" s="46"/>
      <c r="T106" s="46"/>
      <c r="U106" s="46"/>
      <c r="V106" s="46"/>
      <c r="W106" s="46"/>
      <c r="X106" s="46"/>
      <c r="Y106" s="46"/>
      <c r="Z106" s="46"/>
      <c r="AA106" s="46"/>
      <c r="AB106" s="46"/>
      <c r="AC106" s="46"/>
      <c r="AD106" s="46"/>
      <c r="AE106" s="46"/>
      <c r="AF106" s="46"/>
      <c r="AG106" s="46"/>
      <c r="AH106" s="46"/>
      <c r="AI106" s="46"/>
    </row>
    <row r="107" spans="1:35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46"/>
      <c r="P107" s="46"/>
      <c r="Q107" s="46"/>
      <c r="R107" s="46"/>
      <c r="S107" s="46"/>
      <c r="T107" s="46"/>
      <c r="U107" s="46"/>
      <c r="V107" s="46"/>
      <c r="W107" s="46"/>
      <c r="X107" s="46"/>
      <c r="Y107" s="46"/>
      <c r="Z107" s="46"/>
      <c r="AA107" s="46"/>
      <c r="AB107" s="46"/>
      <c r="AC107" s="46"/>
      <c r="AD107" s="46"/>
      <c r="AE107" s="46"/>
      <c r="AF107" s="46"/>
      <c r="AG107" s="46"/>
      <c r="AH107" s="46"/>
      <c r="AI107" s="46"/>
    </row>
    <row r="108" spans="1:35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</row>
    <row r="109" spans="1:35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46"/>
      <c r="P109" s="46"/>
      <c r="Q109" s="46"/>
      <c r="R109" s="46"/>
      <c r="S109" s="46"/>
      <c r="T109" s="46"/>
      <c r="U109" s="46"/>
      <c r="V109" s="46"/>
      <c r="W109" s="46"/>
      <c r="X109" s="46"/>
      <c r="Y109" s="46"/>
      <c r="Z109" s="46"/>
      <c r="AA109" s="46"/>
      <c r="AB109" s="46"/>
      <c r="AC109" s="46"/>
      <c r="AD109" s="46"/>
      <c r="AE109" s="46"/>
      <c r="AF109" s="46"/>
      <c r="AG109" s="46"/>
      <c r="AH109" s="46"/>
      <c r="AI109" s="46"/>
    </row>
    <row r="110" spans="1:35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46"/>
      <c r="P110" s="46"/>
      <c r="Q110" s="46"/>
      <c r="R110" s="46"/>
      <c r="S110" s="46"/>
      <c r="T110" s="46"/>
      <c r="U110" s="46"/>
      <c r="V110" s="46"/>
      <c r="W110" s="46"/>
      <c r="X110" s="46"/>
      <c r="Y110" s="46"/>
      <c r="Z110" s="46"/>
      <c r="AA110" s="46"/>
      <c r="AB110" s="46"/>
      <c r="AC110" s="46"/>
      <c r="AD110" s="46"/>
      <c r="AE110" s="46"/>
      <c r="AF110" s="46"/>
      <c r="AG110" s="46"/>
      <c r="AH110" s="46"/>
      <c r="AI110" s="46"/>
    </row>
    <row r="111" spans="1:35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46"/>
      <c r="P111" s="46"/>
      <c r="Q111" s="46"/>
      <c r="R111" s="46"/>
      <c r="S111" s="46"/>
      <c r="T111" s="46"/>
      <c r="U111" s="46"/>
      <c r="V111" s="46"/>
      <c r="W111" s="46"/>
      <c r="X111" s="46"/>
      <c r="Y111" s="46"/>
      <c r="Z111" s="46"/>
      <c r="AA111" s="46"/>
      <c r="AB111" s="46"/>
      <c r="AC111" s="46"/>
      <c r="AD111" s="46"/>
      <c r="AE111" s="46"/>
      <c r="AF111" s="46"/>
      <c r="AG111" s="46"/>
      <c r="AH111" s="46"/>
      <c r="AI111" s="46"/>
    </row>
    <row r="112" spans="1:35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46"/>
      <c r="P112" s="46"/>
      <c r="Q112" s="46"/>
      <c r="R112" s="46"/>
      <c r="S112" s="46"/>
      <c r="T112" s="46"/>
      <c r="U112" s="46"/>
      <c r="V112" s="46"/>
      <c r="W112" s="46"/>
      <c r="X112" s="46"/>
      <c r="Y112" s="46"/>
      <c r="Z112" s="46"/>
      <c r="AA112" s="46"/>
      <c r="AB112" s="46"/>
      <c r="AC112" s="46"/>
      <c r="AD112" s="46"/>
      <c r="AE112" s="46"/>
      <c r="AF112" s="46"/>
      <c r="AG112" s="46"/>
      <c r="AH112" s="46"/>
      <c r="AI112" s="46"/>
    </row>
    <row r="113" spans="1:35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46"/>
      <c r="P113" s="46"/>
      <c r="Q113" s="46"/>
      <c r="R113" s="46"/>
      <c r="S113" s="46"/>
      <c r="T113" s="46"/>
      <c r="U113" s="46"/>
      <c r="V113" s="46"/>
      <c r="W113" s="46"/>
      <c r="X113" s="46"/>
      <c r="Y113" s="46"/>
      <c r="Z113" s="46"/>
      <c r="AA113" s="46"/>
      <c r="AB113" s="46"/>
      <c r="AC113" s="46"/>
      <c r="AD113" s="46"/>
      <c r="AE113" s="46"/>
      <c r="AF113" s="46"/>
      <c r="AG113" s="46"/>
      <c r="AH113" s="46"/>
      <c r="AI113" s="46"/>
    </row>
    <row r="114" spans="1:35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46"/>
      <c r="P114" s="46"/>
      <c r="Q114" s="46"/>
      <c r="R114" s="46"/>
      <c r="S114" s="46"/>
      <c r="T114" s="46"/>
      <c r="U114" s="46"/>
      <c r="V114" s="46"/>
      <c r="W114" s="46"/>
      <c r="X114" s="46"/>
      <c r="Y114" s="46"/>
      <c r="Z114" s="46"/>
      <c r="AA114" s="46"/>
      <c r="AB114" s="46"/>
      <c r="AC114" s="46"/>
      <c r="AD114" s="46"/>
      <c r="AE114" s="46"/>
      <c r="AF114" s="46"/>
      <c r="AG114" s="46"/>
      <c r="AH114" s="46"/>
      <c r="AI114" s="46"/>
    </row>
    <row r="115" spans="1:35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46"/>
      <c r="P115" s="46"/>
      <c r="Q115" s="46"/>
      <c r="R115" s="46"/>
      <c r="S115" s="46"/>
      <c r="T115" s="46"/>
      <c r="U115" s="46"/>
      <c r="V115" s="46"/>
      <c r="W115" s="46"/>
      <c r="X115" s="46"/>
      <c r="Y115" s="46"/>
      <c r="Z115" s="46"/>
      <c r="AA115" s="46"/>
      <c r="AB115" s="46"/>
      <c r="AC115" s="46"/>
      <c r="AD115" s="46"/>
      <c r="AE115" s="46"/>
      <c r="AF115" s="46"/>
      <c r="AG115" s="46"/>
      <c r="AH115" s="46"/>
      <c r="AI115" s="46"/>
    </row>
    <row r="116" spans="1:35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46"/>
      <c r="P116" s="46"/>
      <c r="Q116" s="46"/>
      <c r="R116" s="46"/>
      <c r="S116" s="46"/>
      <c r="T116" s="46"/>
      <c r="U116" s="46"/>
      <c r="V116" s="46"/>
      <c r="W116" s="46"/>
      <c r="X116" s="46"/>
      <c r="Y116" s="46"/>
      <c r="Z116" s="46"/>
      <c r="AA116" s="46"/>
      <c r="AB116" s="46"/>
      <c r="AC116" s="46"/>
      <c r="AD116" s="46"/>
      <c r="AE116" s="46"/>
      <c r="AF116" s="46"/>
      <c r="AG116" s="46"/>
      <c r="AH116" s="46"/>
      <c r="AI116" s="46"/>
    </row>
    <row r="117" spans="1:35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</row>
    <row r="118" spans="1:35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46"/>
      <c r="P118" s="46"/>
      <c r="Q118" s="46"/>
      <c r="R118" s="46"/>
      <c r="S118" s="46"/>
      <c r="T118" s="46"/>
      <c r="U118" s="46"/>
      <c r="V118" s="46"/>
      <c r="W118" s="46"/>
      <c r="X118" s="46"/>
      <c r="Y118" s="46"/>
      <c r="Z118" s="46"/>
      <c r="AA118" s="46"/>
      <c r="AB118" s="46"/>
      <c r="AC118" s="46"/>
      <c r="AD118" s="46"/>
      <c r="AE118" s="46"/>
      <c r="AF118" s="46"/>
      <c r="AG118" s="46"/>
      <c r="AH118" s="46"/>
      <c r="AI118" s="46"/>
    </row>
    <row r="119" spans="1:35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46"/>
      <c r="P119" s="46"/>
      <c r="Q119" s="46"/>
      <c r="R119" s="46"/>
      <c r="S119" s="46"/>
      <c r="T119" s="46"/>
      <c r="U119" s="46"/>
      <c r="V119" s="46"/>
      <c r="W119" s="46"/>
      <c r="X119" s="46"/>
      <c r="Y119" s="46"/>
      <c r="Z119" s="46"/>
      <c r="AA119" s="46"/>
      <c r="AB119" s="46"/>
      <c r="AC119" s="46"/>
      <c r="AD119" s="46"/>
      <c r="AE119" s="46"/>
      <c r="AF119" s="46"/>
      <c r="AG119" s="46"/>
      <c r="AH119" s="46"/>
      <c r="AI119" s="46"/>
    </row>
    <row r="120" spans="1:35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46"/>
      <c r="P120" s="46"/>
      <c r="Q120" s="46"/>
      <c r="R120" s="46"/>
      <c r="S120" s="46"/>
      <c r="T120" s="46"/>
      <c r="U120" s="46"/>
      <c r="V120" s="46"/>
      <c r="W120" s="46"/>
      <c r="X120" s="46"/>
      <c r="Y120" s="46"/>
      <c r="Z120" s="46"/>
      <c r="AA120" s="46"/>
      <c r="AB120" s="46"/>
      <c r="AC120" s="46"/>
      <c r="AD120" s="46"/>
      <c r="AE120" s="46"/>
      <c r="AF120" s="46"/>
      <c r="AG120" s="46"/>
      <c r="AH120" s="46"/>
      <c r="AI120" s="46"/>
    </row>
    <row r="121" spans="1:35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46"/>
      <c r="P121" s="46"/>
      <c r="Q121" s="46"/>
      <c r="R121" s="46"/>
      <c r="S121" s="46"/>
      <c r="T121" s="46"/>
      <c r="U121" s="46"/>
      <c r="V121" s="46"/>
      <c r="W121" s="46"/>
      <c r="X121" s="46"/>
      <c r="Y121" s="46"/>
      <c r="Z121" s="46"/>
      <c r="AA121" s="46"/>
      <c r="AB121" s="46"/>
      <c r="AC121" s="46"/>
      <c r="AD121" s="46"/>
      <c r="AE121" s="46"/>
      <c r="AF121" s="46"/>
      <c r="AG121" s="46"/>
      <c r="AH121" s="46"/>
      <c r="AI121" s="46"/>
    </row>
    <row r="122" spans="1:35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46"/>
      <c r="P122" s="46"/>
      <c r="Q122" s="46"/>
      <c r="R122" s="46"/>
      <c r="S122" s="46"/>
      <c r="T122" s="46"/>
      <c r="U122" s="46"/>
      <c r="V122" s="46"/>
      <c r="W122" s="46"/>
      <c r="X122" s="46"/>
      <c r="Y122" s="46"/>
      <c r="Z122" s="46"/>
      <c r="AA122" s="46"/>
      <c r="AB122" s="46"/>
      <c r="AC122" s="46"/>
      <c r="AD122" s="46"/>
      <c r="AE122" s="46"/>
      <c r="AF122" s="46"/>
      <c r="AG122" s="46"/>
      <c r="AH122" s="46"/>
      <c r="AI122" s="46"/>
    </row>
    <row r="123" spans="1:35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46"/>
      <c r="P123" s="46"/>
      <c r="Q123" s="46"/>
      <c r="R123" s="46"/>
      <c r="S123" s="46"/>
      <c r="T123" s="46"/>
      <c r="U123" s="46"/>
      <c r="V123" s="46"/>
      <c r="W123" s="46"/>
      <c r="X123" s="46"/>
      <c r="Y123" s="46"/>
      <c r="Z123" s="46"/>
      <c r="AA123" s="46"/>
      <c r="AB123" s="46"/>
      <c r="AC123" s="46"/>
      <c r="AD123" s="46"/>
      <c r="AE123" s="46"/>
      <c r="AF123" s="46"/>
      <c r="AG123" s="46"/>
      <c r="AH123" s="46"/>
      <c r="AI123" s="46"/>
    </row>
    <row r="124" spans="1:35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</row>
    <row r="125" spans="1:35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46"/>
      <c r="P125" s="46"/>
      <c r="Q125" s="46"/>
      <c r="R125" s="46"/>
      <c r="S125" s="46"/>
      <c r="T125" s="46"/>
      <c r="U125" s="46"/>
      <c r="V125" s="46"/>
      <c r="W125" s="46"/>
      <c r="X125" s="46"/>
      <c r="Y125" s="46"/>
      <c r="Z125" s="46"/>
      <c r="AA125" s="46"/>
      <c r="AB125" s="46"/>
      <c r="AC125" s="46"/>
      <c r="AD125" s="46"/>
      <c r="AE125" s="46"/>
      <c r="AF125" s="46"/>
      <c r="AG125" s="46"/>
      <c r="AH125" s="46"/>
      <c r="AI125" s="46"/>
    </row>
    <row r="126" spans="1:35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46"/>
      <c r="P126" s="46"/>
      <c r="Q126" s="46"/>
      <c r="R126" s="46"/>
      <c r="S126" s="46"/>
      <c r="T126" s="46"/>
      <c r="U126" s="46"/>
      <c r="V126" s="46"/>
      <c r="W126" s="46"/>
      <c r="X126" s="46"/>
      <c r="Y126" s="46"/>
      <c r="Z126" s="46"/>
      <c r="AA126" s="46"/>
      <c r="AB126" s="46"/>
      <c r="AC126" s="46"/>
      <c r="AD126" s="46"/>
      <c r="AE126" s="46"/>
      <c r="AF126" s="46"/>
      <c r="AG126" s="46"/>
      <c r="AH126" s="46"/>
      <c r="AI126" s="46"/>
    </row>
    <row r="127" spans="1:35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46"/>
      <c r="P127" s="46"/>
      <c r="Q127" s="46"/>
      <c r="R127" s="46"/>
      <c r="S127" s="46"/>
      <c r="T127" s="46"/>
      <c r="U127" s="46"/>
      <c r="V127" s="46"/>
      <c r="W127" s="46"/>
      <c r="X127" s="46"/>
      <c r="Y127" s="46"/>
      <c r="Z127" s="46"/>
      <c r="AA127" s="46"/>
      <c r="AB127" s="46"/>
      <c r="AC127" s="46"/>
      <c r="AD127" s="46"/>
      <c r="AE127" s="46"/>
      <c r="AF127" s="46"/>
      <c r="AG127" s="46"/>
      <c r="AH127" s="46"/>
      <c r="AI127" s="46"/>
    </row>
    <row r="128" spans="1:35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46"/>
      <c r="P128" s="46"/>
      <c r="Q128" s="46"/>
      <c r="R128" s="46"/>
      <c r="S128" s="46"/>
      <c r="T128" s="46"/>
      <c r="U128" s="46"/>
      <c r="V128" s="46"/>
      <c r="W128" s="46"/>
      <c r="X128" s="46"/>
      <c r="Y128" s="46"/>
      <c r="Z128" s="46"/>
      <c r="AA128" s="46"/>
      <c r="AB128" s="46"/>
      <c r="AC128" s="46"/>
      <c r="AD128" s="46"/>
      <c r="AE128" s="46"/>
      <c r="AF128" s="46"/>
      <c r="AG128" s="46"/>
      <c r="AH128" s="46"/>
      <c r="AI128" s="46"/>
    </row>
    <row r="129" spans="1:35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46"/>
      <c r="P129" s="46"/>
      <c r="Q129" s="46"/>
      <c r="R129" s="46"/>
      <c r="S129" s="46"/>
      <c r="T129" s="46"/>
      <c r="U129" s="46"/>
      <c r="V129" s="46"/>
      <c r="W129" s="46"/>
      <c r="X129" s="46"/>
      <c r="Y129" s="46"/>
      <c r="Z129" s="46"/>
      <c r="AA129" s="46"/>
      <c r="AB129" s="46"/>
      <c r="AC129" s="46"/>
      <c r="AD129" s="46"/>
      <c r="AE129" s="46"/>
      <c r="AF129" s="46"/>
      <c r="AG129" s="46"/>
      <c r="AH129" s="46"/>
      <c r="AI129" s="46"/>
    </row>
    <row r="130" spans="1:35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46"/>
      <c r="P130" s="46"/>
      <c r="Q130" s="46"/>
      <c r="R130" s="46"/>
      <c r="S130" s="46"/>
      <c r="T130" s="46"/>
      <c r="U130" s="46"/>
      <c r="V130" s="46"/>
      <c r="W130" s="46"/>
      <c r="X130" s="46"/>
      <c r="Y130" s="46"/>
      <c r="Z130" s="46"/>
      <c r="AA130" s="46"/>
      <c r="AB130" s="46"/>
      <c r="AC130" s="46"/>
      <c r="AD130" s="46"/>
      <c r="AE130" s="46"/>
      <c r="AF130" s="46"/>
      <c r="AG130" s="46"/>
      <c r="AH130" s="46"/>
      <c r="AI130" s="46"/>
    </row>
    <row r="131" spans="1:35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46"/>
      <c r="P131" s="46"/>
      <c r="Q131" s="46"/>
      <c r="R131" s="46"/>
      <c r="S131" s="46"/>
      <c r="T131" s="46"/>
      <c r="U131" s="46"/>
      <c r="V131" s="46"/>
      <c r="W131" s="46"/>
      <c r="X131" s="46"/>
      <c r="Y131" s="46"/>
      <c r="Z131" s="46"/>
      <c r="AA131" s="46"/>
      <c r="AB131" s="46"/>
      <c r="AC131" s="46"/>
      <c r="AD131" s="46"/>
      <c r="AE131" s="46"/>
      <c r="AF131" s="46"/>
      <c r="AG131" s="46"/>
      <c r="AH131" s="46"/>
      <c r="AI131" s="46"/>
    </row>
    <row r="132" spans="1:35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</row>
    <row r="133" spans="1:35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46"/>
      <c r="P133" s="46"/>
      <c r="Q133" s="46"/>
      <c r="R133" s="46"/>
      <c r="S133" s="46"/>
      <c r="T133" s="46"/>
      <c r="U133" s="46"/>
      <c r="V133" s="46"/>
      <c r="W133" s="46"/>
      <c r="X133" s="46"/>
      <c r="Y133" s="46"/>
      <c r="Z133" s="46"/>
      <c r="AA133" s="46"/>
      <c r="AB133" s="46"/>
      <c r="AC133" s="46"/>
      <c r="AD133" s="46"/>
      <c r="AE133" s="46"/>
      <c r="AF133" s="46"/>
      <c r="AG133" s="46"/>
      <c r="AH133" s="46"/>
      <c r="AI133" s="46"/>
    </row>
    <row r="134" spans="1:35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46"/>
      <c r="P134" s="46"/>
      <c r="Q134" s="46"/>
      <c r="R134" s="46"/>
      <c r="S134" s="46"/>
      <c r="T134" s="46"/>
      <c r="U134" s="46"/>
      <c r="V134" s="46"/>
      <c r="W134" s="46"/>
      <c r="X134" s="46"/>
      <c r="Y134" s="46"/>
      <c r="Z134" s="46"/>
      <c r="AA134" s="46"/>
      <c r="AB134" s="46"/>
      <c r="AC134" s="46"/>
      <c r="AD134" s="46"/>
      <c r="AE134" s="46"/>
      <c r="AF134" s="46"/>
      <c r="AG134" s="46"/>
      <c r="AH134" s="46"/>
      <c r="AI134" s="46"/>
    </row>
    <row r="135" spans="1:35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46"/>
      <c r="P135" s="46"/>
      <c r="Q135" s="46"/>
      <c r="R135" s="46"/>
      <c r="S135" s="46"/>
      <c r="T135" s="46"/>
      <c r="U135" s="46"/>
      <c r="V135" s="46"/>
      <c r="W135" s="46"/>
      <c r="X135" s="46"/>
      <c r="Y135" s="46"/>
      <c r="Z135" s="46"/>
      <c r="AA135" s="46"/>
      <c r="AB135" s="46"/>
      <c r="AC135" s="46"/>
      <c r="AD135" s="46"/>
      <c r="AE135" s="46"/>
      <c r="AF135" s="46"/>
      <c r="AG135" s="46"/>
      <c r="AH135" s="46"/>
      <c r="AI135" s="46"/>
    </row>
    <row r="136" spans="1:35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46"/>
      <c r="P136" s="46"/>
      <c r="Q136" s="46"/>
      <c r="R136" s="46"/>
      <c r="S136" s="46"/>
      <c r="T136" s="46"/>
      <c r="U136" s="46"/>
      <c r="V136" s="46"/>
      <c r="W136" s="46"/>
      <c r="X136" s="46"/>
      <c r="Y136" s="46"/>
      <c r="Z136" s="46"/>
      <c r="AA136" s="46"/>
      <c r="AB136" s="46"/>
      <c r="AC136" s="46"/>
      <c r="AD136" s="46"/>
      <c r="AE136" s="46"/>
      <c r="AF136" s="46"/>
      <c r="AG136" s="46"/>
      <c r="AH136" s="46"/>
      <c r="AI136" s="46"/>
    </row>
    <row r="137" spans="1:35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46"/>
      <c r="P137" s="46"/>
      <c r="Q137" s="46"/>
      <c r="R137" s="46"/>
      <c r="S137" s="46"/>
      <c r="T137" s="46"/>
      <c r="U137" s="46"/>
      <c r="V137" s="46"/>
      <c r="W137" s="46"/>
      <c r="X137" s="46"/>
      <c r="Y137" s="46"/>
      <c r="Z137" s="46"/>
      <c r="AA137" s="46"/>
      <c r="AB137" s="46"/>
      <c r="AC137" s="46"/>
      <c r="AD137" s="46"/>
      <c r="AE137" s="46"/>
      <c r="AF137" s="46"/>
      <c r="AG137" s="46"/>
      <c r="AH137" s="46"/>
      <c r="AI137" s="46"/>
    </row>
    <row r="138" spans="1:35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46"/>
      <c r="P138" s="46"/>
      <c r="Q138" s="46"/>
      <c r="R138" s="46"/>
      <c r="S138" s="46"/>
      <c r="T138" s="46"/>
      <c r="U138" s="46"/>
      <c r="V138" s="46"/>
      <c r="W138" s="46"/>
      <c r="X138" s="46"/>
      <c r="Y138" s="46"/>
      <c r="Z138" s="46"/>
      <c r="AA138" s="46"/>
      <c r="AB138" s="46"/>
      <c r="AC138" s="46"/>
      <c r="AD138" s="46"/>
      <c r="AE138" s="46"/>
      <c r="AF138" s="46"/>
      <c r="AG138" s="46"/>
      <c r="AH138" s="46"/>
      <c r="AI138" s="46"/>
    </row>
    <row r="139" spans="1:35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46"/>
      <c r="P139" s="46"/>
      <c r="Q139" s="46"/>
      <c r="R139" s="46"/>
      <c r="S139" s="46"/>
      <c r="T139" s="46"/>
      <c r="U139" s="46"/>
      <c r="V139" s="46"/>
      <c r="W139" s="46"/>
      <c r="X139" s="46"/>
      <c r="Y139" s="46"/>
      <c r="Z139" s="46"/>
      <c r="AA139" s="46"/>
      <c r="AB139" s="46"/>
      <c r="AC139" s="46"/>
      <c r="AD139" s="46"/>
      <c r="AE139" s="46"/>
      <c r="AF139" s="46"/>
      <c r="AG139" s="46"/>
      <c r="AH139" s="46"/>
      <c r="AI139" s="46"/>
    </row>
    <row r="140" spans="1:35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46"/>
      <c r="P140" s="46"/>
      <c r="Q140" s="46"/>
      <c r="R140" s="46"/>
      <c r="S140" s="46"/>
      <c r="T140" s="46"/>
      <c r="U140" s="46"/>
      <c r="V140" s="46"/>
      <c r="W140" s="46"/>
      <c r="X140" s="46"/>
      <c r="Y140" s="46"/>
      <c r="Z140" s="46"/>
      <c r="AA140" s="46"/>
      <c r="AB140" s="46"/>
      <c r="AC140" s="46"/>
      <c r="AD140" s="46"/>
      <c r="AE140" s="46"/>
      <c r="AF140" s="46"/>
      <c r="AG140" s="46"/>
      <c r="AH140" s="46"/>
      <c r="AI140" s="46"/>
    </row>
    <row r="141" spans="1:35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46"/>
      <c r="P141" s="46"/>
      <c r="Q141" s="46"/>
      <c r="R141" s="46"/>
      <c r="S141" s="46"/>
      <c r="T141" s="46"/>
      <c r="U141" s="46"/>
      <c r="V141" s="46"/>
      <c r="W141" s="46"/>
      <c r="X141" s="46"/>
      <c r="Y141" s="46"/>
      <c r="Z141" s="46"/>
      <c r="AA141" s="46"/>
      <c r="AB141" s="46"/>
      <c r="AC141" s="46"/>
      <c r="AD141" s="46"/>
      <c r="AE141" s="46"/>
      <c r="AF141" s="46"/>
      <c r="AG141" s="46"/>
      <c r="AH141" s="46"/>
      <c r="AI141" s="46"/>
    </row>
    <row r="142" spans="1:35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46"/>
      <c r="P142" s="46"/>
      <c r="Q142" s="46"/>
      <c r="R142" s="46"/>
      <c r="S142" s="46"/>
      <c r="T142" s="46"/>
      <c r="U142" s="46"/>
      <c r="V142" s="46"/>
      <c r="W142" s="46"/>
      <c r="X142" s="46"/>
      <c r="Y142" s="46"/>
      <c r="Z142" s="46"/>
      <c r="AA142" s="46"/>
      <c r="AB142" s="46"/>
      <c r="AC142" s="46"/>
      <c r="AD142" s="46"/>
      <c r="AE142" s="46"/>
      <c r="AF142" s="46"/>
      <c r="AG142" s="46"/>
      <c r="AH142" s="46"/>
      <c r="AI142" s="46"/>
    </row>
    <row r="143" spans="1:35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46"/>
      <c r="P143" s="46"/>
      <c r="Q143" s="46"/>
      <c r="R143" s="46"/>
      <c r="S143" s="46"/>
      <c r="T143" s="46"/>
      <c r="U143" s="46"/>
      <c r="V143" s="46"/>
      <c r="W143" s="46"/>
      <c r="X143" s="46"/>
      <c r="Y143" s="46"/>
      <c r="Z143" s="46"/>
      <c r="AA143" s="46"/>
      <c r="AB143" s="46"/>
      <c r="AC143" s="46"/>
      <c r="AD143" s="46"/>
      <c r="AE143" s="46"/>
      <c r="AF143" s="46"/>
      <c r="AG143" s="46"/>
      <c r="AH143" s="46"/>
      <c r="AI143" s="46"/>
    </row>
    <row r="144" spans="1:35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46"/>
      <c r="P144" s="46"/>
      <c r="Q144" s="46"/>
      <c r="R144" s="46"/>
      <c r="S144" s="46"/>
      <c r="T144" s="46"/>
      <c r="U144" s="46"/>
      <c r="V144" s="46"/>
      <c r="W144" s="46"/>
      <c r="X144" s="46"/>
      <c r="Y144" s="46"/>
      <c r="Z144" s="46"/>
      <c r="AA144" s="46"/>
      <c r="AB144" s="46"/>
      <c r="AC144" s="46"/>
      <c r="AD144" s="46"/>
      <c r="AE144" s="46"/>
      <c r="AF144" s="46"/>
      <c r="AG144" s="46"/>
      <c r="AH144" s="46"/>
      <c r="AI144" s="46"/>
    </row>
    <row r="145" spans="1:35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46"/>
      <c r="P145" s="46"/>
      <c r="Q145" s="46"/>
      <c r="R145" s="46"/>
      <c r="S145" s="46"/>
      <c r="T145" s="46"/>
      <c r="U145" s="46"/>
      <c r="V145" s="46"/>
      <c r="W145" s="46"/>
      <c r="X145" s="46"/>
      <c r="Y145" s="46"/>
      <c r="Z145" s="46"/>
      <c r="AA145" s="46"/>
      <c r="AB145" s="46"/>
      <c r="AC145" s="46"/>
      <c r="AD145" s="46"/>
      <c r="AE145" s="46"/>
      <c r="AF145" s="46"/>
      <c r="AG145" s="46"/>
      <c r="AH145" s="46"/>
      <c r="AI145" s="46"/>
    </row>
    <row r="146" spans="1:35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46"/>
      <c r="P146" s="46"/>
      <c r="Q146" s="46"/>
      <c r="R146" s="46"/>
      <c r="S146" s="46"/>
      <c r="T146" s="46"/>
      <c r="U146" s="46"/>
      <c r="V146" s="46"/>
      <c r="W146" s="46"/>
      <c r="X146" s="46"/>
      <c r="Y146" s="46"/>
      <c r="Z146" s="46"/>
      <c r="AA146" s="46"/>
      <c r="AB146" s="46"/>
      <c r="AC146" s="46"/>
      <c r="AD146" s="46"/>
      <c r="AE146" s="46"/>
      <c r="AF146" s="46"/>
      <c r="AG146" s="46"/>
      <c r="AH146" s="46"/>
      <c r="AI146" s="46"/>
    </row>
    <row r="147" spans="1:35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46"/>
      <c r="P147" s="46"/>
      <c r="Q147" s="46"/>
      <c r="R147" s="46"/>
      <c r="S147" s="46"/>
      <c r="T147" s="46"/>
      <c r="U147" s="46"/>
      <c r="V147" s="46"/>
      <c r="W147" s="46"/>
      <c r="X147" s="46"/>
      <c r="Y147" s="46"/>
      <c r="Z147" s="46"/>
      <c r="AA147" s="46"/>
      <c r="AB147" s="46"/>
      <c r="AC147" s="46"/>
      <c r="AD147" s="46"/>
      <c r="AE147" s="46"/>
      <c r="AF147" s="46"/>
      <c r="AG147" s="46"/>
      <c r="AH147" s="46"/>
      <c r="AI147" s="46"/>
    </row>
    <row r="148" spans="1:35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46"/>
      <c r="P148" s="46"/>
      <c r="Q148" s="46"/>
      <c r="R148" s="46"/>
      <c r="S148" s="46"/>
      <c r="T148" s="46"/>
      <c r="U148" s="46"/>
      <c r="V148" s="46"/>
      <c r="W148" s="46"/>
      <c r="X148" s="46"/>
      <c r="Y148" s="46"/>
      <c r="Z148" s="46"/>
      <c r="AA148" s="46"/>
      <c r="AB148" s="46"/>
      <c r="AC148" s="46"/>
      <c r="AD148" s="46"/>
      <c r="AE148" s="46"/>
      <c r="AF148" s="46"/>
      <c r="AG148" s="46"/>
      <c r="AH148" s="46"/>
      <c r="AI148" s="46"/>
    </row>
    <row r="149" spans="1:35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46"/>
      <c r="P149" s="46"/>
      <c r="Q149" s="46"/>
      <c r="R149" s="46"/>
      <c r="S149" s="46"/>
      <c r="T149" s="46"/>
      <c r="U149" s="46"/>
      <c r="V149" s="46"/>
      <c r="W149" s="46"/>
      <c r="X149" s="46"/>
      <c r="Y149" s="46"/>
      <c r="Z149" s="46"/>
      <c r="AA149" s="46"/>
      <c r="AB149" s="46"/>
      <c r="AC149" s="46"/>
      <c r="AD149" s="46"/>
      <c r="AE149" s="46"/>
      <c r="AF149" s="46"/>
      <c r="AG149" s="46"/>
      <c r="AH149" s="46"/>
      <c r="AI149" s="46"/>
    </row>
    <row r="150" spans="1:35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46"/>
      <c r="P150" s="46"/>
      <c r="Q150" s="46"/>
      <c r="R150" s="46"/>
      <c r="S150" s="46"/>
      <c r="T150" s="46"/>
      <c r="U150" s="46"/>
      <c r="V150" s="46"/>
      <c r="W150" s="46"/>
      <c r="X150" s="46"/>
      <c r="Y150" s="46"/>
      <c r="Z150" s="46"/>
      <c r="AA150" s="46"/>
      <c r="AB150" s="46"/>
      <c r="AC150" s="46"/>
      <c r="AD150" s="46"/>
      <c r="AE150" s="46"/>
      <c r="AF150" s="46"/>
      <c r="AG150" s="46"/>
      <c r="AH150" s="46"/>
      <c r="AI150" s="46"/>
    </row>
    <row r="151" spans="1:35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46"/>
      <c r="P151" s="46"/>
      <c r="Q151" s="46"/>
      <c r="R151" s="46"/>
      <c r="S151" s="46"/>
      <c r="T151" s="46"/>
      <c r="U151" s="46"/>
      <c r="V151" s="46"/>
      <c r="W151" s="46"/>
      <c r="X151" s="46"/>
      <c r="Y151" s="46"/>
      <c r="Z151" s="46"/>
      <c r="AA151" s="46"/>
      <c r="AB151" s="46"/>
      <c r="AC151" s="46"/>
      <c r="AD151" s="46"/>
      <c r="AE151" s="46"/>
      <c r="AF151" s="46"/>
      <c r="AG151" s="46"/>
      <c r="AH151" s="46"/>
      <c r="AI151" s="46"/>
    </row>
    <row r="152" spans="1:35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46"/>
      <c r="P152" s="46"/>
      <c r="Q152" s="46"/>
      <c r="R152" s="46"/>
      <c r="S152" s="46"/>
      <c r="T152" s="46"/>
      <c r="U152" s="46"/>
      <c r="V152" s="46"/>
      <c r="W152" s="46"/>
      <c r="X152" s="46"/>
      <c r="Y152" s="46"/>
      <c r="Z152" s="46"/>
      <c r="AA152" s="46"/>
      <c r="AB152" s="46"/>
      <c r="AC152" s="46"/>
      <c r="AD152" s="46"/>
      <c r="AE152" s="46"/>
      <c r="AF152" s="46"/>
      <c r="AG152" s="46"/>
      <c r="AH152" s="46"/>
      <c r="AI152" s="46"/>
    </row>
    <row r="153" spans="1:35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</row>
    <row r="154" spans="1:35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</row>
    <row r="155" spans="1:35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46"/>
      <c r="P155" s="46"/>
      <c r="Q155" s="46"/>
      <c r="R155" s="46"/>
      <c r="S155" s="46"/>
      <c r="T155" s="46"/>
      <c r="U155" s="46"/>
      <c r="V155" s="46"/>
      <c r="W155" s="46"/>
      <c r="X155" s="46"/>
      <c r="Y155" s="46"/>
      <c r="Z155" s="46"/>
      <c r="AA155" s="46"/>
      <c r="AB155" s="46"/>
      <c r="AC155" s="46"/>
      <c r="AD155" s="46"/>
      <c r="AE155" s="46"/>
      <c r="AF155" s="46"/>
      <c r="AG155" s="46"/>
      <c r="AH155" s="46"/>
      <c r="AI155" s="46"/>
    </row>
    <row r="156" spans="1:35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46"/>
      <c r="P156" s="46"/>
      <c r="Q156" s="46"/>
      <c r="R156" s="46"/>
      <c r="S156" s="46"/>
      <c r="T156" s="46"/>
      <c r="U156" s="46"/>
      <c r="V156" s="46"/>
      <c r="W156" s="46"/>
      <c r="X156" s="46"/>
      <c r="Y156" s="46"/>
      <c r="Z156" s="46"/>
      <c r="AA156" s="46"/>
      <c r="AB156" s="46"/>
      <c r="AC156" s="46"/>
      <c r="AD156" s="46"/>
      <c r="AE156" s="46"/>
      <c r="AF156" s="46"/>
      <c r="AG156" s="46"/>
      <c r="AH156" s="46"/>
      <c r="AI156" s="46"/>
    </row>
    <row r="157" spans="1:35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46"/>
      <c r="P157" s="46"/>
      <c r="Q157" s="46"/>
      <c r="R157" s="46"/>
      <c r="S157" s="46"/>
      <c r="T157" s="46"/>
      <c r="U157" s="46"/>
      <c r="V157" s="46"/>
      <c r="W157" s="46"/>
      <c r="X157" s="46"/>
      <c r="Y157" s="46"/>
      <c r="Z157" s="46"/>
      <c r="AA157" s="46"/>
      <c r="AB157" s="46"/>
      <c r="AC157" s="46"/>
      <c r="AD157" s="46"/>
      <c r="AE157" s="46"/>
      <c r="AF157" s="46"/>
      <c r="AG157" s="46"/>
      <c r="AH157" s="46"/>
      <c r="AI157" s="46"/>
    </row>
    <row r="158" spans="1:35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46"/>
      <c r="P158" s="46"/>
      <c r="Q158" s="46"/>
      <c r="R158" s="46"/>
      <c r="S158" s="46"/>
      <c r="T158" s="46"/>
      <c r="U158" s="46"/>
      <c r="V158" s="46"/>
      <c r="W158" s="46"/>
      <c r="X158" s="46"/>
      <c r="Y158" s="46"/>
      <c r="Z158" s="46"/>
      <c r="AA158" s="46"/>
      <c r="AB158" s="46"/>
      <c r="AC158" s="46"/>
      <c r="AD158" s="46"/>
      <c r="AE158" s="46"/>
      <c r="AF158" s="46"/>
      <c r="AG158" s="46"/>
      <c r="AH158" s="46"/>
      <c r="AI158" s="46"/>
    </row>
    <row r="159" spans="1:35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46"/>
      <c r="P159" s="46"/>
      <c r="Q159" s="46"/>
      <c r="R159" s="46"/>
      <c r="S159" s="46"/>
      <c r="T159" s="46"/>
      <c r="U159" s="46"/>
      <c r="V159" s="46"/>
      <c r="W159" s="46"/>
      <c r="X159" s="46"/>
      <c r="Y159" s="46"/>
      <c r="Z159" s="46"/>
      <c r="AA159" s="46"/>
      <c r="AB159" s="46"/>
      <c r="AC159" s="46"/>
      <c r="AD159" s="46"/>
      <c r="AE159" s="46"/>
      <c r="AF159" s="46"/>
      <c r="AG159" s="46"/>
      <c r="AH159" s="46"/>
      <c r="AI159" s="46"/>
    </row>
    <row r="160" spans="1:35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46"/>
      <c r="P160" s="46"/>
      <c r="Q160" s="46"/>
      <c r="R160" s="46"/>
      <c r="S160" s="46"/>
      <c r="T160" s="46"/>
      <c r="U160" s="46"/>
      <c r="V160" s="46"/>
      <c r="W160" s="46"/>
      <c r="X160" s="46"/>
      <c r="Y160" s="46"/>
      <c r="Z160" s="46"/>
      <c r="AA160" s="46"/>
      <c r="AB160" s="46"/>
      <c r="AC160" s="46"/>
      <c r="AD160" s="46"/>
      <c r="AE160" s="46"/>
      <c r="AF160" s="46"/>
      <c r="AG160" s="46"/>
      <c r="AH160" s="46"/>
      <c r="AI160" s="46"/>
    </row>
    <row r="161" spans="1:35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</row>
    <row r="162" spans="1:35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46"/>
      <c r="P162" s="46"/>
      <c r="Q162" s="46"/>
      <c r="R162" s="46"/>
      <c r="S162" s="46"/>
      <c r="T162" s="46"/>
      <c r="U162" s="46"/>
      <c r="V162" s="46"/>
      <c r="W162" s="46"/>
      <c r="X162" s="46"/>
      <c r="Y162" s="46"/>
      <c r="Z162" s="46"/>
      <c r="AA162" s="46"/>
      <c r="AB162" s="46"/>
      <c r="AC162" s="46"/>
      <c r="AD162" s="46"/>
      <c r="AE162" s="46"/>
      <c r="AF162" s="46"/>
      <c r="AG162" s="46"/>
      <c r="AH162" s="46"/>
      <c r="AI162" s="46"/>
    </row>
    <row r="163" spans="1:35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46"/>
      <c r="P163" s="46"/>
      <c r="Q163" s="46"/>
      <c r="R163" s="46"/>
      <c r="S163" s="46"/>
      <c r="T163" s="46"/>
      <c r="U163" s="46"/>
      <c r="V163" s="46"/>
      <c r="W163" s="46"/>
      <c r="X163" s="46"/>
      <c r="Y163" s="46"/>
      <c r="Z163" s="46"/>
      <c r="AA163" s="46"/>
      <c r="AB163" s="46"/>
      <c r="AC163" s="46"/>
      <c r="AD163" s="46"/>
      <c r="AE163" s="46"/>
      <c r="AF163" s="46"/>
      <c r="AG163" s="46"/>
      <c r="AH163" s="46"/>
      <c r="AI163" s="46"/>
    </row>
    <row r="164" spans="1:35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46"/>
      <c r="P164" s="46"/>
      <c r="Q164" s="46"/>
      <c r="R164" s="46"/>
      <c r="S164" s="46"/>
      <c r="T164" s="46"/>
      <c r="U164" s="46"/>
      <c r="V164" s="46"/>
      <c r="W164" s="46"/>
      <c r="X164" s="46"/>
      <c r="Y164" s="46"/>
      <c r="Z164" s="46"/>
      <c r="AA164" s="46"/>
      <c r="AB164" s="46"/>
      <c r="AC164" s="46"/>
      <c r="AD164" s="46"/>
      <c r="AE164" s="46"/>
      <c r="AF164" s="46"/>
      <c r="AG164" s="46"/>
      <c r="AH164" s="46"/>
      <c r="AI164" s="46"/>
    </row>
    <row r="165" spans="1:35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46"/>
      <c r="P165" s="46"/>
      <c r="Q165" s="46"/>
      <c r="R165" s="46"/>
      <c r="S165" s="46"/>
      <c r="T165" s="46"/>
      <c r="U165" s="46"/>
      <c r="V165" s="46"/>
      <c r="W165" s="46"/>
      <c r="X165" s="46"/>
      <c r="Y165" s="46"/>
      <c r="Z165" s="46"/>
      <c r="AA165" s="46"/>
      <c r="AB165" s="46"/>
      <c r="AC165" s="46"/>
      <c r="AD165" s="46"/>
      <c r="AE165" s="46"/>
      <c r="AF165" s="46"/>
      <c r="AG165" s="46"/>
      <c r="AH165" s="46"/>
      <c r="AI165" s="46"/>
    </row>
    <row r="166" spans="1:35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</row>
    <row r="167" spans="1:35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46"/>
      <c r="P167" s="46"/>
      <c r="Q167" s="46"/>
      <c r="R167" s="46"/>
      <c r="S167" s="46"/>
      <c r="T167" s="46"/>
      <c r="U167" s="46"/>
      <c r="V167" s="46"/>
      <c r="W167" s="46"/>
      <c r="X167" s="46"/>
      <c r="Y167" s="46"/>
      <c r="Z167" s="46"/>
      <c r="AA167" s="46"/>
      <c r="AB167" s="46"/>
      <c r="AC167" s="46"/>
      <c r="AD167" s="46"/>
      <c r="AE167" s="46"/>
      <c r="AF167" s="46"/>
      <c r="AG167" s="46"/>
      <c r="AH167" s="46"/>
      <c r="AI167" s="46"/>
    </row>
    <row r="168" spans="1:35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46"/>
      <c r="P168" s="46"/>
      <c r="Q168" s="46"/>
      <c r="R168" s="46"/>
      <c r="S168" s="46"/>
      <c r="T168" s="46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46"/>
    </row>
    <row r="169" spans="1:35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46"/>
      <c r="P169" s="46"/>
      <c r="Q169" s="46"/>
      <c r="R169" s="46"/>
      <c r="S169" s="46"/>
      <c r="T169" s="46"/>
      <c r="U169" s="46"/>
      <c r="V169" s="46"/>
      <c r="W169" s="46"/>
      <c r="X169" s="46"/>
      <c r="Y169" s="46"/>
      <c r="Z169" s="46"/>
      <c r="AA169" s="46"/>
      <c r="AB169" s="46"/>
      <c r="AC169" s="46"/>
      <c r="AD169" s="46"/>
      <c r="AE169" s="46"/>
      <c r="AF169" s="46"/>
      <c r="AG169" s="46"/>
      <c r="AH169" s="46"/>
      <c r="AI169" s="46"/>
    </row>
    <row r="170" spans="1:35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46"/>
      <c r="P170" s="46"/>
      <c r="Q170" s="46"/>
      <c r="R170" s="46"/>
      <c r="S170" s="46"/>
      <c r="T170" s="46"/>
      <c r="U170" s="46"/>
      <c r="V170" s="46"/>
      <c r="W170" s="46"/>
      <c r="X170" s="46"/>
      <c r="Y170" s="46"/>
      <c r="Z170" s="46"/>
      <c r="AA170" s="46"/>
      <c r="AB170" s="46"/>
      <c r="AC170" s="46"/>
      <c r="AD170" s="46"/>
      <c r="AE170" s="46"/>
      <c r="AF170" s="46"/>
      <c r="AG170" s="46"/>
      <c r="AH170" s="46"/>
      <c r="AI170" s="46"/>
    </row>
    <row r="171" spans="1:35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</row>
    <row r="172" spans="1:35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</row>
    <row r="173" spans="1:35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46"/>
      <c r="P173" s="46"/>
      <c r="Q173" s="46"/>
      <c r="R173" s="46"/>
      <c r="S173" s="46"/>
      <c r="T173" s="46"/>
      <c r="U173" s="46"/>
      <c r="V173" s="46"/>
      <c r="W173" s="46"/>
      <c r="X173" s="46"/>
      <c r="Y173" s="46"/>
      <c r="Z173" s="46"/>
      <c r="AA173" s="46"/>
      <c r="AB173" s="46"/>
      <c r="AC173" s="46"/>
      <c r="AD173" s="46"/>
      <c r="AE173" s="46"/>
      <c r="AF173" s="46"/>
      <c r="AG173" s="46"/>
      <c r="AH173" s="46"/>
      <c r="AI173" s="46"/>
    </row>
    <row r="174" spans="1:35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46"/>
      <c r="P174" s="46"/>
      <c r="Q174" s="46"/>
      <c r="R174" s="46"/>
      <c r="S174" s="46"/>
      <c r="T174" s="46"/>
      <c r="U174" s="46"/>
      <c r="V174" s="46"/>
      <c r="W174" s="46"/>
      <c r="X174" s="46"/>
      <c r="Y174" s="46"/>
      <c r="Z174" s="46"/>
      <c r="AA174" s="46"/>
      <c r="AB174" s="46"/>
      <c r="AC174" s="46"/>
      <c r="AD174" s="46"/>
      <c r="AE174" s="46"/>
      <c r="AF174" s="46"/>
      <c r="AG174" s="46"/>
      <c r="AH174" s="46"/>
      <c r="AI174" s="46"/>
    </row>
    <row r="175" spans="1:35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46"/>
      <c r="P175" s="46"/>
      <c r="Q175" s="46"/>
      <c r="R175" s="46"/>
      <c r="S175" s="46"/>
      <c r="T175" s="46"/>
      <c r="U175" s="46"/>
      <c r="V175" s="46"/>
      <c r="W175" s="46"/>
      <c r="X175" s="46"/>
      <c r="Y175" s="46"/>
      <c r="Z175" s="46"/>
      <c r="AA175" s="46"/>
      <c r="AB175" s="46"/>
      <c r="AC175" s="46"/>
      <c r="AD175" s="46"/>
      <c r="AE175" s="46"/>
      <c r="AF175" s="46"/>
      <c r="AG175" s="46"/>
      <c r="AH175" s="46"/>
      <c r="AI175" s="46"/>
    </row>
    <row r="176" spans="1:35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46"/>
      <c r="P176" s="46"/>
      <c r="Q176" s="46"/>
      <c r="R176" s="46"/>
      <c r="S176" s="46"/>
      <c r="T176" s="46"/>
      <c r="U176" s="46"/>
      <c r="V176" s="46"/>
      <c r="W176" s="46"/>
      <c r="X176" s="46"/>
      <c r="Y176" s="46"/>
      <c r="Z176" s="46"/>
      <c r="AA176" s="46"/>
      <c r="AB176" s="46"/>
      <c r="AC176" s="46"/>
      <c r="AD176" s="46"/>
      <c r="AE176" s="46"/>
      <c r="AF176" s="46"/>
      <c r="AG176" s="46"/>
      <c r="AH176" s="46"/>
      <c r="AI176" s="46"/>
    </row>
    <row r="177" spans="1:35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46"/>
      <c r="P177" s="46"/>
      <c r="Q177" s="46"/>
      <c r="R177" s="46"/>
      <c r="S177" s="46"/>
      <c r="T177" s="46"/>
      <c r="U177" s="46"/>
      <c r="V177" s="46"/>
      <c r="W177" s="46"/>
      <c r="X177" s="46"/>
      <c r="Y177" s="46"/>
      <c r="Z177" s="46"/>
      <c r="AA177" s="46"/>
      <c r="AB177" s="46"/>
      <c r="AC177" s="46"/>
      <c r="AD177" s="46"/>
      <c r="AE177" s="46"/>
      <c r="AF177" s="46"/>
      <c r="AG177" s="46"/>
      <c r="AH177" s="46"/>
      <c r="AI177" s="46"/>
    </row>
    <row r="178" spans="1:35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46"/>
      <c r="P178" s="46"/>
      <c r="Q178" s="46"/>
      <c r="R178" s="46"/>
      <c r="S178" s="46"/>
      <c r="T178" s="46"/>
      <c r="U178" s="46"/>
      <c r="V178" s="46"/>
      <c r="W178" s="46"/>
      <c r="X178" s="46"/>
      <c r="Y178" s="46"/>
      <c r="Z178" s="46"/>
      <c r="AA178" s="46"/>
      <c r="AB178" s="46"/>
      <c r="AC178" s="46"/>
      <c r="AD178" s="46"/>
      <c r="AE178" s="46"/>
      <c r="AF178" s="46"/>
      <c r="AG178" s="46"/>
      <c r="AH178" s="46"/>
      <c r="AI178" s="46"/>
    </row>
    <row r="179" spans="1:35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46"/>
      <c r="P179" s="46"/>
      <c r="Q179" s="46"/>
      <c r="R179" s="46"/>
      <c r="S179" s="46"/>
      <c r="T179" s="46"/>
      <c r="U179" s="46"/>
      <c r="V179" s="46"/>
      <c r="W179" s="46"/>
      <c r="X179" s="46"/>
      <c r="Y179" s="46"/>
      <c r="Z179" s="46"/>
      <c r="AA179" s="46"/>
      <c r="AB179" s="46"/>
      <c r="AC179" s="46"/>
      <c r="AD179" s="46"/>
      <c r="AE179" s="46"/>
      <c r="AF179" s="46"/>
      <c r="AG179" s="46"/>
      <c r="AH179" s="46"/>
      <c r="AI179" s="46"/>
    </row>
    <row r="180" spans="1:35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46"/>
      <c r="P180" s="46"/>
      <c r="Q180" s="46"/>
      <c r="R180" s="46"/>
      <c r="S180" s="46"/>
      <c r="T180" s="46"/>
      <c r="U180" s="46"/>
      <c r="V180" s="46"/>
      <c r="W180" s="46"/>
      <c r="X180" s="46"/>
      <c r="Y180" s="46"/>
      <c r="Z180" s="46"/>
      <c r="AA180" s="46"/>
      <c r="AB180" s="46"/>
      <c r="AC180" s="46"/>
      <c r="AD180" s="46"/>
      <c r="AE180" s="46"/>
      <c r="AF180" s="46"/>
      <c r="AG180" s="46"/>
      <c r="AH180" s="46"/>
      <c r="AI180" s="46"/>
    </row>
    <row r="181" spans="1:35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46"/>
      <c r="P181" s="46"/>
      <c r="Q181" s="46"/>
      <c r="R181" s="46"/>
      <c r="S181" s="46"/>
      <c r="T181" s="46"/>
      <c r="U181" s="46"/>
      <c r="V181" s="46"/>
      <c r="W181" s="46"/>
      <c r="X181" s="46"/>
      <c r="Y181" s="46"/>
      <c r="Z181" s="46"/>
      <c r="AA181" s="46"/>
      <c r="AB181" s="46"/>
      <c r="AC181" s="46"/>
      <c r="AD181" s="46"/>
      <c r="AE181" s="46"/>
      <c r="AF181" s="46"/>
      <c r="AG181" s="46"/>
      <c r="AH181" s="46"/>
      <c r="AI181" s="46"/>
    </row>
    <row r="182" spans="1:35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46"/>
      <c r="P182" s="46"/>
      <c r="Q182" s="46"/>
      <c r="R182" s="46"/>
      <c r="S182" s="46"/>
      <c r="T182" s="46"/>
      <c r="U182" s="46"/>
      <c r="V182" s="46"/>
      <c r="W182" s="46"/>
      <c r="X182" s="46"/>
      <c r="Y182" s="46"/>
      <c r="Z182" s="46"/>
      <c r="AA182" s="46"/>
      <c r="AB182" s="46"/>
      <c r="AC182" s="46"/>
      <c r="AD182" s="46"/>
      <c r="AE182" s="46"/>
      <c r="AF182" s="46"/>
      <c r="AG182" s="46"/>
      <c r="AH182" s="46"/>
      <c r="AI182" s="46"/>
    </row>
    <row r="183" spans="1:35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46"/>
      <c r="P183" s="46"/>
      <c r="Q183" s="46"/>
      <c r="R183" s="46"/>
      <c r="S183" s="46"/>
      <c r="T183" s="46"/>
      <c r="U183" s="46"/>
      <c r="V183" s="46"/>
      <c r="W183" s="46"/>
      <c r="X183" s="46"/>
      <c r="Y183" s="46"/>
      <c r="Z183" s="46"/>
      <c r="AA183" s="46"/>
      <c r="AB183" s="46"/>
      <c r="AC183" s="46"/>
      <c r="AD183" s="46"/>
      <c r="AE183" s="46"/>
      <c r="AF183" s="46"/>
      <c r="AG183" s="46"/>
      <c r="AH183" s="46"/>
      <c r="AI183" s="46"/>
    </row>
    <row r="184" spans="1:35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46"/>
      <c r="P184" s="46"/>
      <c r="Q184" s="46"/>
      <c r="R184" s="46"/>
      <c r="S184" s="46"/>
      <c r="T184" s="46"/>
      <c r="U184" s="46"/>
      <c r="V184" s="46"/>
      <c r="W184" s="46"/>
      <c r="X184" s="46"/>
      <c r="Y184" s="46"/>
      <c r="Z184" s="46"/>
      <c r="AA184" s="46"/>
      <c r="AB184" s="46"/>
      <c r="AC184" s="46"/>
      <c r="AD184" s="46"/>
      <c r="AE184" s="46"/>
      <c r="AF184" s="46"/>
      <c r="AG184" s="46"/>
      <c r="AH184" s="46"/>
      <c r="AI184" s="46"/>
    </row>
    <row r="185" spans="1:35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46"/>
      <c r="P185" s="46"/>
      <c r="Q185" s="46"/>
      <c r="R185" s="46"/>
      <c r="S185" s="46"/>
      <c r="T185" s="46"/>
      <c r="U185" s="46"/>
      <c r="V185" s="46"/>
      <c r="W185" s="46"/>
      <c r="X185" s="46"/>
      <c r="Y185" s="46"/>
      <c r="Z185" s="46"/>
      <c r="AA185" s="46"/>
      <c r="AB185" s="46"/>
      <c r="AC185" s="46"/>
      <c r="AD185" s="46"/>
      <c r="AE185" s="46"/>
      <c r="AF185" s="46"/>
      <c r="AG185" s="46"/>
      <c r="AH185" s="46"/>
      <c r="AI185" s="46"/>
    </row>
  </sheetData>
  <mergeCells count="10">
    <mergeCell ref="C41:J41"/>
    <mergeCell ref="C9:J9"/>
    <mergeCell ref="C10:J10"/>
    <mergeCell ref="I12:I13"/>
    <mergeCell ref="C12:D12"/>
    <mergeCell ref="G12:H12"/>
    <mergeCell ref="F12:F13"/>
    <mergeCell ref="J12:J13"/>
    <mergeCell ref="E12:E13"/>
    <mergeCell ref="C40:J4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M185"/>
  <sheetViews>
    <sheetView zoomScaleNormal="100" workbookViewId="0"/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4" width="11.5546875" style="47" customWidth="1"/>
    <col min="15" max="15" width="8.44140625" style="47" bestFit="1" customWidth="1"/>
    <col min="16" max="16" width="5.6640625" style="47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5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5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5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5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5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5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5"/>
    </row>
    <row r="9" spans="1:24" ht="13.1" x14ac:dyDescent="0.25">
      <c r="B9" s="20"/>
      <c r="C9" s="217" t="s">
        <v>35</v>
      </c>
      <c r="D9" s="217"/>
      <c r="E9" s="217"/>
      <c r="F9" s="217"/>
      <c r="G9" s="217"/>
      <c r="H9" s="217"/>
      <c r="I9" s="217"/>
      <c r="J9" s="217"/>
      <c r="K9" s="26"/>
      <c r="M9" s="65"/>
    </row>
    <row r="10" spans="1:24" ht="13.1" x14ac:dyDescent="0.25">
      <c r="B10" s="20"/>
      <c r="C10" s="218" t="s">
        <v>402</v>
      </c>
      <c r="D10" s="218"/>
      <c r="E10" s="218"/>
      <c r="F10" s="218"/>
      <c r="G10" s="218"/>
      <c r="H10" s="218"/>
      <c r="I10" s="218"/>
      <c r="J10" s="218"/>
      <c r="K10" s="26"/>
      <c r="M10" s="65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5"/>
    </row>
    <row r="12" spans="1:24" ht="15.75" customHeight="1" x14ac:dyDescent="0.25">
      <c r="B12" s="27"/>
      <c r="C12" s="220" t="s">
        <v>399</v>
      </c>
      <c r="D12" s="220"/>
      <c r="E12" s="219" t="s">
        <v>400</v>
      </c>
      <c r="F12" s="219" t="s">
        <v>395</v>
      </c>
      <c r="G12" s="218" t="s">
        <v>57</v>
      </c>
      <c r="H12" s="218"/>
      <c r="I12" s="219" t="s">
        <v>400</v>
      </c>
      <c r="J12" s="219" t="s">
        <v>395</v>
      </c>
      <c r="K12" s="26"/>
      <c r="L12" s="46"/>
      <c r="M12" s="65"/>
      <c r="P12" s="65"/>
      <c r="Q12" s="65"/>
      <c r="R12" s="65"/>
      <c r="S12" s="65"/>
    </row>
    <row r="13" spans="1:24" ht="15.75" customHeight="1" x14ac:dyDescent="0.2">
      <c r="B13" s="31"/>
      <c r="C13" s="62">
        <v>2023</v>
      </c>
      <c r="D13" s="29">
        <v>2024</v>
      </c>
      <c r="E13" s="219"/>
      <c r="F13" s="219"/>
      <c r="G13" s="76">
        <v>2023</v>
      </c>
      <c r="H13" s="77">
        <v>2024</v>
      </c>
      <c r="I13" s="219"/>
      <c r="J13" s="219"/>
      <c r="K13" s="26"/>
      <c r="L13" s="65"/>
      <c r="M13" s="65"/>
      <c r="P13" s="65"/>
      <c r="R13" s="65"/>
      <c r="S13" s="46"/>
      <c r="U13" s="46"/>
      <c r="W13" s="46"/>
    </row>
    <row r="14" spans="1:24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L14" s="65"/>
      <c r="M14" s="65"/>
      <c r="P14" s="79"/>
      <c r="Q14" s="93"/>
      <c r="S14" s="93"/>
      <c r="T14" s="46"/>
      <c r="U14" s="93"/>
      <c r="V14" s="46"/>
      <c r="X14" s="46"/>
    </row>
    <row r="15" spans="1:24" ht="13.1" x14ac:dyDescent="0.25">
      <c r="A15" s="34"/>
      <c r="B15" s="90" t="s">
        <v>33</v>
      </c>
      <c r="C15" s="82">
        <v>612029.48749999935</v>
      </c>
      <c r="D15" s="85">
        <v>689205.72799999942</v>
      </c>
      <c r="E15" s="81">
        <v>12.609889241651961</v>
      </c>
      <c r="F15" s="37">
        <v>100</v>
      </c>
      <c r="G15" s="82">
        <v>136227.59999999989</v>
      </c>
      <c r="H15" s="80">
        <v>142153.24224999984</v>
      </c>
      <c r="I15" s="83">
        <v>4.3498103541425914</v>
      </c>
      <c r="J15" s="39">
        <v>100</v>
      </c>
      <c r="K15" s="26"/>
      <c r="L15" s="65"/>
      <c r="M15" s="65"/>
      <c r="P15" s="84"/>
      <c r="Q15" s="93"/>
      <c r="R15" s="92"/>
      <c r="S15" s="93"/>
      <c r="T15" s="119"/>
      <c r="U15" s="93"/>
      <c r="V15" s="92"/>
      <c r="W15" s="93"/>
      <c r="X15" s="119"/>
    </row>
    <row r="16" spans="1:24" ht="13.1" x14ac:dyDescent="0.25">
      <c r="A16" s="128" t="s">
        <v>173</v>
      </c>
      <c r="B16" s="20" t="s">
        <v>159</v>
      </c>
      <c r="C16" s="41">
        <v>10937.037999999964</v>
      </c>
      <c r="D16" s="85">
        <v>11658.714999999991</v>
      </c>
      <c r="E16" s="86">
        <v>6.5984684335926191</v>
      </c>
      <c r="F16" s="42">
        <v>1.6916160917339329</v>
      </c>
      <c r="G16" s="41">
        <v>2143.2999999999929</v>
      </c>
      <c r="H16" s="85">
        <v>2475.4200000000019</v>
      </c>
      <c r="I16" s="87">
        <v>15.495730882284796</v>
      </c>
      <c r="J16" s="42">
        <v>1.7413742808950985</v>
      </c>
      <c r="K16" s="26"/>
      <c r="L16" s="65"/>
      <c r="M16" s="65"/>
      <c r="N16" s="47" t="s">
        <v>68</v>
      </c>
      <c r="O16" s="47" t="s">
        <v>79</v>
      </c>
      <c r="P16" s="84"/>
      <c r="Q16" s="117"/>
      <c r="R16" s="92"/>
      <c r="S16" s="117"/>
      <c r="T16" s="119"/>
      <c r="U16" s="117"/>
      <c r="V16" s="92"/>
      <c r="W16" s="117"/>
      <c r="X16" s="119"/>
    </row>
    <row r="17" spans="1:24" ht="13.1" x14ac:dyDescent="0.25">
      <c r="A17" s="128" t="s">
        <v>174</v>
      </c>
      <c r="B17" s="20" t="s">
        <v>160</v>
      </c>
      <c r="C17" s="41">
        <v>34848.973500000029</v>
      </c>
      <c r="D17" s="85">
        <v>44084.819999999992</v>
      </c>
      <c r="E17" s="86">
        <v>26.50249224700967</v>
      </c>
      <c r="F17" s="42">
        <v>6.3964674420117458</v>
      </c>
      <c r="G17" s="41">
        <v>7398.030000000017</v>
      </c>
      <c r="H17" s="85">
        <v>8952.131499999994</v>
      </c>
      <c r="I17" s="87">
        <v>21.006964016095807</v>
      </c>
      <c r="J17" s="42">
        <v>6.2975218562065578</v>
      </c>
      <c r="K17" s="26"/>
      <c r="L17" s="65"/>
      <c r="M17" s="65"/>
      <c r="N17" s="47" t="s">
        <v>170</v>
      </c>
      <c r="O17" s="89">
        <v>0.30867851405901281</v>
      </c>
      <c r="P17" s="84"/>
      <c r="Q17" s="117"/>
      <c r="R17" s="92"/>
      <c r="S17" s="117"/>
      <c r="T17" s="119"/>
      <c r="U17" s="117"/>
      <c r="V17" s="92"/>
      <c r="W17" s="117"/>
      <c r="X17" s="119"/>
    </row>
    <row r="18" spans="1:24" ht="13.1" x14ac:dyDescent="0.25">
      <c r="A18" s="128" t="s">
        <v>175</v>
      </c>
      <c r="B18" s="35" t="s">
        <v>161</v>
      </c>
      <c r="C18" s="85">
        <v>263175.34299999935</v>
      </c>
      <c r="D18" s="85">
        <v>280801.25749999925</v>
      </c>
      <c r="E18" s="100">
        <v>6.6974034493801016</v>
      </c>
      <c r="F18" s="101">
        <v>40.742734149185637</v>
      </c>
      <c r="G18" s="85">
        <v>59710.344999999914</v>
      </c>
      <c r="H18" s="85">
        <v>59360.455999999904</v>
      </c>
      <c r="I18" s="74">
        <v>-0.58597718703519153</v>
      </c>
      <c r="J18" s="101">
        <v>41.758073935172568</v>
      </c>
      <c r="K18" s="26"/>
      <c r="L18" s="65"/>
      <c r="M18" s="65"/>
      <c r="N18" s="47" t="s">
        <v>167</v>
      </c>
      <c r="O18" s="89">
        <v>0.43469545859607195</v>
      </c>
      <c r="P18" s="69"/>
      <c r="Q18" s="117"/>
      <c r="R18" s="92"/>
      <c r="S18" s="117"/>
      <c r="T18" s="119"/>
      <c r="U18" s="117"/>
      <c r="V18" s="92"/>
      <c r="W18" s="117"/>
      <c r="X18" s="119"/>
    </row>
    <row r="19" spans="1:24" ht="13.1" x14ac:dyDescent="0.25">
      <c r="A19" s="128" t="s">
        <v>176</v>
      </c>
      <c r="B19" s="20" t="s">
        <v>162</v>
      </c>
      <c r="C19" s="41">
        <v>63213.470499999989</v>
      </c>
      <c r="D19" s="85">
        <v>66277.110999999975</v>
      </c>
      <c r="E19" s="86">
        <v>4.8464994498284675</v>
      </c>
      <c r="F19" s="42">
        <v>9.6164480803618666</v>
      </c>
      <c r="G19" s="41">
        <v>14009.308999999987</v>
      </c>
      <c r="H19" s="85">
        <v>14471.174999999983</v>
      </c>
      <c r="I19" s="87">
        <v>3.2968506869253567</v>
      </c>
      <c r="J19" s="42">
        <v>10.179982370398589</v>
      </c>
      <c r="K19" s="26"/>
      <c r="L19" s="65"/>
      <c r="M19" s="65"/>
      <c r="N19" s="47" t="s">
        <v>165</v>
      </c>
      <c r="O19" s="89">
        <v>0.51795550370121179</v>
      </c>
      <c r="P19" s="69"/>
      <c r="Q19" s="117"/>
      <c r="R19" s="92"/>
      <c r="S19" s="117"/>
      <c r="T19" s="119"/>
      <c r="U19" s="117"/>
      <c r="V19" s="92"/>
      <c r="W19" s="117"/>
      <c r="X19" s="119"/>
    </row>
    <row r="20" spans="1:24" ht="13.1" x14ac:dyDescent="0.25">
      <c r="A20" s="128" t="s">
        <v>177</v>
      </c>
      <c r="B20" s="20" t="s">
        <v>163</v>
      </c>
      <c r="C20" s="41">
        <v>37047.238499999963</v>
      </c>
      <c r="D20" s="85">
        <v>37980.669000000009</v>
      </c>
      <c r="E20" s="86">
        <v>2.5195683613504549</v>
      </c>
      <c r="F20" s="42">
        <v>5.5107883549104866</v>
      </c>
      <c r="G20" s="41">
        <v>7972.6259999999866</v>
      </c>
      <c r="H20" s="85">
        <v>7852.8860000000004</v>
      </c>
      <c r="I20" s="87">
        <v>-1.5018890889900827</v>
      </c>
      <c r="J20" s="42">
        <v>5.5242398102952937</v>
      </c>
      <c r="K20" s="61"/>
      <c r="L20" s="65"/>
      <c r="M20" s="65"/>
      <c r="N20" s="47" t="s">
        <v>73</v>
      </c>
      <c r="O20" s="89">
        <v>0.54420223855133165</v>
      </c>
      <c r="P20" s="69"/>
      <c r="Q20" s="117"/>
      <c r="R20" s="92"/>
      <c r="S20" s="117"/>
      <c r="T20" s="119"/>
      <c r="U20" s="117"/>
      <c r="V20" s="92"/>
      <c r="W20" s="117"/>
      <c r="X20" s="119"/>
    </row>
    <row r="21" spans="1:24" ht="13.1" x14ac:dyDescent="0.25">
      <c r="A21" s="128" t="s">
        <v>178</v>
      </c>
      <c r="B21" s="20" t="s">
        <v>69</v>
      </c>
      <c r="C21" s="41">
        <v>16951.110499999988</v>
      </c>
      <c r="D21" s="85">
        <v>20329.048000000003</v>
      </c>
      <c r="E21" s="86">
        <v>19.927529231786998</v>
      </c>
      <c r="F21" s="42">
        <v>2.9496342201032926</v>
      </c>
      <c r="G21" s="41">
        <v>3328.5549999999948</v>
      </c>
      <c r="H21" s="85">
        <v>3694.0559999999996</v>
      </c>
      <c r="I21" s="87">
        <v>10.980770935135675</v>
      </c>
      <c r="J21" s="42">
        <v>2.5986435071972505</v>
      </c>
      <c r="K21" s="61"/>
      <c r="L21" s="65"/>
      <c r="M21" s="65"/>
      <c r="N21" s="47" t="s">
        <v>76</v>
      </c>
      <c r="O21" s="89">
        <v>0.73880472740354253</v>
      </c>
      <c r="P21" s="73"/>
      <c r="Q21" s="117"/>
      <c r="R21" s="92"/>
      <c r="S21" s="117"/>
      <c r="T21" s="119"/>
      <c r="U21" s="117"/>
      <c r="V21" s="92"/>
      <c r="W21" s="117"/>
      <c r="X21" s="119"/>
    </row>
    <row r="22" spans="1:24" s="47" customFormat="1" ht="13.1" x14ac:dyDescent="0.25">
      <c r="A22" s="128" t="s">
        <v>179</v>
      </c>
      <c r="B22" s="20" t="s">
        <v>164</v>
      </c>
      <c r="C22" s="41">
        <v>17171.524999999994</v>
      </c>
      <c r="D22" s="85">
        <v>16159.79799999999</v>
      </c>
      <c r="E22" s="86">
        <v>-5.89188787833349</v>
      </c>
      <c r="F22" s="42">
        <v>2.3446987370366141</v>
      </c>
      <c r="G22" s="41">
        <v>3575.9199999999946</v>
      </c>
      <c r="H22" s="85">
        <v>3385.3560000000034</v>
      </c>
      <c r="I22" s="87">
        <v>-5.3290901362444192</v>
      </c>
      <c r="J22" s="42">
        <v>2.3814834937400149</v>
      </c>
      <c r="K22" s="26"/>
      <c r="L22" s="65"/>
      <c r="M22" s="65"/>
      <c r="N22" s="47" t="s">
        <v>78</v>
      </c>
      <c r="O22" s="89">
        <v>0.63914152495261956</v>
      </c>
      <c r="P22" s="65"/>
      <c r="Q22" s="117"/>
      <c r="R22" s="92"/>
      <c r="S22" s="117"/>
      <c r="T22" s="119"/>
      <c r="U22" s="117"/>
      <c r="V22" s="92"/>
      <c r="W22" s="117"/>
      <c r="X22" s="119"/>
    </row>
    <row r="23" spans="1:24" s="47" customFormat="1" ht="13.1" x14ac:dyDescent="0.25">
      <c r="A23" s="128" t="s">
        <v>180</v>
      </c>
      <c r="B23" s="20" t="s">
        <v>165</v>
      </c>
      <c r="C23" s="41">
        <v>3131.5769999999993</v>
      </c>
      <c r="D23" s="85">
        <v>3569.7790000000005</v>
      </c>
      <c r="E23" s="86">
        <v>13.993013743554798</v>
      </c>
      <c r="F23" s="42">
        <v>0.51795550370121179</v>
      </c>
      <c r="G23" s="41">
        <v>747.16499999999985</v>
      </c>
      <c r="H23" s="85">
        <v>754.46700000000055</v>
      </c>
      <c r="I23" s="86">
        <v>0.97729417197014357</v>
      </c>
      <c r="J23" s="42">
        <v>0.53074202744749666</v>
      </c>
      <c r="K23" s="26"/>
      <c r="L23" s="65"/>
      <c r="M23" s="65"/>
      <c r="N23" s="47" t="s">
        <v>72</v>
      </c>
      <c r="O23" s="89">
        <v>1.1083218971737887</v>
      </c>
      <c r="P23" s="65"/>
      <c r="Q23" s="117"/>
      <c r="R23" s="92"/>
      <c r="S23" s="117"/>
      <c r="T23" s="119"/>
      <c r="U23" s="117"/>
      <c r="V23" s="92"/>
      <c r="W23" s="117"/>
      <c r="X23" s="119"/>
    </row>
    <row r="24" spans="1:24" s="47" customFormat="1" ht="13.1" x14ac:dyDescent="0.25">
      <c r="A24" s="128" t="s">
        <v>181</v>
      </c>
      <c r="B24" s="20" t="s">
        <v>78</v>
      </c>
      <c r="C24" s="41">
        <v>1300.5225000000003</v>
      </c>
      <c r="D24" s="85">
        <v>4405</v>
      </c>
      <c r="E24" s="86">
        <v>238.71001847334429</v>
      </c>
      <c r="F24" s="42">
        <v>0.63914152495261956</v>
      </c>
      <c r="G24" s="41">
        <v>250.25999999999991</v>
      </c>
      <c r="H24" s="85">
        <v>290</v>
      </c>
      <c r="I24" s="86">
        <v>15.879485335251388</v>
      </c>
      <c r="J24" s="42">
        <v>0.20400519566763547</v>
      </c>
      <c r="K24" s="26"/>
      <c r="L24" s="65"/>
      <c r="M24" s="65"/>
      <c r="N24" s="47" t="s">
        <v>74</v>
      </c>
      <c r="O24" s="89">
        <v>1.0282544401604268</v>
      </c>
      <c r="P24" s="65"/>
      <c r="Q24" s="117"/>
      <c r="R24" s="92"/>
      <c r="S24" s="117"/>
      <c r="T24" s="119"/>
      <c r="U24" s="117"/>
      <c r="V24" s="92"/>
      <c r="W24" s="117"/>
      <c r="X24" s="119"/>
    </row>
    <row r="25" spans="1:24" s="47" customFormat="1" ht="13.1" x14ac:dyDescent="0.25">
      <c r="A25" s="128" t="s">
        <v>182</v>
      </c>
      <c r="B25" s="20" t="s">
        <v>72</v>
      </c>
      <c r="C25" s="41">
        <v>6781.1120000000019</v>
      </c>
      <c r="D25" s="85">
        <v>7638.6180000000149</v>
      </c>
      <c r="E25" s="86">
        <v>12.645507108568822</v>
      </c>
      <c r="F25" s="42">
        <v>1.1083218971737887</v>
      </c>
      <c r="G25" s="41">
        <v>1466.0249999999996</v>
      </c>
      <c r="H25" s="85">
        <v>1756.2800000000057</v>
      </c>
      <c r="I25" s="86">
        <v>19.798775600689339</v>
      </c>
      <c r="J25" s="42">
        <v>1.2354836036108825</v>
      </c>
      <c r="K25" s="26"/>
      <c r="L25" s="65"/>
      <c r="M25" s="65"/>
      <c r="N25" s="47" t="s">
        <v>75</v>
      </c>
      <c r="O25" s="89">
        <v>1.2720120631382794</v>
      </c>
      <c r="P25" s="65"/>
      <c r="Q25" s="117"/>
      <c r="R25" s="92"/>
      <c r="S25" s="117"/>
      <c r="T25" s="119"/>
      <c r="U25" s="117"/>
      <c r="V25" s="92"/>
      <c r="W25" s="117"/>
      <c r="X25" s="119"/>
    </row>
    <row r="26" spans="1:24" s="47" customFormat="1" ht="13.1" x14ac:dyDescent="0.25">
      <c r="A26" s="128" t="s">
        <v>183</v>
      </c>
      <c r="B26" s="20" t="s">
        <v>166</v>
      </c>
      <c r="C26" s="41">
        <v>92909.141000000047</v>
      </c>
      <c r="D26" s="85">
        <v>118446.4120000001</v>
      </c>
      <c r="E26" s="86">
        <v>27.486284691836758</v>
      </c>
      <c r="F26" s="42">
        <v>17.185929714153538</v>
      </c>
      <c r="G26" s="41">
        <v>21396.724999999988</v>
      </c>
      <c r="H26" s="85">
        <v>23001.429999999993</v>
      </c>
      <c r="I26" s="87">
        <v>7.4997692403861116</v>
      </c>
      <c r="J26" s="42">
        <v>16.180728371673858</v>
      </c>
      <c r="K26" s="26"/>
      <c r="L26" s="65"/>
      <c r="M26" s="65"/>
      <c r="N26" s="47" t="s">
        <v>168</v>
      </c>
      <c r="O26" s="89">
        <v>1.2442015716967469</v>
      </c>
      <c r="P26" s="65"/>
      <c r="Q26" s="117"/>
      <c r="R26" s="92"/>
      <c r="S26" s="117"/>
      <c r="T26" s="119"/>
      <c r="U26" s="117"/>
      <c r="V26" s="92"/>
      <c r="W26" s="117"/>
      <c r="X26" s="119"/>
    </row>
    <row r="27" spans="1:24" s="47" customFormat="1" ht="13.1" x14ac:dyDescent="0.25">
      <c r="A27" s="128" t="s">
        <v>184</v>
      </c>
      <c r="B27" s="20" t="s">
        <v>167</v>
      </c>
      <c r="C27" s="41">
        <v>2420.9089999999965</v>
      </c>
      <c r="D27" s="85">
        <v>2995.9459999999935</v>
      </c>
      <c r="E27" s="86">
        <v>23.752937429700907</v>
      </c>
      <c r="F27" s="42">
        <v>0.43469545859607195</v>
      </c>
      <c r="G27" s="41">
        <v>444.53399999999948</v>
      </c>
      <c r="H27" s="85">
        <v>487.32099999999997</v>
      </c>
      <c r="I27" s="86">
        <v>9.6251355351897701</v>
      </c>
      <c r="J27" s="42">
        <v>0.34281384813085441</v>
      </c>
      <c r="K27" s="26"/>
      <c r="L27" s="65"/>
      <c r="M27" s="65"/>
      <c r="N27" s="47" t="s">
        <v>70</v>
      </c>
      <c r="O27" s="89">
        <v>1.3516356033535477</v>
      </c>
      <c r="P27" s="65"/>
      <c r="Q27" s="117"/>
      <c r="R27" s="92"/>
      <c r="S27" s="117"/>
      <c r="T27" s="119"/>
      <c r="U27" s="117"/>
      <c r="V27" s="92"/>
      <c r="W27" s="117"/>
      <c r="X27" s="119"/>
    </row>
    <row r="28" spans="1:24" s="47" customFormat="1" ht="13.1" x14ac:dyDescent="0.25">
      <c r="A28" s="128" t="s">
        <v>185</v>
      </c>
      <c r="B28" s="20" t="s">
        <v>168</v>
      </c>
      <c r="C28" s="41">
        <v>8048.5250000000005</v>
      </c>
      <c r="D28" s="85">
        <v>8575.1084999999985</v>
      </c>
      <c r="E28" s="86">
        <v>6.5426087388682719</v>
      </c>
      <c r="F28" s="42">
        <v>1.2442015716967469</v>
      </c>
      <c r="G28" s="41">
        <v>1729.0195000000015</v>
      </c>
      <c r="H28" s="85">
        <v>1847.4489999999987</v>
      </c>
      <c r="I28" s="87">
        <v>6.8495178914984578</v>
      </c>
      <c r="J28" s="42">
        <v>1.2996179128654386</v>
      </c>
      <c r="K28" s="26"/>
      <c r="L28" s="65"/>
      <c r="M28" s="65"/>
      <c r="N28" s="47" t="s">
        <v>159</v>
      </c>
      <c r="O28" s="89">
        <v>1.6916160917339329</v>
      </c>
      <c r="P28" s="65"/>
      <c r="Q28" s="117"/>
      <c r="R28" s="92"/>
      <c r="S28" s="117"/>
      <c r="T28" s="119"/>
      <c r="U28" s="117"/>
      <c r="V28" s="92"/>
      <c r="W28" s="117"/>
      <c r="X28" s="119"/>
    </row>
    <row r="29" spans="1:24" s="47" customFormat="1" ht="13.1" x14ac:dyDescent="0.25">
      <c r="A29" s="128" t="s">
        <v>186</v>
      </c>
      <c r="B29" s="20" t="s">
        <v>76</v>
      </c>
      <c r="C29" s="41">
        <v>5612.1914999999972</v>
      </c>
      <c r="D29" s="85">
        <v>5091.8844999999965</v>
      </c>
      <c r="E29" s="86">
        <v>-9.2710129367467431</v>
      </c>
      <c r="F29" s="42">
        <v>0.73880472740354253</v>
      </c>
      <c r="G29" s="41">
        <v>1094.5174999999995</v>
      </c>
      <c r="H29" s="85">
        <v>1131.1780000000001</v>
      </c>
      <c r="I29" s="86">
        <v>3.3494667741722424</v>
      </c>
      <c r="J29" s="42">
        <v>0.79574548008594681</v>
      </c>
      <c r="K29" s="26"/>
      <c r="L29" s="65"/>
      <c r="M29" s="65"/>
      <c r="N29" s="47" t="s">
        <v>169</v>
      </c>
      <c r="O29" s="89">
        <v>2.1321590060841746</v>
      </c>
      <c r="P29" s="65"/>
      <c r="Q29" s="117"/>
      <c r="R29" s="92"/>
      <c r="S29" s="117"/>
      <c r="T29" s="119"/>
      <c r="U29" s="117"/>
      <c r="V29" s="92"/>
      <c r="W29" s="117"/>
      <c r="X29" s="119"/>
    </row>
    <row r="30" spans="1:24" s="47" customFormat="1" ht="13.1" x14ac:dyDescent="0.25">
      <c r="A30" s="128" t="s">
        <v>187</v>
      </c>
      <c r="B30" s="20" t="s">
        <v>169</v>
      </c>
      <c r="C30" s="41">
        <v>11378.011999999979</v>
      </c>
      <c r="D30" s="85">
        <v>14694.961999999987</v>
      </c>
      <c r="E30" s="86">
        <v>29.152280732345993</v>
      </c>
      <c r="F30" s="42">
        <v>2.1321590060841746</v>
      </c>
      <c r="G30" s="41">
        <v>2971.6409999999992</v>
      </c>
      <c r="H30" s="85">
        <v>2773.9770000000008</v>
      </c>
      <c r="I30" s="87">
        <v>-6.6516783151127079</v>
      </c>
      <c r="J30" s="42">
        <v>1.9513990367673122</v>
      </c>
      <c r="K30" s="26"/>
      <c r="L30" s="65"/>
      <c r="M30" s="65"/>
      <c r="N30" s="47" t="s">
        <v>71</v>
      </c>
      <c r="O30" s="89">
        <v>2.2416206616321119</v>
      </c>
      <c r="P30" s="65"/>
      <c r="Q30" s="117"/>
      <c r="R30" s="92"/>
      <c r="S30" s="117"/>
      <c r="T30" s="119"/>
      <c r="U30" s="117"/>
      <c r="V30" s="92"/>
      <c r="W30" s="117"/>
      <c r="X30" s="119"/>
    </row>
    <row r="31" spans="1:24" s="47" customFormat="1" ht="13.1" x14ac:dyDescent="0.25">
      <c r="A31" s="128" t="s">
        <v>188</v>
      </c>
      <c r="B31" s="20" t="s">
        <v>170</v>
      </c>
      <c r="C31" s="41">
        <v>3864.6849999999986</v>
      </c>
      <c r="D31" s="85">
        <v>2127.4299999999998</v>
      </c>
      <c r="E31" s="86">
        <v>-44.95204654454372</v>
      </c>
      <c r="F31" s="42">
        <v>0.30867851405901281</v>
      </c>
      <c r="G31" s="41">
        <v>378.58</v>
      </c>
      <c r="H31" s="85">
        <v>507.56000000000006</v>
      </c>
      <c r="I31" s="86">
        <v>34.06941729621218</v>
      </c>
      <c r="J31" s="42">
        <v>0.35705130038987953</v>
      </c>
      <c r="K31" s="26"/>
      <c r="L31" s="65"/>
      <c r="M31" s="65"/>
      <c r="N31" s="47" t="s">
        <v>164</v>
      </c>
      <c r="O31" s="89">
        <v>2.3446987370366141</v>
      </c>
      <c r="P31" s="65"/>
      <c r="Q31" s="117"/>
      <c r="R31" s="92"/>
      <c r="S31" s="117"/>
      <c r="T31" s="119"/>
      <c r="U31" s="117"/>
      <c r="V31" s="92"/>
      <c r="W31" s="117"/>
      <c r="X31" s="119"/>
    </row>
    <row r="32" spans="1:24" s="47" customFormat="1" ht="13.1" x14ac:dyDescent="0.25">
      <c r="A32" s="128" t="s">
        <v>189</v>
      </c>
      <c r="B32" s="20" t="s">
        <v>73</v>
      </c>
      <c r="C32" s="41">
        <v>3328.6839999999984</v>
      </c>
      <c r="D32" s="85">
        <v>3750.6729999999984</v>
      </c>
      <c r="E32" s="86">
        <v>12.67735237108721</v>
      </c>
      <c r="F32" s="42">
        <v>0.54420223855133165</v>
      </c>
      <c r="G32" s="41">
        <v>847.4499999999997</v>
      </c>
      <c r="H32" s="85">
        <v>798.9337499999998</v>
      </c>
      <c r="I32" s="86">
        <v>-5.7249690247212186</v>
      </c>
      <c r="J32" s="42">
        <v>0.56202288273871626</v>
      </c>
      <c r="K32" s="26"/>
      <c r="L32" s="65"/>
      <c r="M32" s="65"/>
      <c r="N32" s="47" t="s">
        <v>69</v>
      </c>
      <c r="O32" s="89">
        <v>2.9496342201032926</v>
      </c>
      <c r="P32" s="65"/>
      <c r="Q32" s="117"/>
      <c r="R32" s="92"/>
      <c r="S32" s="117"/>
      <c r="T32" s="119"/>
      <c r="U32" s="117"/>
      <c r="V32" s="92"/>
      <c r="W32" s="117"/>
      <c r="X32" s="119"/>
    </row>
    <row r="33" spans="1:24" s="47" customFormat="1" ht="13.1" x14ac:dyDescent="0.25">
      <c r="A33" s="128" t="s">
        <v>190</v>
      </c>
      <c r="B33" s="20" t="s">
        <v>74</v>
      </c>
      <c r="C33" s="41">
        <v>4567.2499999999945</v>
      </c>
      <c r="D33" s="85">
        <v>7086.7884999999887</v>
      </c>
      <c r="E33" s="86">
        <v>55.165329246264093</v>
      </c>
      <c r="F33" s="42">
        <v>1.0282544401604268</v>
      </c>
      <c r="G33" s="41">
        <v>863.72399999999936</v>
      </c>
      <c r="H33" s="85">
        <v>1307.1289999999981</v>
      </c>
      <c r="I33" s="86">
        <v>51.336422283044016</v>
      </c>
      <c r="J33" s="42">
        <v>0.91952106002703549</v>
      </c>
      <c r="K33" s="26"/>
      <c r="L33" s="65"/>
      <c r="M33" s="65"/>
      <c r="N33" s="47" t="s">
        <v>163</v>
      </c>
      <c r="O33" s="89">
        <v>5.5107883549104866</v>
      </c>
      <c r="P33" s="65"/>
      <c r="Q33" s="117"/>
      <c r="R33" s="92"/>
      <c r="S33" s="117"/>
      <c r="T33" s="119"/>
      <c r="U33" s="117"/>
      <c r="V33" s="92"/>
      <c r="W33" s="117"/>
      <c r="X33" s="119"/>
    </row>
    <row r="34" spans="1:24" s="47" customFormat="1" ht="13.1" x14ac:dyDescent="0.25">
      <c r="A34" s="128" t="s">
        <v>191</v>
      </c>
      <c r="B34" s="20" t="s">
        <v>71</v>
      </c>
      <c r="C34" s="41">
        <v>9624.3430000000026</v>
      </c>
      <c r="D34" s="85">
        <v>15449.378000000001</v>
      </c>
      <c r="E34" s="86">
        <v>60.523975506691684</v>
      </c>
      <c r="F34" s="42">
        <v>2.2416206616321119</v>
      </c>
      <c r="G34" s="41">
        <v>2275.7990000000004</v>
      </c>
      <c r="H34" s="85">
        <v>3359.8299999999977</v>
      </c>
      <c r="I34" s="87">
        <v>47.632985162573547</v>
      </c>
      <c r="J34" s="42">
        <v>2.3635268157241076</v>
      </c>
      <c r="K34" s="26"/>
      <c r="L34" s="65"/>
      <c r="M34" s="65"/>
      <c r="N34" s="47" t="s">
        <v>160</v>
      </c>
      <c r="O34" s="89">
        <v>6.3964674420117458</v>
      </c>
      <c r="P34" s="65"/>
      <c r="Q34" s="117"/>
      <c r="R34" s="92"/>
      <c r="S34" s="117"/>
      <c r="T34" s="119"/>
      <c r="U34" s="117"/>
      <c r="V34" s="92"/>
      <c r="W34" s="117"/>
      <c r="X34" s="119"/>
    </row>
    <row r="35" spans="1:24" s="47" customFormat="1" ht="13.1" x14ac:dyDescent="0.25">
      <c r="A35" s="128" t="s">
        <v>192</v>
      </c>
      <c r="B35" s="20" t="s">
        <v>75</v>
      </c>
      <c r="C35" s="41">
        <v>6565.3174999999992</v>
      </c>
      <c r="D35" s="85">
        <v>8766.7799999999916</v>
      </c>
      <c r="E35" s="86">
        <v>33.531698962007425</v>
      </c>
      <c r="F35" s="42">
        <v>1.2720120631382794</v>
      </c>
      <c r="G35" s="41">
        <v>1772.1599999999994</v>
      </c>
      <c r="H35" s="85">
        <v>2106.4349999999968</v>
      </c>
      <c r="I35" s="86">
        <v>18.862574485373628</v>
      </c>
      <c r="J35" s="42">
        <v>1.4818058080557071</v>
      </c>
      <c r="K35" s="26"/>
      <c r="L35" s="65"/>
      <c r="M35" s="65"/>
      <c r="N35" s="47" t="s">
        <v>162</v>
      </c>
      <c r="O35" s="89">
        <v>9.6164480803618666</v>
      </c>
      <c r="P35" s="65"/>
      <c r="Q35" s="117"/>
      <c r="R35" s="92"/>
      <c r="S35" s="117"/>
      <c r="T35" s="119"/>
      <c r="U35" s="117"/>
      <c r="V35" s="92"/>
      <c r="W35" s="117"/>
      <c r="X35" s="119"/>
    </row>
    <row r="36" spans="1:24" s="47" customFormat="1" ht="13.1" x14ac:dyDescent="0.25">
      <c r="A36" s="128" t="s">
        <v>171</v>
      </c>
      <c r="B36" s="20" t="s">
        <v>70</v>
      </c>
      <c r="C36" s="41">
        <v>9152.5190000000002</v>
      </c>
      <c r="D36" s="85">
        <v>9315.5500000000029</v>
      </c>
      <c r="E36" s="86">
        <v>1.7812691784633516</v>
      </c>
      <c r="F36" s="42">
        <v>1.3516356033535477</v>
      </c>
      <c r="G36" s="41">
        <v>1851.9150000000009</v>
      </c>
      <c r="H36" s="85">
        <v>1839.7720000000008</v>
      </c>
      <c r="I36" s="87">
        <v>-0.65569964064225994</v>
      </c>
      <c r="J36" s="42">
        <v>1.2942174029097835</v>
      </c>
      <c r="K36" s="26"/>
      <c r="L36" s="65"/>
      <c r="M36" s="65"/>
      <c r="N36" s="47" t="s">
        <v>166</v>
      </c>
      <c r="O36" s="89">
        <v>17.185929714153538</v>
      </c>
      <c r="P36" s="65"/>
      <c r="Q36" s="117"/>
      <c r="R36" s="92"/>
      <c r="S36" s="117"/>
      <c r="T36" s="119"/>
      <c r="U36" s="117"/>
      <c r="V36" s="92"/>
      <c r="W36" s="117"/>
      <c r="X36" s="119"/>
    </row>
    <row r="37" spans="1:24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65"/>
      <c r="N37" s="47" t="s">
        <v>161</v>
      </c>
      <c r="O37" s="89">
        <v>40.742734149185637</v>
      </c>
      <c r="P37" s="65"/>
      <c r="Q37" s="65"/>
      <c r="R37" s="65"/>
      <c r="S37" s="65"/>
      <c r="T37" s="65"/>
    </row>
    <row r="38" spans="1:24" s="47" customFormat="1" x14ac:dyDescent="0.2">
      <c r="A38" s="20"/>
      <c r="B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65"/>
      <c r="O38" s="89"/>
      <c r="P38" s="65"/>
      <c r="Q38" s="65"/>
      <c r="R38" s="65"/>
      <c r="S38" s="65"/>
      <c r="T38" s="65"/>
    </row>
    <row r="39" spans="1:24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O39" s="89"/>
      <c r="P39" s="65"/>
      <c r="Q39" s="65"/>
      <c r="R39" s="65"/>
      <c r="S39" s="65"/>
      <c r="T39" s="65"/>
    </row>
    <row r="40" spans="1:24" s="47" customFormat="1" ht="13.1" x14ac:dyDescent="0.2">
      <c r="A40" s="20"/>
      <c r="C40" s="216" t="s">
        <v>34</v>
      </c>
      <c r="D40" s="216"/>
      <c r="E40" s="216"/>
      <c r="F40" s="216"/>
      <c r="G40" s="216"/>
      <c r="H40" s="216"/>
      <c r="I40" s="216"/>
      <c r="J40" s="216"/>
      <c r="K40" s="26"/>
      <c r="L40" s="65"/>
      <c r="M40" s="65"/>
      <c r="P40" s="65"/>
      <c r="Q40" s="65"/>
      <c r="R40" s="65"/>
      <c r="S40" s="65"/>
      <c r="T40" s="65"/>
    </row>
    <row r="41" spans="1:24" s="47" customFormat="1" ht="13.1" x14ac:dyDescent="0.2">
      <c r="A41" s="20"/>
      <c r="C41" s="216" t="s">
        <v>401</v>
      </c>
      <c r="D41" s="216"/>
      <c r="E41" s="216"/>
      <c r="F41" s="216"/>
      <c r="G41" s="216"/>
      <c r="H41" s="216"/>
      <c r="I41" s="216"/>
      <c r="J41" s="216"/>
      <c r="K41" s="26"/>
      <c r="M41" s="65"/>
      <c r="O41" s="89"/>
      <c r="P41" s="65"/>
      <c r="Q41" s="65"/>
      <c r="R41" s="65"/>
      <c r="S41" s="65"/>
      <c r="T41" s="65"/>
    </row>
    <row r="42" spans="1:24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Q42" s="46"/>
      <c r="R42" s="46"/>
      <c r="S42" s="65"/>
      <c r="T42" s="65"/>
    </row>
    <row r="43" spans="1:24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Q43" s="46"/>
      <c r="R43" s="46"/>
    </row>
    <row r="44" spans="1:24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Q44" s="46"/>
      <c r="R44" s="46"/>
    </row>
    <row r="45" spans="1:24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Q45" s="46"/>
      <c r="R45" s="46"/>
    </row>
    <row r="46" spans="1:24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Q46" s="46"/>
      <c r="R46" s="46"/>
    </row>
    <row r="47" spans="1:24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Q47" s="46"/>
      <c r="R47" s="46"/>
    </row>
    <row r="48" spans="1:24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Q65" s="46"/>
      <c r="R65" s="46"/>
    </row>
    <row r="66" spans="1:18" s="47" customFormat="1" x14ac:dyDescent="0.2">
      <c r="A66" s="91"/>
      <c r="B66" s="20"/>
      <c r="C66" s="20"/>
      <c r="D66" s="20"/>
      <c r="E66" s="20"/>
      <c r="F66" s="20"/>
      <c r="G66" s="20"/>
      <c r="H66" s="20"/>
      <c r="I66" s="20"/>
      <c r="J66" s="20"/>
      <c r="K66" s="20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5" numberStoredAsText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M185"/>
  <sheetViews>
    <sheetView showGridLines="0" zoomScaleNormal="100" workbookViewId="0"/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3" width="11.5546875" style="65" customWidth="1"/>
    <col min="14" max="14" width="11.5546875" style="47" customWidth="1"/>
    <col min="15" max="15" width="8.44140625" style="47" bestFit="1" customWidth="1"/>
    <col min="16" max="16" width="5.6640625" style="65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6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6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6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6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6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6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6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6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6" ht="13.1" x14ac:dyDescent="0.25">
      <c r="B9" s="20"/>
      <c r="C9" s="217" t="s">
        <v>88</v>
      </c>
      <c r="D9" s="217"/>
      <c r="E9" s="217"/>
      <c r="F9" s="217"/>
      <c r="G9" s="217"/>
      <c r="H9" s="217"/>
      <c r="I9" s="217"/>
      <c r="J9" s="217"/>
      <c r="K9" s="26"/>
    </row>
    <row r="10" spans="1:26" ht="13.1" x14ac:dyDescent="0.25">
      <c r="B10" s="20"/>
      <c r="C10" s="218" t="s">
        <v>402</v>
      </c>
      <c r="D10" s="218"/>
      <c r="E10" s="218"/>
      <c r="F10" s="218"/>
      <c r="G10" s="218"/>
      <c r="H10" s="218"/>
      <c r="I10" s="218"/>
      <c r="J10" s="218"/>
      <c r="K10" s="26"/>
    </row>
    <row r="11" spans="1:26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6" ht="15.75" customHeight="1" x14ac:dyDescent="0.25">
      <c r="B12" s="27"/>
      <c r="C12" s="220" t="s">
        <v>399</v>
      </c>
      <c r="D12" s="220"/>
      <c r="E12" s="219" t="s">
        <v>400</v>
      </c>
      <c r="F12" s="219" t="s">
        <v>395</v>
      </c>
      <c r="G12" s="218" t="s">
        <v>57</v>
      </c>
      <c r="H12" s="218"/>
      <c r="I12" s="219" t="s">
        <v>400</v>
      </c>
      <c r="J12" s="219" t="s">
        <v>395</v>
      </c>
      <c r="K12" s="26"/>
    </row>
    <row r="13" spans="1:26" ht="15.75" customHeight="1" x14ac:dyDescent="0.2">
      <c r="B13" s="31"/>
      <c r="C13" s="62">
        <v>2023</v>
      </c>
      <c r="D13" s="29">
        <v>2024</v>
      </c>
      <c r="E13" s="219"/>
      <c r="F13" s="219"/>
      <c r="G13" s="76">
        <v>2023</v>
      </c>
      <c r="H13" s="77">
        <v>2024</v>
      </c>
      <c r="I13" s="219"/>
      <c r="J13" s="219"/>
      <c r="K13" s="26"/>
    </row>
    <row r="14" spans="1:26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P14" s="79"/>
      <c r="R14" s="92"/>
      <c r="S14" s="46"/>
      <c r="T14" s="46"/>
      <c r="U14" s="46"/>
      <c r="V14" s="46"/>
      <c r="W14" s="46"/>
      <c r="X14" s="46"/>
      <c r="Y14" s="46"/>
    </row>
    <row r="15" spans="1:26" ht="13.1" x14ac:dyDescent="0.25">
      <c r="A15" s="34"/>
      <c r="B15" s="90" t="s">
        <v>33</v>
      </c>
      <c r="C15" s="82">
        <v>761647.21928000089</v>
      </c>
      <c r="D15" s="80">
        <v>811795.87449999957</v>
      </c>
      <c r="E15" s="81">
        <v>6.5842366322042212</v>
      </c>
      <c r="F15" s="37">
        <v>100</v>
      </c>
      <c r="G15" s="82">
        <v>164524.18700000021</v>
      </c>
      <c r="H15" s="80">
        <v>169748.63699999987</v>
      </c>
      <c r="I15" s="83">
        <v>3.1754905435269931</v>
      </c>
      <c r="J15" s="39">
        <v>100</v>
      </c>
      <c r="K15" s="26"/>
      <c r="P15" s="84"/>
      <c r="Q15" s="93"/>
      <c r="R15" s="90"/>
      <c r="S15" s="93"/>
      <c r="T15" s="92"/>
      <c r="U15" s="93"/>
      <c r="V15" s="119"/>
      <c r="W15" s="93"/>
      <c r="X15" s="92"/>
      <c r="Y15" s="93"/>
      <c r="Z15" s="73"/>
    </row>
    <row r="16" spans="1:26" ht="13.1" x14ac:dyDescent="0.25">
      <c r="A16" s="128" t="s">
        <v>173</v>
      </c>
      <c r="B16" s="20" t="s">
        <v>159</v>
      </c>
      <c r="C16" s="41">
        <v>10944.469999999983</v>
      </c>
      <c r="D16" s="85">
        <v>15419.744999999992</v>
      </c>
      <c r="E16" s="86">
        <v>40.890742082531318</v>
      </c>
      <c r="F16" s="42">
        <v>1.8994608724141775</v>
      </c>
      <c r="G16" s="41">
        <v>2237.0499999999947</v>
      </c>
      <c r="H16" s="85">
        <v>3180.6949999999952</v>
      </c>
      <c r="I16" s="87">
        <v>42.182561856015866</v>
      </c>
      <c r="J16" s="42">
        <v>1.8737676226525446</v>
      </c>
      <c r="K16" s="26"/>
      <c r="L16" s="94"/>
      <c r="N16" s="47" t="s">
        <v>68</v>
      </c>
      <c r="O16" s="47" t="s">
        <v>79</v>
      </c>
      <c r="P16" s="84"/>
      <c r="Q16" s="117"/>
      <c r="R16" s="20"/>
      <c r="S16" s="117"/>
      <c r="T16" s="92"/>
      <c r="U16" s="117"/>
      <c r="V16" s="119"/>
      <c r="W16" s="117"/>
      <c r="X16" s="92"/>
      <c r="Y16" s="117"/>
      <c r="Z16" s="73"/>
    </row>
    <row r="17" spans="1:26" x14ac:dyDescent="0.2">
      <c r="A17" s="127" t="s">
        <v>174</v>
      </c>
      <c r="B17" s="20" t="s">
        <v>160</v>
      </c>
      <c r="C17" s="41">
        <v>36596.784999999996</v>
      </c>
      <c r="D17" s="85">
        <v>38651.784999999967</v>
      </c>
      <c r="E17" s="86">
        <v>5.6152473502794464</v>
      </c>
      <c r="F17" s="42">
        <v>4.7612689610927541</v>
      </c>
      <c r="G17" s="41">
        <v>7112.6729999999961</v>
      </c>
      <c r="H17" s="85">
        <v>7930.9269999999933</v>
      </c>
      <c r="I17" s="87">
        <v>11.504170091890884</v>
      </c>
      <c r="J17" s="42">
        <v>4.6721594589298521</v>
      </c>
      <c r="K17" s="26"/>
      <c r="L17" s="94"/>
      <c r="N17" s="47" t="s">
        <v>170</v>
      </c>
      <c r="O17" s="89">
        <v>0.28977099710550469</v>
      </c>
      <c r="P17" s="84"/>
      <c r="Q17" s="117"/>
      <c r="R17" s="20"/>
      <c r="S17" s="117"/>
      <c r="T17" s="92"/>
      <c r="U17" s="117"/>
      <c r="V17" s="119"/>
      <c r="W17" s="117"/>
      <c r="X17" s="92"/>
      <c r="Y17" s="117"/>
      <c r="Z17" s="73"/>
    </row>
    <row r="18" spans="1:26" ht="13.1" x14ac:dyDescent="0.25">
      <c r="A18" s="127" t="s">
        <v>175</v>
      </c>
      <c r="B18" s="35" t="s">
        <v>161</v>
      </c>
      <c r="C18" s="85">
        <v>332966.63638000126</v>
      </c>
      <c r="D18" s="85">
        <v>350205.29999999993</v>
      </c>
      <c r="E18" s="100">
        <v>5.177294580447068</v>
      </c>
      <c r="F18" s="101">
        <v>43.139576216212973</v>
      </c>
      <c r="G18" s="85">
        <v>73313.469000000128</v>
      </c>
      <c r="H18" s="85">
        <v>71007.468999999997</v>
      </c>
      <c r="I18" s="74">
        <v>-3.1453974712342756</v>
      </c>
      <c r="J18" s="101">
        <v>41.830950901832601</v>
      </c>
      <c r="K18" s="26"/>
      <c r="L18" s="94"/>
      <c r="N18" s="47" t="s">
        <v>165</v>
      </c>
      <c r="O18" s="89">
        <v>0.58781654968856367</v>
      </c>
      <c r="P18" s="69"/>
      <c r="Q18" s="117"/>
      <c r="R18" s="20"/>
      <c r="S18" s="117"/>
      <c r="T18" s="92"/>
      <c r="U18" s="117"/>
      <c r="V18" s="119"/>
      <c r="W18" s="117"/>
      <c r="X18" s="92"/>
      <c r="Y18" s="117"/>
      <c r="Z18" s="73"/>
    </row>
    <row r="19" spans="1:26" x14ac:dyDescent="0.2">
      <c r="A19" s="127" t="s">
        <v>176</v>
      </c>
      <c r="B19" s="20" t="s">
        <v>162</v>
      </c>
      <c r="C19" s="41">
        <v>70343.092999999892</v>
      </c>
      <c r="D19" s="85">
        <v>75631.307999999844</v>
      </c>
      <c r="E19" s="86">
        <v>7.5177459143003063</v>
      </c>
      <c r="F19" s="42">
        <v>9.3165425417544281</v>
      </c>
      <c r="G19" s="41">
        <v>14679.160999999953</v>
      </c>
      <c r="H19" s="85">
        <v>16298.871999999903</v>
      </c>
      <c r="I19" s="87">
        <v>11.034084304954177</v>
      </c>
      <c r="J19" s="42">
        <v>9.6017689968255322</v>
      </c>
      <c r="K19" s="26"/>
      <c r="L19" s="94"/>
      <c r="N19" s="47" t="s">
        <v>73</v>
      </c>
      <c r="O19" s="89">
        <v>0.60965966389621051</v>
      </c>
      <c r="P19" s="69"/>
      <c r="Q19" s="117"/>
      <c r="R19" s="20"/>
      <c r="S19" s="117"/>
      <c r="T19" s="92"/>
      <c r="U19" s="117"/>
      <c r="V19" s="119"/>
      <c r="W19" s="117"/>
      <c r="X19" s="92"/>
      <c r="Y19" s="117"/>
      <c r="Z19" s="73"/>
    </row>
    <row r="20" spans="1:26" x14ac:dyDescent="0.2">
      <c r="A20" s="127" t="s">
        <v>177</v>
      </c>
      <c r="B20" s="20" t="s">
        <v>163</v>
      </c>
      <c r="C20" s="41">
        <v>48230.493999999977</v>
      </c>
      <c r="D20" s="85">
        <v>51626.901999999973</v>
      </c>
      <c r="E20" s="86">
        <v>7.042034444017915</v>
      </c>
      <c r="F20" s="42">
        <v>6.3595915699618404</v>
      </c>
      <c r="G20" s="41">
        <v>10779.345999999994</v>
      </c>
      <c r="H20" s="85">
        <v>11440.240999999996</v>
      </c>
      <c r="I20" s="87">
        <v>6.1311233538658314</v>
      </c>
      <c r="J20" s="42">
        <v>6.7395186212894336</v>
      </c>
      <c r="K20" s="61"/>
      <c r="L20" s="94"/>
      <c r="N20" s="47" t="s">
        <v>75</v>
      </c>
      <c r="O20" s="89">
        <v>0.67819487298959069</v>
      </c>
      <c r="P20" s="69"/>
      <c r="Q20" s="117"/>
      <c r="R20" s="20"/>
      <c r="S20" s="117"/>
      <c r="T20" s="92"/>
      <c r="U20" s="117"/>
      <c r="V20" s="119"/>
      <c r="W20" s="117"/>
      <c r="X20" s="92"/>
      <c r="Y20" s="117"/>
      <c r="Z20" s="73"/>
    </row>
    <row r="21" spans="1:26" x14ac:dyDescent="0.2">
      <c r="A21" s="127" t="s">
        <v>178</v>
      </c>
      <c r="B21" s="20" t="s">
        <v>69</v>
      </c>
      <c r="C21" s="41">
        <v>20620.629999999946</v>
      </c>
      <c r="D21" s="85">
        <v>21864.714999999971</v>
      </c>
      <c r="E21" s="86">
        <v>6.0332055810129503</v>
      </c>
      <c r="F21" s="42">
        <v>2.6933759688624757</v>
      </c>
      <c r="G21" s="41">
        <v>4270.2849999999853</v>
      </c>
      <c r="H21" s="85">
        <v>4414.5719999999865</v>
      </c>
      <c r="I21" s="87">
        <v>3.3788611298777909</v>
      </c>
      <c r="J21" s="42">
        <v>2.600652398758283</v>
      </c>
      <c r="K21" s="61"/>
      <c r="L21" s="94"/>
      <c r="N21" s="47" t="s">
        <v>167</v>
      </c>
      <c r="O21" s="89">
        <v>0.85714638600322013</v>
      </c>
      <c r="P21" s="73"/>
      <c r="Q21" s="117"/>
      <c r="R21" s="20"/>
      <c r="S21" s="117"/>
      <c r="T21" s="92"/>
      <c r="U21" s="117"/>
      <c r="V21" s="119"/>
      <c r="W21" s="117"/>
      <c r="X21" s="92"/>
      <c r="Y21" s="117"/>
      <c r="Z21" s="73"/>
    </row>
    <row r="22" spans="1:26" s="47" customFormat="1" x14ac:dyDescent="0.2">
      <c r="A22" s="127" t="s">
        <v>179</v>
      </c>
      <c r="B22" s="20" t="s">
        <v>164</v>
      </c>
      <c r="C22" s="41">
        <v>28710.534999999931</v>
      </c>
      <c r="D22" s="85">
        <v>28201.24999999992</v>
      </c>
      <c r="E22" s="86">
        <v>-1.7738610583188859</v>
      </c>
      <c r="F22" s="42">
        <v>3.4739336434013786</v>
      </c>
      <c r="G22" s="41">
        <v>6192.1559999999936</v>
      </c>
      <c r="H22" s="85">
        <v>5999.0329999999931</v>
      </c>
      <c r="I22" s="87">
        <v>-3.1188329234599479</v>
      </c>
      <c r="J22" s="42">
        <v>3.5340684355539174</v>
      </c>
      <c r="K22" s="26"/>
      <c r="L22" s="94"/>
      <c r="M22" s="65"/>
      <c r="N22" s="47" t="s">
        <v>72</v>
      </c>
      <c r="O22" s="89">
        <v>1.1761501012653888</v>
      </c>
      <c r="P22" s="65"/>
      <c r="Q22" s="117"/>
      <c r="R22" s="20"/>
      <c r="S22" s="117"/>
      <c r="T22" s="92"/>
      <c r="U22" s="117"/>
      <c r="V22" s="119"/>
      <c r="W22" s="117"/>
      <c r="X22" s="92"/>
      <c r="Y22" s="117"/>
      <c r="Z22" s="73"/>
    </row>
    <row r="23" spans="1:26" s="47" customFormat="1" x14ac:dyDescent="0.2">
      <c r="A23" s="127" t="s">
        <v>180</v>
      </c>
      <c r="B23" s="20" t="s">
        <v>165</v>
      </c>
      <c r="C23" s="41">
        <v>3789.0985000000001</v>
      </c>
      <c r="D23" s="85">
        <v>4771.8705</v>
      </c>
      <c r="E23" s="86">
        <v>25.936829037302672</v>
      </c>
      <c r="F23" s="42">
        <v>0.58781654968856367</v>
      </c>
      <c r="G23" s="41">
        <v>771.85000000000025</v>
      </c>
      <c r="H23" s="85">
        <v>1052.5990000000002</v>
      </c>
      <c r="I23" s="87">
        <v>36.373518170628984</v>
      </c>
      <c r="J23" s="42">
        <v>0.62009275514830853</v>
      </c>
      <c r="K23" s="26"/>
      <c r="L23" s="94"/>
      <c r="M23" s="65"/>
      <c r="N23" s="47" t="s">
        <v>74</v>
      </c>
      <c r="O23" s="89">
        <v>1.1903128980486053</v>
      </c>
      <c r="P23" s="65"/>
      <c r="Q23" s="117"/>
      <c r="R23" s="20"/>
      <c r="S23" s="117"/>
      <c r="T23" s="92"/>
      <c r="U23" s="117"/>
      <c r="V23" s="119"/>
      <c r="W23" s="117"/>
      <c r="X23" s="92"/>
      <c r="Y23" s="117"/>
      <c r="Z23" s="73"/>
    </row>
    <row r="24" spans="1:26" s="47" customFormat="1" x14ac:dyDescent="0.2">
      <c r="A24" s="127" t="s">
        <v>181</v>
      </c>
      <c r="B24" s="20" t="s">
        <v>78</v>
      </c>
      <c r="C24" s="41">
        <v>14114.032999999978</v>
      </c>
      <c r="D24" s="85">
        <v>12957.179999999913</v>
      </c>
      <c r="E24" s="86">
        <v>-8.1964736797771849</v>
      </c>
      <c r="F24" s="42">
        <v>1.5961130632722771</v>
      </c>
      <c r="G24" s="41">
        <v>2949.4740000000002</v>
      </c>
      <c r="H24" s="85">
        <v>2871.2039999999852</v>
      </c>
      <c r="I24" s="87">
        <v>-2.6536935060290432</v>
      </c>
      <c r="J24" s="42">
        <v>1.6914445092127528</v>
      </c>
      <c r="K24" s="26"/>
      <c r="L24" s="94"/>
      <c r="M24" s="65"/>
      <c r="N24" s="47" t="s">
        <v>78</v>
      </c>
      <c r="O24" s="89">
        <v>1.5961130632722771</v>
      </c>
      <c r="P24" s="65"/>
      <c r="Q24" s="117"/>
      <c r="R24" s="20"/>
      <c r="S24" s="117"/>
      <c r="T24" s="92"/>
      <c r="U24" s="117"/>
      <c r="V24" s="119"/>
      <c r="W24" s="117"/>
      <c r="X24" s="92"/>
      <c r="Y24" s="117"/>
      <c r="Z24" s="73"/>
    </row>
    <row r="25" spans="1:26" s="47" customFormat="1" x14ac:dyDescent="0.2">
      <c r="A25" s="127" t="s">
        <v>182</v>
      </c>
      <c r="B25" s="20" t="s">
        <v>72</v>
      </c>
      <c r="C25" s="41">
        <v>8194.4119999999984</v>
      </c>
      <c r="D25" s="85">
        <v>9547.9379999999928</v>
      </c>
      <c r="E25" s="86">
        <v>16.517670822506787</v>
      </c>
      <c r="F25" s="42">
        <v>1.1761501012653888</v>
      </c>
      <c r="G25" s="41">
        <v>1787.3610000000024</v>
      </c>
      <c r="H25" s="85">
        <v>2088.8779999999965</v>
      </c>
      <c r="I25" s="87">
        <v>16.869395718044288</v>
      </c>
      <c r="J25" s="42">
        <v>1.2305712946608214</v>
      </c>
      <c r="K25" s="26"/>
      <c r="L25" s="94"/>
      <c r="M25" s="65"/>
      <c r="N25" s="47" t="s">
        <v>70</v>
      </c>
      <c r="O25" s="89">
        <v>1.4931172208118919</v>
      </c>
      <c r="P25" s="65"/>
      <c r="Q25" s="117"/>
      <c r="R25" s="20"/>
      <c r="S25" s="117"/>
      <c r="T25" s="92"/>
      <c r="U25" s="117"/>
      <c r="V25" s="119"/>
      <c r="W25" s="117"/>
      <c r="X25" s="92"/>
      <c r="Y25" s="117"/>
      <c r="Z25" s="73"/>
    </row>
    <row r="26" spans="1:26" s="47" customFormat="1" x14ac:dyDescent="0.2">
      <c r="A26" s="127" t="s">
        <v>183</v>
      </c>
      <c r="B26" s="20" t="s">
        <v>166</v>
      </c>
      <c r="C26" s="41">
        <v>92505.506000000314</v>
      </c>
      <c r="D26" s="85">
        <v>100705.05700000032</v>
      </c>
      <c r="E26" s="86">
        <v>8.8638518446674652</v>
      </c>
      <c r="F26" s="42">
        <v>12.405219115214951</v>
      </c>
      <c r="G26" s="41">
        <v>19726.928000000138</v>
      </c>
      <c r="H26" s="85">
        <v>21708.22900000001</v>
      </c>
      <c r="I26" s="87">
        <v>10.043636799403629</v>
      </c>
      <c r="J26" s="42">
        <v>12.788455556199857</v>
      </c>
      <c r="K26" s="26"/>
      <c r="L26" s="94"/>
      <c r="M26" s="65"/>
      <c r="N26" s="47" t="s">
        <v>76</v>
      </c>
      <c r="O26" s="89">
        <v>1.4788114077808054</v>
      </c>
      <c r="P26" s="65"/>
      <c r="Q26" s="117"/>
      <c r="R26" s="20"/>
      <c r="S26" s="117"/>
      <c r="T26" s="92"/>
      <c r="U26" s="117"/>
      <c r="V26" s="119"/>
      <c r="W26" s="117"/>
      <c r="X26" s="92"/>
      <c r="Y26" s="117"/>
      <c r="Z26" s="73"/>
    </row>
    <row r="27" spans="1:26" s="47" customFormat="1" x14ac:dyDescent="0.2">
      <c r="A27" s="127" t="s">
        <v>184</v>
      </c>
      <c r="B27" s="20" t="s">
        <v>167</v>
      </c>
      <c r="C27" s="41">
        <v>6379.4029999999857</v>
      </c>
      <c r="D27" s="85">
        <v>6958.2789999999823</v>
      </c>
      <c r="E27" s="86">
        <v>9.074140636670819</v>
      </c>
      <c r="F27" s="42">
        <v>0.85714638600322013</v>
      </c>
      <c r="G27" s="41">
        <v>1356.342999999996</v>
      </c>
      <c r="H27" s="85">
        <v>1458.996999999993</v>
      </c>
      <c r="I27" s="87">
        <v>7.5684395466336696</v>
      </c>
      <c r="J27" s="42">
        <v>0.85950439767006437</v>
      </c>
      <c r="K27" s="26"/>
      <c r="L27" s="94"/>
      <c r="M27" s="65"/>
      <c r="N27" s="47" t="s">
        <v>168</v>
      </c>
      <c r="O27" s="89">
        <v>1.7485321674913239</v>
      </c>
      <c r="P27" s="65"/>
      <c r="Q27" s="117"/>
      <c r="R27" s="20"/>
      <c r="S27" s="117"/>
      <c r="T27" s="92"/>
      <c r="U27" s="117"/>
      <c r="V27" s="119"/>
      <c r="W27" s="117"/>
      <c r="X27" s="92"/>
      <c r="Y27" s="117"/>
      <c r="Z27" s="73"/>
    </row>
    <row r="28" spans="1:26" s="47" customFormat="1" x14ac:dyDescent="0.2">
      <c r="A28" s="127" t="s">
        <v>185</v>
      </c>
      <c r="B28" s="20" t="s">
        <v>168</v>
      </c>
      <c r="C28" s="41">
        <v>13841.262000000002</v>
      </c>
      <c r="D28" s="85">
        <v>14194.511999999988</v>
      </c>
      <c r="E28" s="86">
        <v>2.5521516751867352</v>
      </c>
      <c r="F28" s="42">
        <v>1.7485321674913239</v>
      </c>
      <c r="G28" s="41">
        <v>3043.446000000004</v>
      </c>
      <c r="H28" s="85">
        <v>3302.3209999999999</v>
      </c>
      <c r="I28" s="87">
        <v>8.5059830205627378</v>
      </c>
      <c r="J28" s="42">
        <v>1.945418271605917</v>
      </c>
      <c r="K28" s="26"/>
      <c r="L28" s="94"/>
      <c r="M28" s="65"/>
      <c r="N28" s="47" t="s">
        <v>169</v>
      </c>
      <c r="O28" s="89">
        <v>1.7267834735713459</v>
      </c>
      <c r="P28" s="65"/>
      <c r="Q28" s="117"/>
      <c r="R28" s="20"/>
      <c r="S28" s="117"/>
      <c r="T28" s="92"/>
      <c r="U28" s="117"/>
      <c r="V28" s="119"/>
      <c r="W28" s="117"/>
      <c r="X28" s="92"/>
      <c r="Y28" s="117"/>
      <c r="Z28" s="73"/>
    </row>
    <row r="29" spans="1:26" s="47" customFormat="1" x14ac:dyDescent="0.2">
      <c r="A29" s="127" t="s">
        <v>186</v>
      </c>
      <c r="B29" s="20" t="s">
        <v>76</v>
      </c>
      <c r="C29" s="41">
        <v>14591.13999999995</v>
      </c>
      <c r="D29" s="85">
        <v>12004.929999999944</v>
      </c>
      <c r="E29" s="86">
        <v>-17.724523238074724</v>
      </c>
      <c r="F29" s="42">
        <v>1.4788114077808054</v>
      </c>
      <c r="G29" s="41">
        <v>2725.7539999999885</v>
      </c>
      <c r="H29" s="85">
        <v>2548.2719999999936</v>
      </c>
      <c r="I29" s="87">
        <v>-6.5112992588471172</v>
      </c>
      <c r="J29" s="42">
        <v>1.5012032173194978</v>
      </c>
      <c r="K29" s="26"/>
      <c r="L29" s="94"/>
      <c r="M29" s="65"/>
      <c r="N29" s="47" t="s">
        <v>159</v>
      </c>
      <c r="O29" s="89">
        <v>1.8994608724141775</v>
      </c>
      <c r="P29" s="65"/>
      <c r="Q29" s="117"/>
      <c r="R29" s="20"/>
      <c r="S29" s="117"/>
      <c r="T29" s="92"/>
      <c r="U29" s="117"/>
      <c r="V29" s="119"/>
      <c r="W29" s="117"/>
      <c r="X29" s="92"/>
      <c r="Y29" s="117"/>
      <c r="Z29" s="73"/>
    </row>
    <row r="30" spans="1:26" s="47" customFormat="1" x14ac:dyDescent="0.2">
      <c r="A30" s="127" t="s">
        <v>187</v>
      </c>
      <c r="B30" s="20" t="s">
        <v>169</v>
      </c>
      <c r="C30" s="41">
        <v>9448.3400000000365</v>
      </c>
      <c r="D30" s="85">
        <v>14017.956999999975</v>
      </c>
      <c r="E30" s="86">
        <v>48.364231177115983</v>
      </c>
      <c r="F30" s="42">
        <v>1.7267834735713459</v>
      </c>
      <c r="G30" s="41">
        <v>2583.2700000000154</v>
      </c>
      <c r="H30" s="85">
        <v>2850.3199999999988</v>
      </c>
      <c r="I30" s="87">
        <v>10.337672794558131</v>
      </c>
      <c r="J30" s="42">
        <v>1.6791416121945069</v>
      </c>
      <c r="K30" s="26"/>
      <c r="L30" s="94"/>
      <c r="M30" s="65"/>
      <c r="N30" s="47" t="s">
        <v>71</v>
      </c>
      <c r="O30" s="89">
        <v>2.518622309160309</v>
      </c>
      <c r="P30" s="65"/>
      <c r="Q30" s="117"/>
      <c r="R30" s="20"/>
      <c r="S30" s="117"/>
      <c r="T30" s="92"/>
      <c r="U30" s="117"/>
      <c r="V30" s="119"/>
      <c r="W30" s="117"/>
      <c r="X30" s="92"/>
      <c r="Y30" s="117"/>
      <c r="Z30" s="73"/>
    </row>
    <row r="31" spans="1:26" s="47" customFormat="1" x14ac:dyDescent="0.2">
      <c r="A31" s="127" t="s">
        <v>188</v>
      </c>
      <c r="B31" s="20" t="s">
        <v>170</v>
      </c>
      <c r="C31" s="41">
        <v>4035.2570000000114</v>
      </c>
      <c r="D31" s="85">
        <v>2352.3490000000002</v>
      </c>
      <c r="E31" s="86">
        <v>-41.70510081514032</v>
      </c>
      <c r="F31" s="42">
        <v>0.28977099710550469</v>
      </c>
      <c r="G31" s="41">
        <v>645.67500000000007</v>
      </c>
      <c r="H31" s="85">
        <v>406.72199999999992</v>
      </c>
      <c r="I31" s="87">
        <v>-37.008247183180409</v>
      </c>
      <c r="J31" s="42">
        <v>0.23960251297923543</v>
      </c>
      <c r="K31" s="26"/>
      <c r="L31" s="94"/>
      <c r="M31" s="65"/>
      <c r="N31" s="47" t="s">
        <v>69</v>
      </c>
      <c r="O31" s="89">
        <v>2.6933759688624757</v>
      </c>
      <c r="P31" s="65"/>
      <c r="Q31" s="117"/>
      <c r="R31" s="20"/>
      <c r="S31" s="117"/>
      <c r="T31" s="92"/>
      <c r="U31" s="117"/>
      <c r="V31" s="119"/>
      <c r="W31" s="117"/>
      <c r="X31" s="92"/>
      <c r="Y31" s="117"/>
      <c r="Z31" s="73"/>
    </row>
    <row r="32" spans="1:26" s="47" customFormat="1" x14ac:dyDescent="0.2">
      <c r="A32" s="127" t="s">
        <v>189</v>
      </c>
      <c r="B32" s="20" t="s">
        <v>73</v>
      </c>
      <c r="C32" s="41">
        <v>4249.2689999999975</v>
      </c>
      <c r="D32" s="85">
        <v>4949.1920000000009</v>
      </c>
      <c r="E32" s="86">
        <v>16.471609587437371</v>
      </c>
      <c r="F32" s="42">
        <v>0.60965966389621051</v>
      </c>
      <c r="G32" s="41">
        <v>1063.1319999999998</v>
      </c>
      <c r="H32" s="85">
        <v>1070.0790000000002</v>
      </c>
      <c r="I32" s="87">
        <v>0.65344660869961047</v>
      </c>
      <c r="J32" s="42">
        <v>0.63039033415037138</v>
      </c>
      <c r="K32" s="26"/>
      <c r="L32" s="94"/>
      <c r="M32" s="65"/>
      <c r="N32" s="47" t="s">
        <v>164</v>
      </c>
      <c r="O32" s="89">
        <v>3.4739336434013786</v>
      </c>
      <c r="P32" s="65"/>
      <c r="Q32" s="117"/>
      <c r="R32" s="20"/>
      <c r="S32" s="117"/>
      <c r="T32" s="92"/>
      <c r="U32" s="117"/>
      <c r="V32" s="119"/>
      <c r="W32" s="117"/>
      <c r="X32" s="92"/>
      <c r="Y32" s="117"/>
      <c r="Z32" s="73"/>
    </row>
    <row r="33" spans="1:26" s="47" customFormat="1" x14ac:dyDescent="0.2">
      <c r="A33" s="127" t="s">
        <v>190</v>
      </c>
      <c r="B33" s="20" t="s">
        <v>74</v>
      </c>
      <c r="C33" s="41">
        <v>8202.5823999999739</v>
      </c>
      <c r="D33" s="85">
        <v>9662.9109999999637</v>
      </c>
      <c r="E33" s="86">
        <v>17.803278635762254</v>
      </c>
      <c r="F33" s="42">
        <v>1.1903128980486053</v>
      </c>
      <c r="G33" s="41">
        <v>1917.8979999999924</v>
      </c>
      <c r="H33" s="85">
        <v>2051.7989999999845</v>
      </c>
      <c r="I33" s="87">
        <v>6.9816538731461577</v>
      </c>
      <c r="J33" s="42">
        <v>1.208727820300546</v>
      </c>
      <c r="K33" s="26"/>
      <c r="L33" s="94"/>
      <c r="M33" s="65"/>
      <c r="N33" s="47" t="s">
        <v>160</v>
      </c>
      <c r="O33" s="89">
        <v>4.7612689610927541</v>
      </c>
      <c r="P33" s="65"/>
      <c r="Q33" s="117"/>
      <c r="R33" s="20"/>
      <c r="S33" s="117"/>
      <c r="T33" s="92"/>
      <c r="U33" s="117"/>
      <c r="V33" s="119"/>
      <c r="W33" s="117"/>
      <c r="X33" s="92"/>
      <c r="Y33" s="117"/>
      <c r="Z33" s="73"/>
    </row>
    <row r="34" spans="1:26" s="47" customFormat="1" x14ac:dyDescent="0.2">
      <c r="A34" s="127" t="s">
        <v>191</v>
      </c>
      <c r="B34" s="20" t="s">
        <v>71</v>
      </c>
      <c r="C34" s="41">
        <v>16578.031000000006</v>
      </c>
      <c r="D34" s="85">
        <v>20446.072000000015</v>
      </c>
      <c r="E34" s="86">
        <v>23.33233060066064</v>
      </c>
      <c r="F34" s="42">
        <v>2.518622309160309</v>
      </c>
      <c r="G34" s="41">
        <v>3792.2709999999979</v>
      </c>
      <c r="H34" s="85">
        <v>4579.0239999999949</v>
      </c>
      <c r="I34" s="87">
        <v>20.746223041549456</v>
      </c>
      <c r="J34" s="42">
        <v>2.6975321162667116</v>
      </c>
      <c r="K34" s="26"/>
      <c r="L34" s="94"/>
      <c r="M34" s="65"/>
      <c r="N34" s="47" t="s">
        <v>163</v>
      </c>
      <c r="O34" s="89">
        <v>6.3595915699618404</v>
      </c>
      <c r="P34" s="65"/>
      <c r="Q34" s="117"/>
      <c r="R34" s="20"/>
      <c r="S34" s="117"/>
      <c r="T34" s="92"/>
      <c r="U34" s="117"/>
      <c r="V34" s="119"/>
      <c r="W34" s="117"/>
      <c r="X34" s="92"/>
      <c r="Y34" s="117"/>
      <c r="Z34" s="73"/>
    </row>
    <row r="35" spans="1:26" s="47" customFormat="1" x14ac:dyDescent="0.2">
      <c r="A35" s="127" t="s">
        <v>192</v>
      </c>
      <c r="B35" s="20" t="s">
        <v>75</v>
      </c>
      <c r="C35" s="41">
        <v>5297.2360000000035</v>
      </c>
      <c r="D35" s="85">
        <v>5505.5580000000091</v>
      </c>
      <c r="E35" s="86">
        <v>3.9326546901064177</v>
      </c>
      <c r="F35" s="42">
        <v>0.67819487298959069</v>
      </c>
      <c r="G35" s="41">
        <v>1175.1760000000008</v>
      </c>
      <c r="H35" s="85">
        <v>1229.1030000000026</v>
      </c>
      <c r="I35" s="87">
        <v>4.5888445645589968</v>
      </c>
      <c r="J35" s="42">
        <v>0.72407238238973515</v>
      </c>
      <c r="K35" s="26"/>
      <c r="L35" s="94"/>
      <c r="M35" s="65"/>
      <c r="N35" s="47" t="s">
        <v>162</v>
      </c>
      <c r="O35" s="89">
        <v>9.3165425417544281</v>
      </c>
      <c r="P35" s="65"/>
      <c r="Q35" s="117"/>
      <c r="R35" s="20"/>
      <c r="S35" s="117"/>
      <c r="T35" s="92"/>
      <c r="U35" s="117"/>
      <c r="V35" s="119"/>
      <c r="W35" s="117"/>
      <c r="X35" s="92"/>
      <c r="Y35" s="117"/>
      <c r="Z35" s="73"/>
    </row>
    <row r="36" spans="1:26" s="47" customFormat="1" x14ac:dyDescent="0.2">
      <c r="A36" s="127" t="s">
        <v>171</v>
      </c>
      <c r="B36" s="20" t="s">
        <v>70</v>
      </c>
      <c r="C36" s="41">
        <v>12009.005999999992</v>
      </c>
      <c r="D36" s="85">
        <v>12121.063999999988</v>
      </c>
      <c r="E36" s="86">
        <v>0.93311636283632993</v>
      </c>
      <c r="F36" s="42">
        <v>1.4931172208118919</v>
      </c>
      <c r="G36" s="41">
        <v>2401.4689999999987</v>
      </c>
      <c r="H36" s="85">
        <v>2259.2809999999977</v>
      </c>
      <c r="I36" s="87">
        <v>-5.9208759305242324</v>
      </c>
      <c r="J36" s="42">
        <v>1.3309567840594794</v>
      </c>
      <c r="K36" s="26"/>
      <c r="L36" s="94"/>
      <c r="M36" s="65"/>
      <c r="N36" s="47" t="s">
        <v>166</v>
      </c>
      <c r="O36" s="89">
        <v>12.405219115214951</v>
      </c>
      <c r="P36" s="65"/>
      <c r="Q36" s="117"/>
      <c r="R36" s="20"/>
      <c r="S36" s="117"/>
      <c r="T36" s="92"/>
      <c r="U36" s="117"/>
      <c r="V36" s="119"/>
      <c r="W36" s="117"/>
      <c r="X36" s="92"/>
      <c r="Y36" s="117"/>
      <c r="Z36" s="73"/>
    </row>
    <row r="37" spans="1:26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65"/>
      <c r="N37" s="47" t="s">
        <v>161</v>
      </c>
      <c r="O37" s="89">
        <v>43.139576216212973</v>
      </c>
      <c r="P37" s="65"/>
    </row>
    <row r="38" spans="1:26" s="47" customFormat="1" x14ac:dyDescent="0.2">
      <c r="A38" s="20"/>
      <c r="B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65"/>
      <c r="O38" s="89"/>
      <c r="P38" s="65"/>
    </row>
    <row r="39" spans="1:26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O39" s="89"/>
      <c r="P39" s="65"/>
      <c r="Q39" s="46"/>
      <c r="R39" s="46"/>
      <c r="S39" s="65"/>
      <c r="T39" s="65"/>
    </row>
    <row r="40" spans="1:26" s="47" customFormat="1" ht="13.1" x14ac:dyDescent="0.2">
      <c r="A40" s="20"/>
      <c r="C40" s="216" t="s">
        <v>34</v>
      </c>
      <c r="D40" s="216"/>
      <c r="E40" s="216"/>
      <c r="F40" s="216"/>
      <c r="G40" s="216"/>
      <c r="H40" s="216"/>
      <c r="I40" s="216"/>
      <c r="J40" s="216"/>
      <c r="K40" s="26"/>
      <c r="L40" s="65"/>
      <c r="M40" s="65"/>
      <c r="P40" s="65"/>
      <c r="Q40" s="46"/>
      <c r="R40" s="46"/>
      <c r="S40" s="65"/>
      <c r="T40" s="65"/>
    </row>
    <row r="41" spans="1:26" s="47" customFormat="1" ht="13.1" x14ac:dyDescent="0.2">
      <c r="A41" s="20"/>
      <c r="C41" s="216" t="s">
        <v>401</v>
      </c>
      <c r="D41" s="216"/>
      <c r="E41" s="216"/>
      <c r="F41" s="216"/>
      <c r="G41" s="216"/>
      <c r="H41" s="216"/>
      <c r="I41" s="216"/>
      <c r="J41" s="216"/>
      <c r="K41" s="26"/>
      <c r="L41" s="65"/>
      <c r="M41" s="65"/>
      <c r="O41" s="89"/>
      <c r="P41" s="65"/>
      <c r="Q41" s="46"/>
      <c r="R41" s="46"/>
      <c r="S41" s="65"/>
      <c r="T41" s="65"/>
    </row>
    <row r="42" spans="1:26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5"/>
      <c r="M42" s="65"/>
      <c r="P42" s="65"/>
      <c r="Q42" s="46"/>
      <c r="R42" s="46"/>
      <c r="S42" s="65"/>
      <c r="T42" s="65"/>
    </row>
    <row r="43" spans="1:26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5"/>
      <c r="M43" s="65"/>
      <c r="P43" s="65"/>
      <c r="Q43" s="46"/>
      <c r="R43" s="46"/>
    </row>
    <row r="44" spans="1:26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5"/>
      <c r="M44" s="65"/>
      <c r="P44" s="65"/>
      <c r="Q44" s="46"/>
      <c r="R44" s="46"/>
    </row>
    <row r="45" spans="1:26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5"/>
      <c r="M45" s="65"/>
      <c r="P45" s="65"/>
      <c r="Q45" s="46"/>
      <c r="R45" s="46"/>
    </row>
    <row r="46" spans="1:26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5"/>
      <c r="M46" s="65"/>
      <c r="P46" s="65"/>
      <c r="Q46" s="46"/>
      <c r="R46" s="46"/>
    </row>
    <row r="47" spans="1:26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5"/>
      <c r="M47" s="65"/>
      <c r="P47" s="65"/>
      <c r="Q47" s="46"/>
      <c r="R47" s="46"/>
    </row>
    <row r="48" spans="1:26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5"/>
      <c r="M48" s="65"/>
      <c r="P48" s="65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5"/>
      <c r="M49" s="65"/>
      <c r="P49" s="65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5"/>
      <c r="M50" s="65"/>
      <c r="P50" s="65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5"/>
      <c r="M51" s="65"/>
      <c r="P51" s="65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5"/>
      <c r="M52" s="65"/>
      <c r="P52" s="65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5"/>
      <c r="M53" s="65"/>
      <c r="P53" s="65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5"/>
      <c r="M54" s="65"/>
      <c r="P54" s="65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5"/>
      <c r="M55" s="65"/>
      <c r="P55" s="65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65"/>
      <c r="P56" s="65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65"/>
      <c r="P57" s="65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65"/>
      <c r="P58" s="65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65"/>
      <c r="P59" s="65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65"/>
      <c r="P60" s="65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65"/>
      <c r="P61" s="65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65"/>
      <c r="P62" s="65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65"/>
      <c r="P63" s="65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65"/>
      <c r="P64" s="65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65"/>
      <c r="P65" s="65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65"/>
      <c r="P66" s="65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65"/>
      <c r="P67" s="65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65"/>
      <c r="P68" s="65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65"/>
      <c r="P69" s="65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65"/>
      <c r="P70" s="65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65"/>
      <c r="P71" s="65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65"/>
      <c r="P72" s="65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65"/>
      <c r="P73" s="65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65"/>
      <c r="P74" s="65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65"/>
      <c r="P75" s="65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65"/>
      <c r="P76" s="65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65"/>
      <c r="P77" s="65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65"/>
      <c r="P78" s="65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65"/>
      <c r="P79" s="65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65"/>
      <c r="P80" s="65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65"/>
      <c r="P81" s="65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65"/>
      <c r="P82" s="65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65"/>
      <c r="P83" s="65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65"/>
      <c r="P84" s="65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65"/>
      <c r="P85" s="65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65"/>
      <c r="P86" s="65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65"/>
      <c r="P87" s="65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65"/>
      <c r="P88" s="65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65"/>
      <c r="P89" s="65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65"/>
      <c r="P90" s="65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65"/>
      <c r="P91" s="65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65"/>
      <c r="P92" s="65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65"/>
      <c r="P93" s="65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65"/>
      <c r="P94" s="65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65"/>
      <c r="P95" s="65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65"/>
      <c r="P96" s="65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65"/>
      <c r="P97" s="65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65"/>
      <c r="P98" s="65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65"/>
      <c r="P99" s="65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65"/>
      <c r="P100" s="65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65"/>
      <c r="P101" s="65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65"/>
      <c r="P102" s="65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65"/>
      <c r="P103" s="65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65"/>
      <c r="P104" s="65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65"/>
      <c r="P105" s="65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65"/>
      <c r="P106" s="65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65"/>
      <c r="P107" s="65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65"/>
      <c r="P108" s="65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65"/>
      <c r="P109" s="65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65"/>
      <c r="P110" s="65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65"/>
      <c r="P111" s="65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65"/>
      <c r="P112" s="65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65"/>
      <c r="P113" s="65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65"/>
      <c r="P114" s="65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65"/>
      <c r="P115" s="65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65"/>
      <c r="P116" s="65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65"/>
      <c r="P117" s="65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65"/>
      <c r="P118" s="65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65"/>
      <c r="P119" s="65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65"/>
      <c r="P120" s="65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65"/>
      <c r="P121" s="65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65"/>
      <c r="P122" s="65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65"/>
      <c r="P123" s="65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65"/>
      <c r="P124" s="65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65"/>
      <c r="P125" s="65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65"/>
      <c r="P126" s="65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65"/>
      <c r="P127" s="65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65"/>
      <c r="P128" s="65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65"/>
      <c r="P129" s="65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65"/>
      <c r="P130" s="65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65"/>
      <c r="P131" s="65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65"/>
      <c r="P132" s="65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65"/>
      <c r="P133" s="65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65"/>
      <c r="P134" s="65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65"/>
      <c r="P135" s="65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65"/>
      <c r="P136" s="65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65"/>
      <c r="P137" s="65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65"/>
      <c r="P138" s="65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65"/>
      <c r="P139" s="65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65"/>
      <c r="P140" s="65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65"/>
      <c r="P141" s="65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65"/>
      <c r="P142" s="65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65"/>
      <c r="P143" s="65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65"/>
      <c r="P144" s="65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65"/>
      <c r="P145" s="65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65"/>
      <c r="P146" s="65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65"/>
      <c r="P147" s="65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65"/>
      <c r="P148" s="65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65"/>
      <c r="P149" s="65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65"/>
      <c r="P150" s="65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65"/>
      <c r="P151" s="65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65"/>
      <c r="P152" s="65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65"/>
      <c r="P153" s="65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65"/>
      <c r="P154" s="65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65"/>
      <c r="P155" s="65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65"/>
      <c r="P156" s="65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65"/>
      <c r="P157" s="65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65"/>
      <c r="P158" s="65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65"/>
      <c r="P159" s="65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65"/>
      <c r="P160" s="65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65"/>
      <c r="P161" s="65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65"/>
      <c r="P162" s="65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65"/>
      <c r="P163" s="65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65"/>
      <c r="P164" s="65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65"/>
      <c r="P165" s="65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65"/>
      <c r="P166" s="65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65"/>
      <c r="P167" s="65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65"/>
      <c r="P168" s="65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65"/>
      <c r="P169" s="65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65"/>
      <c r="P170" s="65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65"/>
      <c r="P171" s="65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65"/>
      <c r="P172" s="65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65"/>
      <c r="P173" s="65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65"/>
      <c r="P174" s="65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65"/>
      <c r="P175" s="65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65"/>
      <c r="P176" s="65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65"/>
      <c r="P177" s="65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65"/>
      <c r="P178" s="65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65"/>
      <c r="P179" s="65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65"/>
      <c r="P180" s="65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65"/>
      <c r="P181" s="65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65"/>
      <c r="P182" s="65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65"/>
      <c r="P183" s="65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65"/>
      <c r="P184" s="65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65"/>
      <c r="P185" s="65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85"/>
  <sheetViews>
    <sheetView zoomScaleNormal="100" workbookViewId="0"/>
  </sheetViews>
  <sheetFormatPr baseColWidth="10" defaultColWidth="11.5546875" defaultRowHeight="12.45" x14ac:dyDescent="0.2"/>
  <cols>
    <col min="1" max="1" width="2.1093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3" width="11.5546875" style="65" customWidth="1"/>
    <col min="14" max="14" width="11.5546875" style="47" customWidth="1"/>
    <col min="15" max="15" width="8.44140625" style="47" bestFit="1" customWidth="1"/>
    <col min="16" max="16" width="5.6640625" style="65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</row>
    <row r="9" spans="1:24" ht="13.1" x14ac:dyDescent="0.25">
      <c r="B9" s="20"/>
      <c r="C9" s="217" t="s">
        <v>36</v>
      </c>
      <c r="D9" s="217"/>
      <c r="E9" s="217"/>
      <c r="F9" s="217"/>
      <c r="G9" s="217"/>
      <c r="H9" s="217"/>
      <c r="I9" s="217"/>
      <c r="J9" s="217"/>
      <c r="K9" s="26"/>
    </row>
    <row r="10" spans="1:24" ht="13.1" x14ac:dyDescent="0.25">
      <c r="B10" s="20"/>
      <c r="C10" s="218" t="s">
        <v>398</v>
      </c>
      <c r="D10" s="218"/>
      <c r="E10" s="218"/>
      <c r="F10" s="218"/>
      <c r="G10" s="218"/>
      <c r="H10" s="218"/>
      <c r="I10" s="218"/>
      <c r="J10" s="218"/>
      <c r="K10" s="26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</row>
    <row r="12" spans="1:24" ht="15.75" customHeight="1" x14ac:dyDescent="0.25">
      <c r="B12" s="27"/>
      <c r="C12" s="220" t="s">
        <v>399</v>
      </c>
      <c r="D12" s="220"/>
      <c r="E12" s="219" t="s">
        <v>400</v>
      </c>
      <c r="F12" s="219" t="s">
        <v>395</v>
      </c>
      <c r="G12" s="221" t="s">
        <v>57</v>
      </c>
      <c r="H12" s="221"/>
      <c r="I12" s="219" t="s">
        <v>400</v>
      </c>
      <c r="J12" s="219" t="s">
        <v>395</v>
      </c>
      <c r="K12" s="26"/>
    </row>
    <row r="13" spans="1:24" ht="15.75" customHeight="1" x14ac:dyDescent="0.2">
      <c r="B13" s="31"/>
      <c r="C13" s="62">
        <v>2023</v>
      </c>
      <c r="D13" s="29">
        <v>2024</v>
      </c>
      <c r="E13" s="219"/>
      <c r="F13" s="219"/>
      <c r="G13" s="62">
        <v>2023</v>
      </c>
      <c r="H13" s="29">
        <v>2024</v>
      </c>
      <c r="I13" s="219"/>
      <c r="J13" s="219"/>
      <c r="K13" s="26"/>
      <c r="S13" s="46"/>
      <c r="T13" s="46"/>
      <c r="U13" s="46"/>
      <c r="V13" s="46"/>
      <c r="W13" s="46"/>
      <c r="X13" s="46"/>
    </row>
    <row r="14" spans="1:24" ht="13.1" x14ac:dyDescent="0.2">
      <c r="B14" s="31"/>
      <c r="C14" s="78"/>
      <c r="D14" s="78"/>
      <c r="E14" s="62"/>
      <c r="F14" s="31"/>
      <c r="G14" s="31"/>
      <c r="H14" s="31"/>
      <c r="I14" s="68"/>
      <c r="J14" s="68"/>
      <c r="K14" s="26"/>
      <c r="P14" s="79"/>
      <c r="Q14" s="93"/>
      <c r="R14" s="92"/>
      <c r="S14" s="93"/>
      <c r="T14" s="119"/>
      <c r="U14" s="93"/>
      <c r="V14" s="92"/>
      <c r="X14" s="119"/>
    </row>
    <row r="15" spans="1:24" ht="13.1" x14ac:dyDescent="0.25">
      <c r="A15" s="34"/>
      <c r="B15" s="90" t="s">
        <v>33</v>
      </c>
      <c r="C15" s="82">
        <v>754307.07349999971</v>
      </c>
      <c r="D15" s="80">
        <v>851141.88500000001</v>
      </c>
      <c r="E15" s="81">
        <v>12.837584970625414</v>
      </c>
      <c r="F15" s="37">
        <v>100</v>
      </c>
      <c r="G15" s="82">
        <v>161938.81499999989</v>
      </c>
      <c r="H15" s="80">
        <v>170167.02899999989</v>
      </c>
      <c r="I15" s="83">
        <v>5.081063486848425</v>
      </c>
      <c r="J15" s="39">
        <v>100</v>
      </c>
      <c r="K15" s="26"/>
      <c r="P15" s="84"/>
      <c r="Q15" s="93"/>
      <c r="R15" s="92"/>
      <c r="S15" s="93"/>
      <c r="T15" s="92"/>
      <c r="U15" s="93"/>
      <c r="V15" s="92"/>
      <c r="W15" s="93"/>
      <c r="X15" s="119"/>
    </row>
    <row r="16" spans="1:24" ht="13.1" x14ac:dyDescent="0.25">
      <c r="A16" s="128" t="s">
        <v>173</v>
      </c>
      <c r="B16" s="20" t="s">
        <v>159</v>
      </c>
      <c r="C16" s="41">
        <v>13683.320000000065</v>
      </c>
      <c r="D16" s="85">
        <v>13991.620000000063</v>
      </c>
      <c r="E16" s="86">
        <v>2.2531081638081707</v>
      </c>
      <c r="F16" s="42">
        <v>1.6438645831652454</v>
      </c>
      <c r="G16" s="41">
        <v>2741.730000000015</v>
      </c>
      <c r="H16" s="85">
        <v>2748.7900000000104</v>
      </c>
      <c r="I16" s="87">
        <v>0.25750165041762418</v>
      </c>
      <c r="J16" s="42">
        <v>1.6153481765260249</v>
      </c>
      <c r="K16" s="26"/>
      <c r="L16" s="136"/>
      <c r="N16" s="47" t="s">
        <v>68</v>
      </c>
      <c r="O16" s="47" t="s">
        <v>374</v>
      </c>
      <c r="P16" s="84"/>
      <c r="Q16" s="117"/>
      <c r="R16" s="92"/>
      <c r="S16" s="117"/>
      <c r="T16" s="92"/>
      <c r="U16" s="117"/>
      <c r="V16" s="92"/>
      <c r="W16" s="117"/>
      <c r="X16" s="119"/>
    </row>
    <row r="17" spans="1:24" ht="13.1" x14ac:dyDescent="0.25">
      <c r="A17" s="128" t="s">
        <v>174</v>
      </c>
      <c r="B17" s="20" t="s">
        <v>160</v>
      </c>
      <c r="C17" s="41">
        <v>43620.695999999996</v>
      </c>
      <c r="D17" s="85">
        <v>52300.192999999999</v>
      </c>
      <c r="E17" s="86">
        <v>19.897658212514546</v>
      </c>
      <c r="F17" s="42">
        <v>6.14470911627149</v>
      </c>
      <c r="G17" s="41">
        <v>8938.6859999999961</v>
      </c>
      <c r="H17" s="85">
        <v>10432.725000000008</v>
      </c>
      <c r="I17" s="87">
        <v>16.714302303493067</v>
      </c>
      <c r="J17" s="42">
        <v>6.130873331519477</v>
      </c>
      <c r="K17" s="26"/>
      <c r="L17" s="136"/>
      <c r="N17" s="47" t="s">
        <v>73</v>
      </c>
      <c r="O17" s="89">
        <v>0.82553216142100661</v>
      </c>
      <c r="P17" s="84"/>
      <c r="Q17" s="117"/>
      <c r="R17" s="92"/>
      <c r="S17" s="117"/>
      <c r="T17" s="92"/>
      <c r="U17" s="117"/>
      <c r="V17" s="92"/>
      <c r="W17" s="117"/>
      <c r="X17" s="119"/>
    </row>
    <row r="18" spans="1:24" ht="13.1" x14ac:dyDescent="0.25">
      <c r="A18" s="128" t="s">
        <v>175</v>
      </c>
      <c r="B18" s="35" t="s">
        <v>161</v>
      </c>
      <c r="C18" s="85">
        <v>253985.47999999966</v>
      </c>
      <c r="D18" s="85">
        <v>278131.86399999977</v>
      </c>
      <c r="E18" s="100">
        <v>9.506993864373726</v>
      </c>
      <c r="F18" s="101">
        <v>32.677497007446618</v>
      </c>
      <c r="G18" s="85">
        <v>53183.229999999872</v>
      </c>
      <c r="H18" s="85">
        <v>52123.621999999916</v>
      </c>
      <c r="I18" s="74">
        <v>-1.9923724076178928</v>
      </c>
      <c r="J18" s="101">
        <v>30.630858578367697</v>
      </c>
      <c r="K18" s="26"/>
      <c r="L18" s="136"/>
      <c r="N18" s="47" t="s">
        <v>75</v>
      </c>
      <c r="O18" s="89">
        <v>1.0291421623552219</v>
      </c>
      <c r="P18" s="69"/>
      <c r="Q18" s="117"/>
      <c r="R18" s="92"/>
      <c r="S18" s="117"/>
      <c r="T18" s="92"/>
      <c r="U18" s="117"/>
      <c r="V18" s="92"/>
      <c r="W18" s="117"/>
      <c r="X18" s="119"/>
    </row>
    <row r="19" spans="1:24" ht="13.1" x14ac:dyDescent="0.25">
      <c r="A19" s="128" t="s">
        <v>176</v>
      </c>
      <c r="B19" s="20" t="s">
        <v>162</v>
      </c>
      <c r="C19" s="41">
        <v>55041.879000000015</v>
      </c>
      <c r="D19" s="85">
        <v>57309.900999999998</v>
      </c>
      <c r="E19" s="86">
        <v>4.1205388355291861</v>
      </c>
      <c r="F19" s="42">
        <v>6.733295824115153</v>
      </c>
      <c r="G19" s="41">
        <v>11361.427</v>
      </c>
      <c r="H19" s="85">
        <v>10679.337999999998</v>
      </c>
      <c r="I19" s="87">
        <v>-6.0035504342896502</v>
      </c>
      <c r="J19" s="42">
        <v>6.2757974107898447</v>
      </c>
      <c r="K19" s="26"/>
      <c r="L19" s="136"/>
      <c r="N19" s="47" t="s">
        <v>165</v>
      </c>
      <c r="O19" s="89">
        <v>1.2325143650990689</v>
      </c>
      <c r="P19" s="69"/>
      <c r="Q19" s="117"/>
      <c r="R19" s="92"/>
      <c r="S19" s="117"/>
      <c r="T19" s="92"/>
      <c r="U19" s="117"/>
      <c r="V19" s="92"/>
      <c r="W19" s="117"/>
      <c r="X19" s="119"/>
    </row>
    <row r="20" spans="1:24" ht="13.1" x14ac:dyDescent="0.25">
      <c r="A20" s="128" t="s">
        <v>177</v>
      </c>
      <c r="B20" s="20" t="s">
        <v>163</v>
      </c>
      <c r="C20" s="41">
        <v>51327.964999999989</v>
      </c>
      <c r="D20" s="85">
        <v>49734.13</v>
      </c>
      <c r="E20" s="86">
        <v>-3.1051981117895311</v>
      </c>
      <c r="F20" s="42">
        <v>5.8432243644078206</v>
      </c>
      <c r="G20" s="41">
        <v>12356.504999999997</v>
      </c>
      <c r="H20" s="85">
        <v>10376.235000000001</v>
      </c>
      <c r="I20" s="87">
        <v>-16.026133603312566</v>
      </c>
      <c r="J20" s="42">
        <v>6.0976765363870848</v>
      </c>
      <c r="K20" s="61"/>
      <c r="L20" s="136"/>
      <c r="N20" s="47" t="s">
        <v>167</v>
      </c>
      <c r="O20" s="89">
        <v>1.3268458759963366</v>
      </c>
      <c r="P20" s="69"/>
      <c r="Q20" s="117"/>
      <c r="R20" s="92"/>
      <c r="S20" s="117"/>
      <c r="T20" s="92"/>
      <c r="U20" s="117"/>
      <c r="V20" s="92"/>
      <c r="W20" s="117"/>
      <c r="X20" s="119"/>
    </row>
    <row r="21" spans="1:24" ht="13.1" x14ac:dyDescent="0.25">
      <c r="A21" s="128" t="s">
        <v>178</v>
      </c>
      <c r="B21" s="20" t="s">
        <v>69</v>
      </c>
      <c r="C21" s="41">
        <v>31960.594999999994</v>
      </c>
      <c r="D21" s="85">
        <v>46470.417000000009</v>
      </c>
      <c r="E21" s="86">
        <v>45.399098483617138</v>
      </c>
      <c r="F21" s="42">
        <v>5.4597732550783835</v>
      </c>
      <c r="G21" s="41">
        <v>6975.8319999999967</v>
      </c>
      <c r="H21" s="85">
        <v>10178.312</v>
      </c>
      <c r="I21" s="87">
        <v>45.908215679506114</v>
      </c>
      <c r="J21" s="42">
        <v>5.9813655205791987</v>
      </c>
      <c r="K21" s="61"/>
      <c r="L21" s="136"/>
      <c r="N21" s="47" t="s">
        <v>72</v>
      </c>
      <c r="O21" s="89">
        <v>1.4391828455252194</v>
      </c>
      <c r="P21" s="73"/>
      <c r="Q21" s="117"/>
      <c r="R21" s="92"/>
      <c r="S21" s="117"/>
      <c r="T21" s="92"/>
      <c r="U21" s="117"/>
      <c r="V21" s="92"/>
      <c r="W21" s="117"/>
      <c r="X21" s="119"/>
    </row>
    <row r="22" spans="1:24" s="47" customFormat="1" ht="13.1" x14ac:dyDescent="0.25">
      <c r="A22" s="128" t="s">
        <v>179</v>
      </c>
      <c r="B22" s="20" t="s">
        <v>164</v>
      </c>
      <c r="C22" s="41">
        <v>28789.870000000024</v>
      </c>
      <c r="D22" s="85">
        <v>31539.420000000009</v>
      </c>
      <c r="E22" s="86">
        <v>9.5504078344222485</v>
      </c>
      <c r="F22" s="42">
        <v>3.705541996678968</v>
      </c>
      <c r="G22" s="41">
        <v>6114.9050000000052</v>
      </c>
      <c r="H22" s="85">
        <v>6676.9099999999953</v>
      </c>
      <c r="I22" s="87">
        <v>9.1907396762499047</v>
      </c>
      <c r="J22" s="42">
        <v>3.9237389518036419</v>
      </c>
      <c r="K22" s="26"/>
      <c r="L22" s="136"/>
      <c r="M22" s="65"/>
      <c r="N22" s="47" t="s">
        <v>168</v>
      </c>
      <c r="O22" s="89">
        <v>1.6820961642605567</v>
      </c>
      <c r="P22" s="65"/>
      <c r="Q22" s="117"/>
      <c r="R22" s="92"/>
      <c r="S22" s="117"/>
      <c r="T22" s="92"/>
      <c r="U22" s="117"/>
      <c r="V22" s="92"/>
      <c r="W22" s="117"/>
      <c r="X22" s="119"/>
    </row>
    <row r="23" spans="1:24" s="47" customFormat="1" ht="13.1" x14ac:dyDescent="0.25">
      <c r="A23" s="128" t="s">
        <v>180</v>
      </c>
      <c r="B23" s="20" t="s">
        <v>165</v>
      </c>
      <c r="C23" s="41">
        <v>8938.9049999999988</v>
      </c>
      <c r="D23" s="85">
        <v>10490.445999999996</v>
      </c>
      <c r="E23" s="86">
        <v>17.357170704912932</v>
      </c>
      <c r="F23" s="42">
        <v>1.2325143650990689</v>
      </c>
      <c r="G23" s="41">
        <v>2481.7275</v>
      </c>
      <c r="H23" s="85">
        <v>2530.2534999999998</v>
      </c>
      <c r="I23" s="87">
        <v>1.9553315180655284</v>
      </c>
      <c r="J23" s="42">
        <v>1.4869234744646105</v>
      </c>
      <c r="K23" s="26"/>
      <c r="L23" s="136"/>
      <c r="M23" s="65"/>
      <c r="N23" s="47" t="s">
        <v>78</v>
      </c>
      <c r="O23" s="89">
        <v>1.6278418726861181</v>
      </c>
      <c r="P23" s="65"/>
      <c r="Q23" s="117"/>
      <c r="R23" s="92"/>
      <c r="S23" s="117"/>
      <c r="T23" s="92"/>
      <c r="U23" s="117"/>
      <c r="V23" s="92"/>
      <c r="W23" s="117"/>
      <c r="X23" s="119"/>
    </row>
    <row r="24" spans="1:24" s="47" customFormat="1" ht="13.1" x14ac:dyDescent="0.25">
      <c r="A24" s="128" t="s">
        <v>181</v>
      </c>
      <c r="B24" s="20" t="s">
        <v>78</v>
      </c>
      <c r="C24" s="41">
        <v>18307.953999999911</v>
      </c>
      <c r="D24" s="85">
        <v>13855.243999999928</v>
      </c>
      <c r="E24" s="86">
        <v>-24.321177560310691</v>
      </c>
      <c r="F24" s="42">
        <v>1.6278418726861181</v>
      </c>
      <c r="G24" s="41">
        <v>4110.7679999999636</v>
      </c>
      <c r="H24" s="85">
        <v>2774.2159999999844</v>
      </c>
      <c r="I24" s="87">
        <v>-32.513437878274601</v>
      </c>
      <c r="J24" s="42">
        <v>1.6302899664540693</v>
      </c>
      <c r="K24" s="26"/>
      <c r="L24" s="136"/>
      <c r="M24" s="65"/>
      <c r="N24" s="47" t="s">
        <v>159</v>
      </c>
      <c r="O24" s="89">
        <v>1.6438645831652454</v>
      </c>
      <c r="P24" s="65"/>
      <c r="Q24" s="117"/>
      <c r="R24" s="92"/>
      <c r="S24" s="117"/>
      <c r="T24" s="92"/>
      <c r="U24" s="117"/>
      <c r="V24" s="92"/>
      <c r="W24" s="117"/>
      <c r="X24" s="119"/>
    </row>
    <row r="25" spans="1:24" s="47" customFormat="1" ht="13.1" x14ac:dyDescent="0.25">
      <c r="A25" s="128" t="s">
        <v>182</v>
      </c>
      <c r="B25" s="20" t="s">
        <v>72</v>
      </c>
      <c r="C25" s="41">
        <v>9985.7999999999993</v>
      </c>
      <c r="D25" s="85">
        <v>12249.48799999999</v>
      </c>
      <c r="E25" s="86">
        <v>22.669070079512821</v>
      </c>
      <c r="F25" s="42">
        <v>1.4391828455252194</v>
      </c>
      <c r="G25" s="41">
        <v>2372.1800000000021</v>
      </c>
      <c r="H25" s="85">
        <v>2488.6969999999974</v>
      </c>
      <c r="I25" s="87">
        <v>4.9118110767309098</v>
      </c>
      <c r="J25" s="42">
        <v>1.4625024686774069</v>
      </c>
      <c r="K25" s="26"/>
      <c r="L25" s="136"/>
      <c r="M25" s="65"/>
      <c r="N25" s="47" t="s">
        <v>169</v>
      </c>
      <c r="O25" s="89">
        <v>1.6661193920682202</v>
      </c>
      <c r="P25" s="65"/>
      <c r="Q25" s="117"/>
      <c r="R25" s="92"/>
      <c r="S25" s="117"/>
      <c r="T25" s="92"/>
      <c r="U25" s="117"/>
      <c r="V25" s="92"/>
      <c r="W25" s="117"/>
      <c r="X25" s="119"/>
    </row>
    <row r="26" spans="1:24" s="47" customFormat="1" ht="13.1" x14ac:dyDescent="0.25">
      <c r="A26" s="128" t="s">
        <v>183</v>
      </c>
      <c r="B26" s="20" t="s">
        <v>166</v>
      </c>
      <c r="C26" s="41">
        <v>100848.30900000008</v>
      </c>
      <c r="D26" s="85">
        <v>116103.71500000005</v>
      </c>
      <c r="E26" s="86">
        <v>15.127081605304827</v>
      </c>
      <c r="F26" s="42">
        <v>13.640935435811627</v>
      </c>
      <c r="G26" s="41">
        <v>20536.06800000001</v>
      </c>
      <c r="H26" s="85">
        <v>25463.478000000003</v>
      </c>
      <c r="I26" s="87">
        <v>23.993931068011598</v>
      </c>
      <c r="J26" s="42">
        <v>14.963814171075422</v>
      </c>
      <c r="K26" s="26"/>
      <c r="L26" s="136"/>
      <c r="M26" s="65"/>
      <c r="N26" s="47" t="s">
        <v>76</v>
      </c>
      <c r="O26" s="89">
        <v>1.8827553058324704</v>
      </c>
      <c r="P26" s="65"/>
      <c r="Q26" s="117"/>
      <c r="R26" s="92"/>
      <c r="S26" s="117"/>
      <c r="T26" s="92"/>
      <c r="U26" s="117"/>
      <c r="V26" s="92"/>
      <c r="W26" s="117"/>
      <c r="X26" s="119"/>
    </row>
    <row r="27" spans="1:24" s="47" customFormat="1" ht="13.1" x14ac:dyDescent="0.25">
      <c r="A27" s="128" t="s">
        <v>184</v>
      </c>
      <c r="B27" s="20" t="s">
        <v>167</v>
      </c>
      <c r="C27" s="41">
        <v>7864.0959999999886</v>
      </c>
      <c r="D27" s="85">
        <v>11293.340999999982</v>
      </c>
      <c r="E27" s="86">
        <v>43.606347124958802</v>
      </c>
      <c r="F27" s="42">
        <v>1.3268458759963366</v>
      </c>
      <c r="G27" s="41">
        <v>1656.7659999999973</v>
      </c>
      <c r="H27" s="85">
        <v>2315.4119999999957</v>
      </c>
      <c r="I27" s="87">
        <v>39.75492012752553</v>
      </c>
      <c r="J27" s="42">
        <v>1.3606701683673383</v>
      </c>
      <c r="K27" s="26"/>
      <c r="L27" s="136"/>
      <c r="M27" s="65"/>
      <c r="N27" s="47" t="s">
        <v>70</v>
      </c>
      <c r="O27" s="89">
        <v>1.8805838699854367</v>
      </c>
      <c r="P27" s="65"/>
      <c r="Q27" s="117"/>
      <c r="R27" s="92"/>
      <c r="S27" s="117"/>
      <c r="T27" s="92"/>
      <c r="U27" s="117"/>
      <c r="V27" s="92"/>
      <c r="W27" s="117"/>
      <c r="X27" s="119"/>
    </row>
    <row r="28" spans="1:24" s="47" customFormat="1" ht="13.1" x14ac:dyDescent="0.25">
      <c r="A28" s="128" t="s">
        <v>185</v>
      </c>
      <c r="B28" s="20" t="s">
        <v>168</v>
      </c>
      <c r="C28" s="41">
        <v>12204.839499999998</v>
      </c>
      <c r="D28" s="85">
        <v>14317.025</v>
      </c>
      <c r="E28" s="86">
        <v>17.306130899959825</v>
      </c>
      <c r="F28" s="42">
        <v>1.6820961642605567</v>
      </c>
      <c r="G28" s="41">
        <v>2679.9415000000004</v>
      </c>
      <c r="H28" s="85">
        <v>3087.373500000002</v>
      </c>
      <c r="I28" s="86">
        <v>15.203018424096257</v>
      </c>
      <c r="J28" s="42">
        <v>1.8143194472767128</v>
      </c>
      <c r="K28" s="26"/>
      <c r="L28" s="136"/>
      <c r="M28" s="65"/>
      <c r="N28" s="47" t="s">
        <v>74</v>
      </c>
      <c r="O28" s="89">
        <v>2.6177039801066786</v>
      </c>
      <c r="P28" s="65"/>
      <c r="Q28" s="117"/>
      <c r="R28" s="92"/>
      <c r="S28" s="117"/>
      <c r="T28" s="92"/>
      <c r="U28" s="117"/>
      <c r="V28" s="92"/>
      <c r="W28" s="117"/>
      <c r="X28" s="119"/>
    </row>
    <row r="29" spans="1:24" s="47" customFormat="1" ht="13.1" x14ac:dyDescent="0.25">
      <c r="A29" s="128" t="s">
        <v>186</v>
      </c>
      <c r="B29" s="20" t="s">
        <v>76</v>
      </c>
      <c r="C29" s="41">
        <v>21485.39000000001</v>
      </c>
      <c r="D29" s="85">
        <v>16024.919000000002</v>
      </c>
      <c r="E29" s="86">
        <v>-25.414809784695578</v>
      </c>
      <c r="F29" s="42">
        <v>1.8827553058324704</v>
      </c>
      <c r="G29" s="41">
        <v>4214.5240000000049</v>
      </c>
      <c r="H29" s="85">
        <v>3389.6719999999996</v>
      </c>
      <c r="I29" s="87">
        <v>-19.571652694349449</v>
      </c>
      <c r="J29" s="42">
        <v>1.9919675508937762</v>
      </c>
      <c r="K29" s="26"/>
      <c r="L29" s="136"/>
      <c r="M29" s="65"/>
      <c r="N29" s="47" t="s">
        <v>170</v>
      </c>
      <c r="O29" s="89">
        <v>2.6819641239956145</v>
      </c>
      <c r="P29" s="65"/>
      <c r="Q29" s="117"/>
      <c r="R29" s="92"/>
      <c r="S29" s="117"/>
      <c r="T29" s="92"/>
      <c r="U29" s="117"/>
      <c r="V29" s="92"/>
      <c r="W29" s="117"/>
      <c r="X29" s="119"/>
    </row>
    <row r="30" spans="1:24" s="47" customFormat="1" ht="13.1" x14ac:dyDescent="0.25">
      <c r="A30" s="128" t="s">
        <v>187</v>
      </c>
      <c r="B30" s="20" t="s">
        <v>169</v>
      </c>
      <c r="C30" s="41">
        <v>9622.277</v>
      </c>
      <c r="D30" s="85">
        <v>14181.03999999999</v>
      </c>
      <c r="E30" s="86">
        <v>47.377174862041386</v>
      </c>
      <c r="F30" s="42">
        <v>1.6661193920682202</v>
      </c>
      <c r="G30" s="41">
        <v>2792.1400000000026</v>
      </c>
      <c r="H30" s="85">
        <v>2607.7799999999984</v>
      </c>
      <c r="I30" s="87">
        <v>-6.6028207754626926</v>
      </c>
      <c r="J30" s="42">
        <v>1.5324825351449252</v>
      </c>
      <c r="K30" s="26"/>
      <c r="L30" s="136"/>
      <c r="M30" s="65"/>
      <c r="N30" s="47" t="s">
        <v>164</v>
      </c>
      <c r="O30" s="89">
        <v>3.705541996678968</v>
      </c>
      <c r="P30" s="65"/>
      <c r="Q30" s="117"/>
      <c r="R30" s="92"/>
      <c r="S30" s="117"/>
      <c r="T30" s="92"/>
      <c r="U30" s="117"/>
      <c r="V30" s="92"/>
      <c r="W30" s="117"/>
      <c r="X30" s="119"/>
    </row>
    <row r="31" spans="1:24" s="47" customFormat="1" ht="13.1" x14ac:dyDescent="0.25">
      <c r="A31" s="128" t="s">
        <v>188</v>
      </c>
      <c r="B31" s="20" t="s">
        <v>170</v>
      </c>
      <c r="C31" s="41">
        <v>19479.05999999999</v>
      </c>
      <c r="D31" s="85">
        <v>22827.320000000011</v>
      </c>
      <c r="E31" s="86">
        <v>17.189022468230107</v>
      </c>
      <c r="F31" s="42">
        <v>2.6819641239956145</v>
      </c>
      <c r="G31" s="41">
        <v>4964.3199999999943</v>
      </c>
      <c r="H31" s="85">
        <v>4740.4800000000032</v>
      </c>
      <c r="I31" s="87">
        <v>-4.5089760531148553</v>
      </c>
      <c r="J31" s="42">
        <v>2.785780552118593</v>
      </c>
      <c r="K31" s="26"/>
      <c r="L31" s="136"/>
      <c r="M31" s="65"/>
      <c r="N31" s="47" t="s">
        <v>71</v>
      </c>
      <c r="O31" s="89">
        <v>4.2588762976927175</v>
      </c>
      <c r="P31" s="65"/>
      <c r="Q31" s="117"/>
      <c r="R31" s="92"/>
      <c r="S31" s="117"/>
      <c r="T31" s="92"/>
      <c r="U31" s="117"/>
      <c r="V31" s="92"/>
      <c r="W31" s="117"/>
      <c r="X31" s="119"/>
    </row>
    <row r="32" spans="1:24" s="47" customFormat="1" ht="13.1" x14ac:dyDescent="0.25">
      <c r="A32" s="128" t="s">
        <v>189</v>
      </c>
      <c r="B32" s="20" t="s">
        <v>73</v>
      </c>
      <c r="C32" s="41">
        <v>9650.5779999999904</v>
      </c>
      <c r="D32" s="85">
        <v>7026.4499999999989</v>
      </c>
      <c r="E32" s="86">
        <v>-27.191407602736277</v>
      </c>
      <c r="F32" s="42">
        <v>0.82553216142100661</v>
      </c>
      <c r="G32" s="41">
        <v>1315.7099999999998</v>
      </c>
      <c r="H32" s="85">
        <v>1496.3299999999995</v>
      </c>
      <c r="I32" s="87">
        <v>13.727949168129738</v>
      </c>
      <c r="J32" s="42">
        <v>0.87933015507957213</v>
      </c>
      <c r="K32" s="26"/>
      <c r="L32" s="136"/>
      <c r="M32" s="65"/>
      <c r="N32" s="47" t="s">
        <v>69</v>
      </c>
      <c r="O32" s="89">
        <v>5.4597732550783835</v>
      </c>
      <c r="P32" s="65"/>
      <c r="Q32" s="117"/>
      <c r="R32" s="92"/>
      <c r="S32" s="117"/>
      <c r="T32" s="92"/>
      <c r="U32" s="117"/>
      <c r="V32" s="92"/>
      <c r="W32" s="117"/>
      <c r="X32" s="119"/>
    </row>
    <row r="33" spans="1:24" s="47" customFormat="1" ht="13.1" x14ac:dyDescent="0.25">
      <c r="A33" s="128" t="s">
        <v>190</v>
      </c>
      <c r="B33" s="20" t="s">
        <v>74</v>
      </c>
      <c r="C33" s="41">
        <v>11109.129999999996</v>
      </c>
      <c r="D33" s="85">
        <v>22280.375000000007</v>
      </c>
      <c r="E33" s="86">
        <v>100.55913469371603</v>
      </c>
      <c r="F33" s="42">
        <v>2.6177039801066786</v>
      </c>
      <c r="G33" s="41">
        <v>3086.9600000000023</v>
      </c>
      <c r="H33" s="85">
        <v>4718.8400000000029</v>
      </c>
      <c r="I33" s="87">
        <v>52.863658745173225</v>
      </c>
      <c r="J33" s="42">
        <v>2.7730636350241538</v>
      </c>
      <c r="K33" s="26"/>
      <c r="L33" s="136"/>
      <c r="M33" s="65"/>
      <c r="N33" s="47" t="s">
        <v>163</v>
      </c>
      <c r="O33" s="89">
        <v>5.8432243644078206</v>
      </c>
      <c r="P33" s="65"/>
      <c r="Q33" s="117"/>
      <c r="R33" s="92"/>
      <c r="S33" s="117"/>
      <c r="T33" s="92"/>
      <c r="U33" s="117"/>
      <c r="V33" s="92"/>
      <c r="W33" s="117"/>
      <c r="X33" s="119"/>
    </row>
    <row r="34" spans="1:24" s="47" customFormat="1" ht="13.1" x14ac:dyDescent="0.25">
      <c r="A34" s="128" t="s">
        <v>191</v>
      </c>
      <c r="B34" s="20" t="s">
        <v>71</v>
      </c>
      <c r="C34" s="41">
        <v>24759.65</v>
      </c>
      <c r="D34" s="85">
        <v>36249.080000000009</v>
      </c>
      <c r="E34" s="86">
        <v>46.403846581030052</v>
      </c>
      <c r="F34" s="42">
        <v>4.2588762976927175</v>
      </c>
      <c r="G34" s="41">
        <v>5275.4500000000035</v>
      </c>
      <c r="H34" s="85">
        <v>6464.6499999999969</v>
      </c>
      <c r="I34" s="87">
        <v>22.542152802130477</v>
      </c>
      <c r="J34" s="42">
        <v>3.7990026845917382</v>
      </c>
      <c r="K34" s="26"/>
      <c r="L34" s="136"/>
      <c r="M34" s="65"/>
      <c r="N34" s="47" t="s">
        <v>160</v>
      </c>
      <c r="O34" s="89">
        <v>6.14470911627149</v>
      </c>
      <c r="P34" s="65"/>
      <c r="Q34" s="117"/>
      <c r="R34" s="92"/>
      <c r="S34" s="117"/>
      <c r="T34" s="92"/>
      <c r="U34" s="117"/>
      <c r="V34" s="92"/>
      <c r="W34" s="117"/>
      <c r="X34" s="119"/>
    </row>
    <row r="35" spans="1:24" s="47" customFormat="1" ht="13.1" x14ac:dyDescent="0.25">
      <c r="A35" s="128" t="s">
        <v>192</v>
      </c>
      <c r="B35" s="20" t="s">
        <v>75</v>
      </c>
      <c r="C35" s="41">
        <v>6626.7599999999984</v>
      </c>
      <c r="D35" s="85">
        <v>8759.4599999999955</v>
      </c>
      <c r="E35" s="86">
        <v>32.183148325878676</v>
      </c>
      <c r="F35" s="42">
        <v>1.0291421623552219</v>
      </c>
      <c r="G35" s="41">
        <v>1426.6799999999998</v>
      </c>
      <c r="H35" s="85">
        <v>1977.5899999999992</v>
      </c>
      <c r="I35" s="87">
        <v>38.614826029663242</v>
      </c>
      <c r="J35" s="42">
        <v>1.1621463991123688</v>
      </c>
      <c r="K35" s="26"/>
      <c r="L35" s="136"/>
      <c r="M35" s="65"/>
      <c r="N35" s="47" t="s">
        <v>162</v>
      </c>
      <c r="O35" s="89">
        <v>6.733295824115153</v>
      </c>
      <c r="P35" s="65"/>
      <c r="Q35" s="117"/>
      <c r="R35" s="92"/>
      <c r="S35" s="117"/>
      <c r="T35" s="92"/>
      <c r="U35" s="117"/>
      <c r="V35" s="92"/>
      <c r="W35" s="117"/>
      <c r="X35" s="119"/>
    </row>
    <row r="36" spans="1:24" s="47" customFormat="1" ht="13.1" x14ac:dyDescent="0.25">
      <c r="A36" s="128" t="s">
        <v>171</v>
      </c>
      <c r="B36" s="20" t="s">
        <v>70</v>
      </c>
      <c r="C36" s="41">
        <v>15014.519999999999</v>
      </c>
      <c r="D36" s="85">
        <v>16006.436999999994</v>
      </c>
      <c r="E36" s="86">
        <v>6.6063850193012863</v>
      </c>
      <c r="F36" s="42">
        <v>1.8805838699854367</v>
      </c>
      <c r="G36" s="41">
        <v>3353.2650000000008</v>
      </c>
      <c r="H36" s="85">
        <v>2896.3249999999994</v>
      </c>
      <c r="I36" s="87">
        <v>-13.626719033538992</v>
      </c>
      <c r="J36" s="42">
        <v>1.7020482857463541</v>
      </c>
      <c r="K36" s="26"/>
      <c r="L36" s="136"/>
      <c r="M36" s="65"/>
      <c r="N36" s="47" t="s">
        <v>166</v>
      </c>
      <c r="O36" s="89">
        <v>13.640935435811627</v>
      </c>
      <c r="P36" s="65"/>
      <c r="Q36" s="117"/>
      <c r="S36" s="117"/>
      <c r="U36" s="117"/>
      <c r="V36" s="92"/>
      <c r="W36" s="117"/>
      <c r="X36" s="119"/>
    </row>
    <row r="37" spans="1:24" s="47" customFormat="1" x14ac:dyDescent="0.2">
      <c r="A37" s="20"/>
      <c r="B37" s="20"/>
      <c r="C37" s="88"/>
      <c r="D37" s="88"/>
      <c r="E37" s="88"/>
      <c r="F37" s="88"/>
      <c r="G37" s="88"/>
      <c r="H37" s="88"/>
      <c r="I37" s="88"/>
      <c r="J37" s="88"/>
      <c r="K37" s="26"/>
      <c r="L37" s="65"/>
      <c r="M37" s="65"/>
      <c r="N37" s="47" t="s">
        <v>161</v>
      </c>
      <c r="O37" s="89">
        <v>32.677497007446618</v>
      </c>
      <c r="P37" s="65"/>
      <c r="Q37" s="117"/>
      <c r="R37" s="46"/>
      <c r="S37" s="117"/>
      <c r="T37" s="65"/>
    </row>
    <row r="38" spans="1:24" s="47" customFormat="1" x14ac:dyDescent="0.2">
      <c r="A38" s="20"/>
      <c r="C38" s="88"/>
      <c r="D38" s="88"/>
      <c r="E38" s="88"/>
      <c r="F38" s="88"/>
      <c r="G38" s="88"/>
      <c r="H38" s="88"/>
      <c r="I38" s="88"/>
      <c r="J38" s="88"/>
      <c r="K38" s="26"/>
      <c r="L38" s="65"/>
      <c r="M38" s="65"/>
      <c r="O38" s="89"/>
      <c r="P38" s="65"/>
      <c r="Q38" s="46"/>
      <c r="R38" s="46"/>
      <c r="S38" s="65"/>
      <c r="T38" s="65"/>
    </row>
    <row r="39" spans="1:24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O39" s="89"/>
      <c r="P39" s="65"/>
      <c r="Q39" s="46"/>
      <c r="R39" s="46"/>
      <c r="S39" s="65"/>
      <c r="T39" s="65"/>
    </row>
    <row r="40" spans="1:24" s="47" customFormat="1" ht="13.1" x14ac:dyDescent="0.2">
      <c r="A40" s="20"/>
      <c r="C40" s="216" t="s">
        <v>34</v>
      </c>
      <c r="D40" s="216"/>
      <c r="E40" s="216"/>
      <c r="F40" s="216"/>
      <c r="G40" s="216"/>
      <c r="H40" s="216"/>
      <c r="I40" s="216"/>
      <c r="J40" s="216"/>
      <c r="K40" s="26"/>
      <c r="L40" s="65"/>
      <c r="M40" s="65"/>
      <c r="P40" s="65"/>
      <c r="Q40" s="46"/>
      <c r="R40" s="46"/>
      <c r="S40" s="65"/>
      <c r="T40" s="65"/>
    </row>
    <row r="41" spans="1:24" s="47" customFormat="1" ht="13.1" x14ac:dyDescent="0.2">
      <c r="A41" s="20"/>
      <c r="C41" s="216" t="s">
        <v>401</v>
      </c>
      <c r="D41" s="216"/>
      <c r="E41" s="216"/>
      <c r="F41" s="216"/>
      <c r="G41" s="216"/>
      <c r="H41" s="216"/>
      <c r="I41" s="216"/>
      <c r="J41" s="216"/>
      <c r="K41" s="26"/>
      <c r="L41" s="65"/>
      <c r="M41" s="65"/>
      <c r="O41" s="89"/>
      <c r="P41" s="65"/>
      <c r="Q41" s="46"/>
      <c r="R41" s="46"/>
      <c r="S41" s="65"/>
      <c r="T41" s="65"/>
    </row>
    <row r="42" spans="1:24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L42" s="65"/>
      <c r="M42" s="65"/>
      <c r="P42" s="65"/>
      <c r="Q42" s="46"/>
      <c r="R42" s="46"/>
      <c r="S42" s="65"/>
      <c r="T42" s="65"/>
    </row>
    <row r="43" spans="1:24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L43" s="65"/>
      <c r="M43" s="65"/>
      <c r="P43" s="65"/>
      <c r="Q43" s="46"/>
      <c r="R43" s="46"/>
    </row>
    <row r="44" spans="1:24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L44" s="65"/>
      <c r="M44" s="65"/>
      <c r="P44" s="65"/>
      <c r="Q44" s="46"/>
      <c r="R44" s="46"/>
    </row>
    <row r="45" spans="1:24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L45" s="65"/>
      <c r="M45" s="65"/>
      <c r="P45" s="65"/>
      <c r="Q45" s="46"/>
      <c r="R45" s="46"/>
    </row>
    <row r="46" spans="1:24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L46" s="65"/>
      <c r="M46" s="65"/>
      <c r="P46" s="65"/>
      <c r="Q46" s="46"/>
      <c r="R46" s="46"/>
    </row>
    <row r="47" spans="1:24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L47" s="65"/>
      <c r="M47" s="65"/>
      <c r="P47" s="65"/>
      <c r="Q47" s="46"/>
      <c r="R47" s="46"/>
    </row>
    <row r="48" spans="1:24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L48" s="65"/>
      <c r="M48" s="65"/>
      <c r="P48" s="65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L49" s="65"/>
      <c r="M49" s="65"/>
      <c r="P49" s="65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L50" s="65"/>
      <c r="M50" s="65"/>
      <c r="P50" s="65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L51" s="65"/>
      <c r="M51" s="65"/>
      <c r="P51" s="65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L52" s="65"/>
      <c r="M52" s="65"/>
      <c r="P52" s="65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L53" s="65"/>
      <c r="M53" s="65"/>
      <c r="P53" s="65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L54" s="65"/>
      <c r="M54" s="65"/>
      <c r="P54" s="65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L55" s="65"/>
      <c r="M55" s="65"/>
      <c r="P55" s="65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L56" s="65"/>
      <c r="M56" s="65"/>
      <c r="P56" s="65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L57" s="65"/>
      <c r="M57" s="65"/>
      <c r="P57" s="65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L58" s="65"/>
      <c r="M58" s="65"/>
      <c r="P58" s="65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L59" s="65"/>
      <c r="M59" s="65"/>
      <c r="P59" s="65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L60" s="65"/>
      <c r="M60" s="65"/>
      <c r="P60" s="65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L61" s="65"/>
      <c r="M61" s="65"/>
      <c r="P61" s="65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L62" s="65"/>
      <c r="M62" s="65"/>
      <c r="P62" s="65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L63" s="65"/>
      <c r="M63" s="65"/>
      <c r="P63" s="65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L64" s="65"/>
      <c r="M64" s="65"/>
      <c r="P64" s="65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L65" s="65"/>
      <c r="M65" s="65"/>
      <c r="P65" s="65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65"/>
      <c r="M66" s="65"/>
      <c r="P66" s="65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65"/>
      <c r="M67" s="65"/>
      <c r="P67" s="65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65"/>
      <c r="M68" s="65"/>
      <c r="P68" s="65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65"/>
      <c r="M69" s="65"/>
      <c r="P69" s="65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65"/>
      <c r="M70" s="65"/>
      <c r="P70" s="65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65"/>
      <c r="M71" s="65"/>
      <c r="P71" s="65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65"/>
      <c r="M72" s="65"/>
      <c r="P72" s="65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65"/>
      <c r="M73" s="65"/>
      <c r="P73" s="65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65"/>
      <c r="M74" s="65"/>
      <c r="P74" s="65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65"/>
      <c r="M75" s="65"/>
      <c r="P75" s="65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65"/>
      <c r="M76" s="65"/>
      <c r="P76" s="65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65"/>
      <c r="M77" s="65"/>
      <c r="P77" s="65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65"/>
      <c r="M78" s="65"/>
      <c r="P78" s="65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65"/>
      <c r="M79" s="65"/>
      <c r="P79" s="65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65"/>
      <c r="M80" s="65"/>
      <c r="P80" s="65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65"/>
      <c r="M81" s="65"/>
      <c r="P81" s="65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65"/>
      <c r="M82" s="65"/>
      <c r="P82" s="65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65"/>
      <c r="M83" s="65"/>
      <c r="P83" s="65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65"/>
      <c r="M84" s="65"/>
      <c r="P84" s="65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65"/>
      <c r="M85" s="65"/>
      <c r="P85" s="65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65"/>
      <c r="M86" s="65"/>
      <c r="P86" s="65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65"/>
      <c r="M87" s="65"/>
      <c r="P87" s="65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65"/>
      <c r="M88" s="65"/>
      <c r="P88" s="65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65"/>
      <c r="M89" s="65"/>
      <c r="P89" s="65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65"/>
      <c r="M90" s="65"/>
      <c r="P90" s="65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65"/>
      <c r="M91" s="65"/>
      <c r="P91" s="65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65"/>
      <c r="M92" s="65"/>
      <c r="P92" s="65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65"/>
      <c r="M93" s="65"/>
      <c r="P93" s="65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65"/>
      <c r="M94" s="65"/>
      <c r="P94" s="65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65"/>
      <c r="M95" s="65"/>
      <c r="P95" s="65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65"/>
      <c r="M96" s="65"/>
      <c r="P96" s="65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65"/>
      <c r="M97" s="65"/>
      <c r="P97" s="65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65"/>
      <c r="M98" s="65"/>
      <c r="P98" s="65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65"/>
      <c r="M99" s="65"/>
      <c r="P99" s="65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65"/>
      <c r="M100" s="65"/>
      <c r="P100" s="65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65"/>
      <c r="M101" s="65"/>
      <c r="P101" s="65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65"/>
      <c r="M102" s="65"/>
      <c r="P102" s="65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65"/>
      <c r="M103" s="65"/>
      <c r="P103" s="65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65"/>
      <c r="M104" s="65"/>
      <c r="P104" s="65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65"/>
      <c r="M105" s="65"/>
      <c r="P105" s="65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65"/>
      <c r="M106" s="65"/>
      <c r="P106" s="65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65"/>
      <c r="M107" s="65"/>
      <c r="P107" s="65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65"/>
      <c r="M108" s="65"/>
      <c r="P108" s="65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65"/>
      <c r="M109" s="65"/>
      <c r="P109" s="65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65"/>
      <c r="M110" s="65"/>
      <c r="P110" s="65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65"/>
      <c r="M111" s="65"/>
      <c r="P111" s="65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65"/>
      <c r="M112" s="65"/>
      <c r="P112" s="65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65"/>
      <c r="M113" s="65"/>
      <c r="P113" s="65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65"/>
      <c r="M114" s="65"/>
      <c r="P114" s="65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65"/>
      <c r="M115" s="65"/>
      <c r="P115" s="65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65"/>
      <c r="M116" s="65"/>
      <c r="P116" s="65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65"/>
      <c r="M117" s="65"/>
      <c r="P117" s="65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65"/>
      <c r="M118" s="65"/>
      <c r="P118" s="65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65"/>
      <c r="M119" s="65"/>
      <c r="P119" s="65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65"/>
      <c r="M120" s="65"/>
      <c r="P120" s="65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65"/>
      <c r="M121" s="65"/>
      <c r="P121" s="65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65"/>
      <c r="M122" s="65"/>
      <c r="P122" s="65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65"/>
      <c r="M123" s="65"/>
      <c r="P123" s="65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65"/>
      <c r="M124" s="65"/>
      <c r="P124" s="65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65"/>
      <c r="M125" s="65"/>
      <c r="P125" s="65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65"/>
      <c r="M126" s="65"/>
      <c r="P126" s="65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65"/>
      <c r="M127" s="65"/>
      <c r="P127" s="65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65"/>
      <c r="M128" s="65"/>
      <c r="P128" s="65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65"/>
      <c r="M129" s="65"/>
      <c r="P129" s="65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65"/>
      <c r="M130" s="65"/>
      <c r="P130" s="65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65"/>
      <c r="M131" s="65"/>
      <c r="P131" s="65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65"/>
      <c r="M132" s="65"/>
      <c r="P132" s="65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65"/>
      <c r="M133" s="65"/>
      <c r="P133" s="65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65"/>
      <c r="M134" s="65"/>
      <c r="P134" s="65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65"/>
      <c r="M135" s="65"/>
      <c r="P135" s="65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65"/>
      <c r="M136" s="65"/>
      <c r="P136" s="65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65"/>
      <c r="M137" s="65"/>
      <c r="P137" s="65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65"/>
      <c r="M138" s="65"/>
      <c r="P138" s="65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65"/>
      <c r="M139" s="65"/>
      <c r="P139" s="65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65"/>
      <c r="M140" s="65"/>
      <c r="P140" s="65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65"/>
      <c r="M141" s="65"/>
      <c r="P141" s="65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65"/>
      <c r="M142" s="65"/>
      <c r="P142" s="65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65"/>
      <c r="M143" s="65"/>
      <c r="P143" s="65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65"/>
      <c r="M144" s="65"/>
      <c r="P144" s="65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65"/>
      <c r="M145" s="65"/>
      <c r="P145" s="65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65"/>
      <c r="M146" s="65"/>
      <c r="P146" s="65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65"/>
      <c r="M147" s="65"/>
      <c r="P147" s="65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65"/>
      <c r="M148" s="65"/>
      <c r="P148" s="65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65"/>
      <c r="M149" s="65"/>
      <c r="P149" s="65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65"/>
      <c r="M150" s="65"/>
      <c r="P150" s="65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65"/>
      <c r="M151" s="65"/>
      <c r="P151" s="65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65"/>
      <c r="M152" s="65"/>
      <c r="P152" s="65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65"/>
      <c r="M153" s="65"/>
      <c r="P153" s="65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65"/>
      <c r="M154" s="65"/>
      <c r="P154" s="65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65"/>
      <c r="M155" s="65"/>
      <c r="P155" s="65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65"/>
      <c r="M156" s="65"/>
      <c r="P156" s="65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65"/>
      <c r="M157" s="65"/>
      <c r="P157" s="65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65"/>
      <c r="M158" s="65"/>
      <c r="P158" s="65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65"/>
      <c r="M159" s="65"/>
      <c r="P159" s="65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65"/>
      <c r="M160" s="65"/>
      <c r="P160" s="65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65"/>
      <c r="M161" s="65"/>
      <c r="P161" s="65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65"/>
      <c r="M162" s="65"/>
      <c r="P162" s="65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65"/>
      <c r="M163" s="65"/>
      <c r="P163" s="65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65"/>
      <c r="M164" s="65"/>
      <c r="P164" s="65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65"/>
      <c r="M165" s="65"/>
      <c r="P165" s="65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65"/>
      <c r="M166" s="65"/>
      <c r="P166" s="65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65"/>
      <c r="M167" s="65"/>
      <c r="P167" s="65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65"/>
      <c r="M168" s="65"/>
      <c r="P168" s="65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65"/>
      <c r="M169" s="65"/>
      <c r="P169" s="65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65"/>
      <c r="M170" s="65"/>
      <c r="P170" s="65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65"/>
      <c r="M171" s="65"/>
      <c r="P171" s="65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65"/>
      <c r="M172" s="65"/>
      <c r="P172" s="65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65"/>
      <c r="M173" s="65"/>
      <c r="P173" s="65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65"/>
      <c r="M174" s="65"/>
      <c r="P174" s="65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65"/>
      <c r="M175" s="65"/>
      <c r="P175" s="65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65"/>
      <c r="M176" s="65"/>
      <c r="P176" s="65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65"/>
      <c r="M177" s="65"/>
      <c r="P177" s="65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65"/>
      <c r="M178" s="65"/>
      <c r="P178" s="65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65"/>
      <c r="M179" s="65"/>
      <c r="P179" s="65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65"/>
      <c r="M180" s="65"/>
      <c r="P180" s="65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65"/>
      <c r="M181" s="65"/>
      <c r="P181" s="65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65"/>
      <c r="M182" s="65"/>
      <c r="P182" s="65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65"/>
      <c r="M183" s="65"/>
      <c r="P183" s="65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65"/>
      <c r="M184" s="65"/>
      <c r="P184" s="65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65"/>
      <c r="M185" s="65"/>
      <c r="P185" s="65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5" numberStoredAsText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BM185"/>
  <sheetViews>
    <sheetView zoomScaleNormal="100" workbookViewId="0">
      <selection sqref="A1:K65"/>
    </sheetView>
  </sheetViews>
  <sheetFormatPr baseColWidth="10" defaultColWidth="11.5546875" defaultRowHeight="12.45" x14ac:dyDescent="0.2"/>
  <cols>
    <col min="1" max="1" width="1.21875" style="20" customWidth="1"/>
    <col min="2" max="2" width="16.21875" style="21" customWidth="1"/>
    <col min="3" max="3" width="14.109375" style="21" bestFit="1" customWidth="1"/>
    <col min="4" max="4" width="11.88671875" style="20" customWidth="1"/>
    <col min="5" max="8" width="11" style="21" customWidth="1"/>
    <col min="9" max="9" width="10.88671875" style="21" customWidth="1"/>
    <col min="10" max="10" width="11.21875" style="21" customWidth="1"/>
    <col min="11" max="11" width="1.6640625" style="21" customWidth="1"/>
    <col min="12" max="14" width="11.5546875" style="47" customWidth="1"/>
    <col min="15" max="15" width="8.44140625" style="47" bestFit="1" customWidth="1"/>
    <col min="16" max="16" width="5.6640625" style="46" customWidth="1"/>
    <col min="17" max="17" width="9.5546875" style="46" customWidth="1"/>
    <col min="18" max="18" width="6.88671875" style="46" customWidth="1"/>
    <col min="19" max="63" width="11.5546875" style="47" customWidth="1"/>
    <col min="64" max="65" width="11.5546875" style="47"/>
    <col min="66" max="16384" width="11.5546875" style="66"/>
  </cols>
  <sheetData>
    <row r="1" spans="1:24" ht="15.75" customHeight="1" x14ac:dyDescent="0.2">
      <c r="A1" s="24"/>
      <c r="B1" s="24"/>
      <c r="C1" s="24"/>
      <c r="E1" s="24"/>
      <c r="F1" s="24"/>
      <c r="G1" s="24"/>
      <c r="H1" s="24"/>
      <c r="I1" s="24"/>
      <c r="J1" s="24"/>
      <c r="K1" s="25"/>
    </row>
    <row r="2" spans="1:24" ht="15.75" customHeight="1" x14ac:dyDescent="0.2">
      <c r="B2" s="20"/>
      <c r="C2" s="20"/>
      <c r="E2" s="20"/>
      <c r="F2" s="20"/>
      <c r="G2" s="20"/>
      <c r="H2" s="20"/>
      <c r="I2" s="20"/>
      <c r="J2" s="20"/>
      <c r="K2" s="26"/>
      <c r="M2" s="65"/>
    </row>
    <row r="3" spans="1:24" ht="15.75" customHeight="1" x14ac:dyDescent="0.2">
      <c r="B3" s="20"/>
      <c r="C3" s="20"/>
      <c r="E3" s="20"/>
      <c r="F3" s="20"/>
      <c r="G3" s="20"/>
      <c r="H3" s="20"/>
      <c r="I3" s="20"/>
      <c r="J3" s="20"/>
      <c r="K3" s="26"/>
      <c r="M3" s="65"/>
    </row>
    <row r="4" spans="1:24" ht="15.75" customHeight="1" x14ac:dyDescent="0.2">
      <c r="B4" s="20"/>
      <c r="C4" s="20"/>
      <c r="E4" s="20"/>
      <c r="F4" s="20"/>
      <c r="G4" s="20"/>
      <c r="H4" s="20"/>
      <c r="I4" s="20"/>
      <c r="J4" s="20"/>
      <c r="K4" s="26"/>
      <c r="M4" s="65"/>
    </row>
    <row r="5" spans="1:24" ht="15.75" customHeight="1" x14ac:dyDescent="0.2">
      <c r="B5" s="20"/>
      <c r="C5" s="20"/>
      <c r="E5" s="20"/>
      <c r="F5" s="20"/>
      <c r="G5" s="20"/>
      <c r="H5" s="20"/>
      <c r="I5" s="20"/>
      <c r="J5" s="20"/>
      <c r="K5" s="26"/>
      <c r="M5" s="65"/>
    </row>
    <row r="6" spans="1:24" ht="15.75" customHeight="1" x14ac:dyDescent="0.2">
      <c r="B6" s="20"/>
      <c r="C6" s="20"/>
      <c r="E6" s="20"/>
      <c r="F6" s="20"/>
      <c r="G6" s="20"/>
      <c r="H6" s="20"/>
      <c r="I6" s="20"/>
      <c r="J6" s="20"/>
      <c r="K6" s="26"/>
      <c r="M6" s="65"/>
    </row>
    <row r="7" spans="1:24" ht="15.75" customHeight="1" x14ac:dyDescent="0.2">
      <c r="B7" s="20"/>
      <c r="C7" s="20"/>
      <c r="E7" s="20"/>
      <c r="F7" s="20"/>
      <c r="G7" s="20"/>
      <c r="H7" s="20"/>
      <c r="I7" s="20"/>
      <c r="J7" s="20"/>
      <c r="K7" s="26"/>
      <c r="M7" s="65"/>
    </row>
    <row r="8" spans="1:24" ht="15.75" customHeight="1" x14ac:dyDescent="0.2">
      <c r="B8" s="20"/>
      <c r="C8" s="20"/>
      <c r="E8" s="20"/>
      <c r="F8" s="20"/>
      <c r="G8" s="20"/>
      <c r="H8" s="20"/>
      <c r="I8" s="20"/>
      <c r="J8" s="20"/>
      <c r="K8" s="26"/>
      <c r="M8" s="65"/>
    </row>
    <row r="9" spans="1:24" ht="13.1" x14ac:dyDescent="0.25">
      <c r="B9" s="20"/>
      <c r="C9" s="217" t="s">
        <v>77</v>
      </c>
      <c r="D9" s="217"/>
      <c r="E9" s="217"/>
      <c r="F9" s="217"/>
      <c r="G9" s="217"/>
      <c r="H9" s="217"/>
      <c r="I9" s="217"/>
      <c r="J9" s="217"/>
      <c r="K9" s="26"/>
      <c r="M9" s="65"/>
    </row>
    <row r="10" spans="1:24" ht="13.1" x14ac:dyDescent="0.25">
      <c r="B10" s="20"/>
      <c r="C10" s="218" t="s">
        <v>398</v>
      </c>
      <c r="D10" s="218"/>
      <c r="E10" s="218"/>
      <c r="F10" s="218"/>
      <c r="G10" s="218"/>
      <c r="H10" s="218"/>
      <c r="I10" s="218"/>
      <c r="J10" s="218"/>
      <c r="K10" s="26"/>
      <c r="M10" s="65"/>
    </row>
    <row r="11" spans="1:24" ht="13.1" x14ac:dyDescent="0.25">
      <c r="B11" s="20"/>
      <c r="C11" s="27"/>
      <c r="D11" s="27"/>
      <c r="E11" s="27"/>
      <c r="F11" s="27"/>
      <c r="G11" s="27"/>
      <c r="H11" s="27"/>
      <c r="I11" s="20"/>
      <c r="J11" s="20"/>
      <c r="K11" s="26"/>
      <c r="M11" s="65"/>
      <c r="P11" s="65"/>
      <c r="Q11" s="65"/>
      <c r="R11" s="65"/>
      <c r="S11" s="65"/>
    </row>
    <row r="12" spans="1:24" ht="15.75" customHeight="1" x14ac:dyDescent="0.25">
      <c r="B12" s="27"/>
      <c r="C12" s="220" t="s">
        <v>399</v>
      </c>
      <c r="D12" s="220"/>
      <c r="E12" s="219" t="s">
        <v>400</v>
      </c>
      <c r="F12" s="219" t="s">
        <v>395</v>
      </c>
      <c r="G12" s="221" t="s">
        <v>57</v>
      </c>
      <c r="H12" s="221"/>
      <c r="I12" s="219" t="s">
        <v>400</v>
      </c>
      <c r="J12" s="219" t="s">
        <v>395</v>
      </c>
      <c r="K12" s="26"/>
      <c r="L12" s="46"/>
      <c r="M12" s="65"/>
      <c r="P12" s="65"/>
      <c r="Q12" s="65"/>
      <c r="R12" s="65"/>
      <c r="S12" s="65"/>
    </row>
    <row r="13" spans="1:24" ht="15.75" customHeight="1" x14ac:dyDescent="0.2">
      <c r="B13" s="31"/>
      <c r="C13" s="62">
        <v>2023</v>
      </c>
      <c r="D13" s="29">
        <v>2024</v>
      </c>
      <c r="E13" s="219"/>
      <c r="F13" s="219"/>
      <c r="G13" s="76">
        <v>2023</v>
      </c>
      <c r="H13" s="77">
        <v>2024</v>
      </c>
      <c r="I13" s="219"/>
      <c r="J13" s="219"/>
      <c r="K13" s="26"/>
      <c r="L13" s="65"/>
      <c r="M13" s="65"/>
      <c r="P13" s="65"/>
      <c r="Q13" s="65"/>
      <c r="R13" s="65"/>
      <c r="S13" s="65"/>
    </row>
    <row r="14" spans="1:24" ht="13.1" x14ac:dyDescent="0.2">
      <c r="C14" s="78"/>
      <c r="D14" s="78"/>
      <c r="E14" s="62"/>
      <c r="F14" s="31"/>
      <c r="G14" s="31"/>
      <c r="H14" s="31"/>
      <c r="I14" s="68"/>
      <c r="J14" s="68"/>
      <c r="K14" s="26"/>
      <c r="L14" s="65"/>
      <c r="M14" s="65"/>
      <c r="P14" s="79"/>
      <c r="S14" s="46"/>
      <c r="T14" s="46"/>
      <c r="U14" s="46"/>
      <c r="V14" s="46"/>
      <c r="W14" s="46"/>
      <c r="X14" s="46"/>
    </row>
    <row r="15" spans="1:24" ht="13.1" x14ac:dyDescent="0.25">
      <c r="A15" s="185"/>
      <c r="B15" s="35" t="s">
        <v>33</v>
      </c>
      <c r="C15" s="37">
        <v>472990.51607000007</v>
      </c>
      <c r="D15" s="80">
        <v>606198.23665999982</v>
      </c>
      <c r="E15" s="81">
        <v>28.162873475096429</v>
      </c>
      <c r="F15" s="37">
        <v>100</v>
      </c>
      <c r="G15" s="82">
        <v>95911.23348000001</v>
      </c>
      <c r="H15" s="80">
        <v>122967.72854000001</v>
      </c>
      <c r="I15" s="83">
        <v>28.20993337098723</v>
      </c>
      <c r="J15" s="39">
        <v>100</v>
      </c>
      <c r="K15" s="26"/>
      <c r="L15" s="65"/>
      <c r="M15" s="65"/>
      <c r="P15" s="84"/>
      <c r="Q15" s="93"/>
      <c r="R15" s="92"/>
      <c r="S15" s="93"/>
      <c r="T15" s="119"/>
      <c r="U15" s="93"/>
      <c r="V15" s="92"/>
      <c r="W15" s="93"/>
      <c r="X15" s="119"/>
    </row>
    <row r="16" spans="1:24" ht="13.1" x14ac:dyDescent="0.25">
      <c r="A16" s="186" t="s">
        <v>173</v>
      </c>
      <c r="B16" s="20" t="s">
        <v>159</v>
      </c>
      <c r="C16" s="41">
        <v>3138.3799999999997</v>
      </c>
      <c r="D16" s="85">
        <v>6685.6429199999984</v>
      </c>
      <c r="E16" s="86">
        <v>113.02847073968097</v>
      </c>
      <c r="F16" s="42">
        <v>1.1028806280988563</v>
      </c>
      <c r="G16" s="41">
        <v>502.42000000000007</v>
      </c>
      <c r="H16" s="85">
        <v>1325.9019999999998</v>
      </c>
      <c r="I16" s="87">
        <v>163.90310895266902</v>
      </c>
      <c r="J16" s="42">
        <v>1.0782520062316179</v>
      </c>
      <c r="K16" s="26"/>
      <c r="L16" s="65"/>
      <c r="M16" s="65"/>
      <c r="N16" s="47" t="s">
        <v>68</v>
      </c>
      <c r="O16" s="47" t="s">
        <v>374</v>
      </c>
      <c r="P16" s="84"/>
      <c r="Q16" s="117"/>
      <c r="R16" s="92"/>
      <c r="S16" s="117"/>
      <c r="T16" s="119"/>
      <c r="U16" s="117"/>
      <c r="V16" s="92"/>
      <c r="W16" s="117"/>
      <c r="X16" s="119"/>
    </row>
    <row r="17" spans="1:24" x14ac:dyDescent="0.2">
      <c r="A17" s="187" t="s">
        <v>174</v>
      </c>
      <c r="B17" s="20" t="s">
        <v>160</v>
      </c>
      <c r="C17" s="41">
        <v>80203.536999999982</v>
      </c>
      <c r="D17" s="85">
        <v>98462.695560000007</v>
      </c>
      <c r="E17" s="86">
        <v>22.766026590572963</v>
      </c>
      <c r="F17" s="42">
        <v>16.242656214657561</v>
      </c>
      <c r="G17" s="41">
        <v>15621.441999999992</v>
      </c>
      <c r="H17" s="85">
        <v>20478.160000000003</v>
      </c>
      <c r="I17" s="87">
        <v>31.090074783109102</v>
      </c>
      <c r="J17" s="42">
        <v>16.653279883379067</v>
      </c>
      <c r="K17" s="26"/>
      <c r="L17" s="65"/>
      <c r="M17" s="65"/>
      <c r="N17" s="47" t="s">
        <v>78</v>
      </c>
      <c r="O17" s="89">
        <v>0</v>
      </c>
      <c r="P17" s="84"/>
      <c r="Q17" s="117"/>
      <c r="R17" s="92"/>
      <c r="S17" s="117"/>
      <c r="T17" s="119"/>
      <c r="U17" s="117"/>
      <c r="V17" s="92"/>
      <c r="W17" s="117"/>
      <c r="X17" s="119"/>
    </row>
    <row r="18" spans="1:24" ht="13.1" x14ac:dyDescent="0.25">
      <c r="A18" s="187" t="s">
        <v>175</v>
      </c>
      <c r="B18" s="35" t="s">
        <v>161</v>
      </c>
      <c r="C18" s="85">
        <v>106385.67167999998</v>
      </c>
      <c r="D18" s="85">
        <v>112734.42008000001</v>
      </c>
      <c r="E18" s="100">
        <v>5.9676724315813612</v>
      </c>
      <c r="F18" s="101">
        <v>18.596956121340501</v>
      </c>
      <c r="G18" s="85">
        <v>21438.410999999996</v>
      </c>
      <c r="H18" s="85">
        <v>22310.651679999995</v>
      </c>
      <c r="I18" s="74">
        <v>4.068588292294617</v>
      </c>
      <c r="J18" s="101">
        <v>18.143501506366846</v>
      </c>
      <c r="K18" s="26"/>
      <c r="L18" s="65"/>
      <c r="M18" s="65"/>
      <c r="N18" s="47" t="s">
        <v>76</v>
      </c>
      <c r="O18" s="89">
        <v>2.7207733382521585E-2</v>
      </c>
      <c r="P18" s="65"/>
      <c r="Q18" s="117"/>
      <c r="R18" s="92"/>
      <c r="S18" s="117"/>
      <c r="T18" s="119"/>
      <c r="U18" s="117"/>
      <c r="V18" s="92"/>
      <c r="W18" s="117"/>
      <c r="X18" s="119"/>
    </row>
    <row r="19" spans="1:24" x14ac:dyDescent="0.2">
      <c r="A19" s="187" t="s">
        <v>176</v>
      </c>
      <c r="B19" s="20" t="s">
        <v>162</v>
      </c>
      <c r="C19" s="41">
        <v>13677.6867</v>
      </c>
      <c r="D19" s="85">
        <v>10510.151979999999</v>
      </c>
      <c r="E19" s="86">
        <v>-23.158409674641845</v>
      </c>
      <c r="F19" s="42">
        <v>1.7337813514450815</v>
      </c>
      <c r="G19" s="41">
        <v>2485.3579999999984</v>
      </c>
      <c r="H19" s="85">
        <v>2356.2195999999994</v>
      </c>
      <c r="I19" s="87">
        <v>-5.1959677438823348</v>
      </c>
      <c r="J19" s="42">
        <v>1.9161284248928352</v>
      </c>
      <c r="K19" s="26"/>
      <c r="L19" s="65"/>
      <c r="M19" s="65"/>
      <c r="N19" s="47" t="s">
        <v>167</v>
      </c>
      <c r="O19" s="89">
        <v>0.27688030061713859</v>
      </c>
      <c r="P19" s="69"/>
      <c r="Q19" s="117"/>
      <c r="R19" s="92"/>
      <c r="S19" s="117"/>
      <c r="T19" s="119"/>
      <c r="U19" s="117"/>
      <c r="V19" s="92"/>
      <c r="W19" s="117"/>
      <c r="X19" s="119"/>
    </row>
    <row r="20" spans="1:24" x14ac:dyDescent="0.2">
      <c r="A20" s="187" t="s">
        <v>177</v>
      </c>
      <c r="B20" s="20" t="s">
        <v>163</v>
      </c>
      <c r="C20" s="41">
        <v>52091.503799999984</v>
      </c>
      <c r="D20" s="85">
        <v>56068.631000000045</v>
      </c>
      <c r="E20" s="86">
        <v>7.63488651675297</v>
      </c>
      <c r="F20" s="42">
        <v>9.2492237042661376</v>
      </c>
      <c r="G20" s="41">
        <v>11630.582000000011</v>
      </c>
      <c r="H20" s="85">
        <v>10905.092000000015</v>
      </c>
      <c r="I20" s="87">
        <v>-6.2377789864685678</v>
      </c>
      <c r="J20" s="42">
        <v>8.8682552158005521</v>
      </c>
      <c r="K20" s="61"/>
      <c r="L20" s="65"/>
      <c r="M20" s="65"/>
      <c r="N20" s="47" t="s">
        <v>71</v>
      </c>
      <c r="O20" s="89">
        <v>0.43531568394846298</v>
      </c>
      <c r="P20" s="69"/>
      <c r="Q20" s="117"/>
      <c r="R20" s="92"/>
      <c r="S20" s="117"/>
      <c r="T20" s="119"/>
      <c r="U20" s="117"/>
      <c r="V20" s="92"/>
      <c r="W20" s="117"/>
      <c r="X20" s="119"/>
    </row>
    <row r="21" spans="1:24" x14ac:dyDescent="0.2">
      <c r="A21" s="187" t="s">
        <v>178</v>
      </c>
      <c r="B21" s="20" t="s">
        <v>69</v>
      </c>
      <c r="C21" s="41">
        <v>34113.813100000007</v>
      </c>
      <c r="D21" s="85">
        <v>36404.457800000047</v>
      </c>
      <c r="E21" s="86">
        <v>6.7147131670251214</v>
      </c>
      <c r="F21" s="42">
        <v>6.005371774187183</v>
      </c>
      <c r="G21" s="41">
        <v>7068.5379999999977</v>
      </c>
      <c r="H21" s="85">
        <v>7588.1005000000123</v>
      </c>
      <c r="I21" s="87">
        <v>7.3503530715971932</v>
      </c>
      <c r="J21" s="42">
        <v>6.1708064303486658</v>
      </c>
      <c r="K21" s="61"/>
      <c r="L21" s="65"/>
      <c r="M21" s="65"/>
      <c r="N21" s="47" t="s">
        <v>165</v>
      </c>
      <c r="O21" s="89">
        <v>0.5061360483172872</v>
      </c>
      <c r="P21" s="73"/>
      <c r="Q21" s="117"/>
      <c r="R21" s="92"/>
      <c r="S21" s="117"/>
      <c r="T21" s="119"/>
      <c r="U21" s="117"/>
      <c r="V21" s="92"/>
      <c r="W21" s="117"/>
      <c r="X21" s="119"/>
    </row>
    <row r="22" spans="1:24" s="47" customFormat="1" x14ac:dyDescent="0.2">
      <c r="A22" s="187" t="s">
        <v>179</v>
      </c>
      <c r="B22" s="20" t="s">
        <v>164</v>
      </c>
      <c r="C22" s="41">
        <v>47765.948200000006</v>
      </c>
      <c r="D22" s="85">
        <v>49386.778079999996</v>
      </c>
      <c r="E22" s="86">
        <v>3.3932747931925133</v>
      </c>
      <c r="F22" s="42">
        <v>8.1469682841884783</v>
      </c>
      <c r="G22" s="41">
        <v>11286.910539999999</v>
      </c>
      <c r="H22" s="85">
        <v>9791.4845199999982</v>
      </c>
      <c r="I22" s="87">
        <v>-13.249205924865958</v>
      </c>
      <c r="J22" s="42">
        <v>7.9626456764344793</v>
      </c>
      <c r="K22" s="26"/>
      <c r="L22" s="65"/>
      <c r="M22" s="65"/>
      <c r="N22" s="47" t="s">
        <v>70</v>
      </c>
      <c r="O22" s="89">
        <v>0.62632663217882523</v>
      </c>
      <c r="P22" s="65"/>
      <c r="Q22" s="117"/>
      <c r="R22" s="92"/>
      <c r="S22" s="117"/>
      <c r="T22" s="119"/>
      <c r="U22" s="117"/>
      <c r="V22" s="92"/>
      <c r="W22" s="117"/>
      <c r="X22" s="119"/>
    </row>
    <row r="23" spans="1:24" s="47" customFormat="1" x14ac:dyDescent="0.2">
      <c r="A23" s="187" t="s">
        <v>180</v>
      </c>
      <c r="B23" s="20" t="s">
        <v>165</v>
      </c>
      <c r="C23" s="41">
        <v>2389.8829999999998</v>
      </c>
      <c r="D23" s="85">
        <v>3068.1878000000002</v>
      </c>
      <c r="E23" s="86">
        <v>28.382343403421856</v>
      </c>
      <c r="F23" s="42">
        <v>0.5061360483172872</v>
      </c>
      <c r="G23" s="41">
        <v>768.755</v>
      </c>
      <c r="H23" s="85">
        <v>614.33079999999984</v>
      </c>
      <c r="I23" s="86">
        <v>-20.087570162145312</v>
      </c>
      <c r="J23" s="42">
        <v>0.49958701140044642</v>
      </c>
      <c r="K23" s="26"/>
      <c r="L23" s="65"/>
      <c r="M23" s="65"/>
      <c r="N23" s="47" t="s">
        <v>170</v>
      </c>
      <c r="O23" s="89">
        <v>0.59598622719622907</v>
      </c>
      <c r="P23" s="65"/>
      <c r="Q23" s="117"/>
      <c r="R23" s="92"/>
      <c r="S23" s="117"/>
      <c r="T23" s="119"/>
      <c r="U23" s="117"/>
      <c r="V23" s="92"/>
      <c r="W23" s="117"/>
      <c r="X23" s="119"/>
    </row>
    <row r="24" spans="1:24" s="47" customFormat="1" x14ac:dyDescent="0.2">
      <c r="A24" s="187" t="s">
        <v>181</v>
      </c>
      <c r="B24" s="20" t="s">
        <v>78</v>
      </c>
      <c r="C24" s="41">
        <v>481.84100000000018</v>
      </c>
      <c r="D24" s="85">
        <v>0</v>
      </c>
      <c r="E24" s="86">
        <v>-100</v>
      </c>
      <c r="F24" s="42">
        <v>0</v>
      </c>
      <c r="G24" s="41">
        <v>0</v>
      </c>
      <c r="H24" s="85">
        <v>0</v>
      </c>
      <c r="I24" s="86" t="s">
        <v>403</v>
      </c>
      <c r="J24" s="42">
        <v>0</v>
      </c>
      <c r="K24" s="26"/>
      <c r="L24" s="65"/>
      <c r="M24" s="65"/>
      <c r="N24" s="47" t="s">
        <v>73</v>
      </c>
      <c r="O24" s="89">
        <v>0.74592966896671475</v>
      </c>
      <c r="P24" s="65"/>
      <c r="Q24" s="117"/>
      <c r="R24" s="92"/>
      <c r="S24" s="117"/>
      <c r="T24" s="119"/>
      <c r="U24" s="117"/>
      <c r="V24" s="92"/>
      <c r="W24" s="117"/>
      <c r="X24" s="119"/>
    </row>
    <row r="25" spans="1:24" s="47" customFormat="1" x14ac:dyDescent="0.2">
      <c r="A25" s="187" t="s">
        <v>182</v>
      </c>
      <c r="B25" s="20" t="s">
        <v>72</v>
      </c>
      <c r="C25" s="41">
        <v>6935.7456600000023</v>
      </c>
      <c r="D25" s="85">
        <v>10370.318399999995</v>
      </c>
      <c r="E25" s="86">
        <v>49.519877290309836</v>
      </c>
      <c r="F25" s="42">
        <v>1.7107140491100479</v>
      </c>
      <c r="G25" s="41">
        <v>1329.7869999999998</v>
      </c>
      <c r="H25" s="85">
        <v>2056.9869999999996</v>
      </c>
      <c r="I25" s="86">
        <v>54.685449624639119</v>
      </c>
      <c r="J25" s="42">
        <v>1.6727860426655643</v>
      </c>
      <c r="K25" s="26"/>
      <c r="L25" s="65"/>
      <c r="M25" s="65"/>
      <c r="N25" s="47" t="s">
        <v>168</v>
      </c>
      <c r="O25" s="89">
        <v>0.98070801603707225</v>
      </c>
      <c r="P25" s="65"/>
      <c r="Q25" s="117"/>
      <c r="R25" s="92"/>
      <c r="S25" s="117"/>
      <c r="T25" s="119"/>
      <c r="U25" s="117"/>
      <c r="V25" s="92"/>
      <c r="W25" s="117"/>
      <c r="X25" s="119"/>
    </row>
    <row r="26" spans="1:24" s="47" customFormat="1" x14ac:dyDescent="0.2">
      <c r="A26" s="187" t="s">
        <v>183</v>
      </c>
      <c r="B26" s="20" t="s">
        <v>166</v>
      </c>
      <c r="C26" s="41">
        <v>69563.89972000003</v>
      </c>
      <c r="D26" s="85">
        <v>151131.83233999979</v>
      </c>
      <c r="E26" s="86">
        <v>117.25612415105661</v>
      </c>
      <c r="F26" s="42">
        <v>24.931090722516494</v>
      </c>
      <c r="G26" s="41">
        <v>10469.789720000001</v>
      </c>
      <c r="H26" s="85">
        <v>31053.834439999988</v>
      </c>
      <c r="I26" s="87">
        <v>196.60418471136194</v>
      </c>
      <c r="J26" s="42">
        <v>25.253645658664443</v>
      </c>
      <c r="K26" s="26"/>
      <c r="L26" s="65"/>
      <c r="M26" s="65"/>
      <c r="N26" s="47" t="s">
        <v>159</v>
      </c>
      <c r="O26" s="89">
        <v>1.1028806280988563</v>
      </c>
      <c r="P26" s="65"/>
      <c r="Q26" s="117"/>
      <c r="R26" s="92"/>
      <c r="S26" s="117"/>
      <c r="T26" s="119"/>
      <c r="U26" s="117"/>
      <c r="V26" s="92"/>
      <c r="W26" s="117"/>
      <c r="X26" s="119"/>
    </row>
    <row r="27" spans="1:24" s="47" customFormat="1" x14ac:dyDescent="0.2">
      <c r="A27" s="187" t="s">
        <v>184</v>
      </c>
      <c r="B27" s="20" t="s">
        <v>167</v>
      </c>
      <c r="C27" s="41">
        <v>1550.5272000000004</v>
      </c>
      <c r="D27" s="85">
        <v>1678.4435000000005</v>
      </c>
      <c r="E27" s="86">
        <v>8.2498584997412507</v>
      </c>
      <c r="F27" s="42">
        <v>0.27688030061713859</v>
      </c>
      <c r="G27" s="41">
        <v>392.89299999999997</v>
      </c>
      <c r="H27" s="85">
        <v>363.40249999999992</v>
      </c>
      <c r="I27" s="86">
        <v>-7.5059876353103903</v>
      </c>
      <c r="J27" s="42">
        <v>0.29552672421837023</v>
      </c>
      <c r="K27" s="26"/>
      <c r="L27" s="65"/>
      <c r="M27" s="65"/>
      <c r="N27" s="47" t="s">
        <v>75</v>
      </c>
      <c r="O27" s="89">
        <v>1.2073410243363936</v>
      </c>
      <c r="P27" s="65"/>
      <c r="Q27" s="117"/>
      <c r="R27" s="92"/>
      <c r="S27" s="117"/>
      <c r="T27" s="119"/>
      <c r="U27" s="117"/>
      <c r="V27" s="92"/>
      <c r="W27" s="117"/>
      <c r="X27" s="119"/>
    </row>
    <row r="28" spans="1:24" s="47" customFormat="1" x14ac:dyDescent="0.2">
      <c r="A28" s="187" t="s">
        <v>185</v>
      </c>
      <c r="B28" s="20" t="s">
        <v>168</v>
      </c>
      <c r="C28" s="41">
        <v>7194.5313899999983</v>
      </c>
      <c r="D28" s="85">
        <v>5945.0347000000002</v>
      </c>
      <c r="E28" s="86">
        <v>-17.367311674207574</v>
      </c>
      <c r="F28" s="42">
        <v>0.98070801603707225</v>
      </c>
      <c r="G28" s="41">
        <v>1649.2227999999991</v>
      </c>
      <c r="H28" s="85">
        <v>1424.8885999999998</v>
      </c>
      <c r="I28" s="87">
        <v>-13.602419272884136</v>
      </c>
      <c r="J28" s="42">
        <v>1.1587500370363431</v>
      </c>
      <c r="K28" s="26"/>
      <c r="L28" s="65"/>
      <c r="M28" s="65"/>
      <c r="N28" s="47" t="s">
        <v>162</v>
      </c>
      <c r="O28" s="89">
        <v>1.7337813514450815</v>
      </c>
      <c r="P28" s="65"/>
      <c r="Q28" s="117"/>
      <c r="R28" s="92"/>
      <c r="S28" s="117"/>
      <c r="T28" s="119"/>
      <c r="U28" s="117"/>
      <c r="V28" s="92"/>
      <c r="W28" s="117"/>
      <c r="X28" s="119"/>
    </row>
    <row r="29" spans="1:24" s="47" customFormat="1" x14ac:dyDescent="0.2">
      <c r="A29" s="187" t="s">
        <v>186</v>
      </c>
      <c r="B29" s="20" t="s">
        <v>76</v>
      </c>
      <c r="C29" s="41">
        <v>193.63280000000003</v>
      </c>
      <c r="D29" s="85">
        <v>164.93279999999999</v>
      </c>
      <c r="E29" s="86">
        <v>-14.821869022190484</v>
      </c>
      <c r="F29" s="42">
        <v>2.7207733382521585E-2</v>
      </c>
      <c r="G29" s="41">
        <v>30.224400000000006</v>
      </c>
      <c r="H29" s="85">
        <v>40.09699999999998</v>
      </c>
      <c r="I29" s="86">
        <v>32.664337422744438</v>
      </c>
      <c r="J29" s="42">
        <v>3.2607742271954614E-2</v>
      </c>
      <c r="K29" s="26"/>
      <c r="L29" s="65"/>
      <c r="M29" s="65"/>
      <c r="N29" s="47" t="s">
        <v>72</v>
      </c>
      <c r="O29" s="89">
        <v>1.7107140491100479</v>
      </c>
      <c r="P29" s="65"/>
      <c r="Q29" s="117"/>
      <c r="R29" s="92"/>
      <c r="S29" s="117"/>
      <c r="T29" s="119"/>
      <c r="U29" s="117"/>
      <c r="V29" s="92"/>
      <c r="W29" s="117"/>
      <c r="X29" s="119"/>
    </row>
    <row r="30" spans="1:24" s="47" customFormat="1" x14ac:dyDescent="0.2">
      <c r="A30" s="187" t="s">
        <v>187</v>
      </c>
      <c r="B30" s="20" t="s">
        <v>169</v>
      </c>
      <c r="C30" s="41">
        <v>15702.380200000003</v>
      </c>
      <c r="D30" s="85">
        <v>23409.594200000003</v>
      </c>
      <c r="E30" s="86">
        <v>49.083093784724419</v>
      </c>
      <c r="F30" s="42">
        <v>3.8617060862764951</v>
      </c>
      <c r="G30" s="41">
        <v>4294.1692000000003</v>
      </c>
      <c r="H30" s="85">
        <v>4937.3354000000027</v>
      </c>
      <c r="I30" s="87">
        <v>14.977663199670911</v>
      </c>
      <c r="J30" s="42">
        <v>4.0151472736962397</v>
      </c>
      <c r="K30" s="26"/>
      <c r="L30" s="65"/>
      <c r="M30" s="65"/>
      <c r="N30" s="47" t="s">
        <v>74</v>
      </c>
      <c r="O30" s="89">
        <v>3.0168197289325223</v>
      </c>
      <c r="P30" s="65"/>
      <c r="Q30" s="117"/>
      <c r="R30" s="92"/>
      <c r="S30" s="117"/>
      <c r="T30" s="119"/>
      <c r="U30" s="117"/>
      <c r="V30" s="92"/>
      <c r="W30" s="117"/>
      <c r="X30" s="119"/>
    </row>
    <row r="31" spans="1:24" s="47" customFormat="1" x14ac:dyDescent="0.2">
      <c r="A31" s="187" t="s">
        <v>188</v>
      </c>
      <c r="B31" s="20" t="s">
        <v>170</v>
      </c>
      <c r="C31" s="41">
        <v>6470.5205999999998</v>
      </c>
      <c r="D31" s="85">
        <v>3612.8580000000011</v>
      </c>
      <c r="E31" s="86">
        <v>-44.164338183236737</v>
      </c>
      <c r="F31" s="42">
        <v>0.59598622719622907</v>
      </c>
      <c r="G31" s="41">
        <v>624.83000000000038</v>
      </c>
      <c r="H31" s="85">
        <v>683.86000000000013</v>
      </c>
      <c r="I31" s="86">
        <v>9.4473696845541468</v>
      </c>
      <c r="J31" s="42">
        <v>0.55612965134795356</v>
      </c>
      <c r="K31" s="26"/>
      <c r="L31" s="65"/>
      <c r="M31" s="65"/>
      <c r="N31" s="47" t="s">
        <v>169</v>
      </c>
      <c r="O31" s="89">
        <v>3.8617060862764951</v>
      </c>
      <c r="P31" s="65"/>
      <c r="Q31" s="117"/>
      <c r="R31" s="92"/>
      <c r="S31" s="117"/>
      <c r="T31" s="119"/>
      <c r="U31" s="117"/>
      <c r="V31" s="92"/>
      <c r="W31" s="117"/>
      <c r="X31" s="119"/>
    </row>
    <row r="32" spans="1:24" s="47" customFormat="1" x14ac:dyDescent="0.2">
      <c r="A32" s="187" t="s">
        <v>189</v>
      </c>
      <c r="B32" s="20" t="s">
        <v>73</v>
      </c>
      <c r="C32" s="41">
        <v>3856.6140000000005</v>
      </c>
      <c r="D32" s="85">
        <v>4521.8124999999991</v>
      </c>
      <c r="E32" s="86">
        <v>17.248251964028498</v>
      </c>
      <c r="F32" s="42">
        <v>0.74592966896671475</v>
      </c>
      <c r="G32" s="41">
        <v>674.57400000000007</v>
      </c>
      <c r="H32" s="85">
        <v>858.38750000000005</v>
      </c>
      <c r="I32" s="86">
        <v>27.248826666903852</v>
      </c>
      <c r="J32" s="42">
        <v>0.69805916575971905</v>
      </c>
      <c r="K32" s="26"/>
      <c r="L32" s="65"/>
      <c r="M32" s="65"/>
      <c r="N32" s="47" t="s">
        <v>69</v>
      </c>
      <c r="O32" s="89">
        <v>6.005371774187183</v>
      </c>
      <c r="P32" s="65"/>
      <c r="Q32" s="117"/>
      <c r="R32" s="92"/>
      <c r="S32" s="117"/>
      <c r="T32" s="119"/>
      <c r="U32" s="117"/>
      <c r="V32" s="92"/>
      <c r="W32" s="117"/>
      <c r="X32" s="119"/>
    </row>
    <row r="33" spans="1:24" s="47" customFormat="1" x14ac:dyDescent="0.2">
      <c r="A33" s="187" t="s">
        <v>190</v>
      </c>
      <c r="B33" s="20" t="s">
        <v>74</v>
      </c>
      <c r="C33" s="41">
        <v>10951.117799999978</v>
      </c>
      <c r="D33" s="85">
        <v>18287.907999999938</v>
      </c>
      <c r="E33" s="86">
        <v>66.995811149068032</v>
      </c>
      <c r="F33" s="42">
        <v>3.0168197289325223</v>
      </c>
      <c r="G33" s="41">
        <v>3269.613799999991</v>
      </c>
      <c r="H33" s="85">
        <v>3402.884999999992</v>
      </c>
      <c r="I33" s="86">
        <v>4.0760532635383981</v>
      </c>
      <c r="J33" s="42">
        <v>2.7672992259046829</v>
      </c>
      <c r="K33" s="26"/>
      <c r="L33" s="65"/>
      <c r="M33" s="65"/>
      <c r="N33" s="47" t="s">
        <v>164</v>
      </c>
      <c r="O33" s="89">
        <v>8.1469682841884783</v>
      </c>
      <c r="P33" s="65"/>
      <c r="Q33" s="117"/>
      <c r="R33" s="92"/>
      <c r="S33" s="117"/>
      <c r="T33" s="119"/>
      <c r="U33" s="117"/>
      <c r="V33" s="92"/>
      <c r="W33" s="117"/>
      <c r="X33" s="119"/>
    </row>
    <row r="34" spans="1:24" s="47" customFormat="1" x14ac:dyDescent="0.2">
      <c r="A34" s="187" t="s">
        <v>191</v>
      </c>
      <c r="B34" s="20" t="s">
        <v>71</v>
      </c>
      <c r="C34" s="41">
        <v>15.780000000000001</v>
      </c>
      <c r="D34" s="85">
        <v>2638.8760000000002</v>
      </c>
      <c r="E34" s="86">
        <v>16622.915082382762</v>
      </c>
      <c r="F34" s="42">
        <v>0.43531568394846298</v>
      </c>
      <c r="G34" s="41">
        <v>11.690000000000001</v>
      </c>
      <c r="H34" s="85">
        <v>651.18999999999994</v>
      </c>
      <c r="I34" s="86">
        <v>5470.4875962360984</v>
      </c>
      <c r="J34" s="42">
        <v>0.52956170511694467</v>
      </c>
      <c r="K34" s="26"/>
      <c r="L34" s="65"/>
      <c r="M34" s="65"/>
      <c r="N34" s="47" t="s">
        <v>163</v>
      </c>
      <c r="O34" s="89">
        <v>9.2492237042661376</v>
      </c>
      <c r="P34" s="65"/>
      <c r="Q34" s="117"/>
      <c r="R34" s="92"/>
      <c r="S34" s="117"/>
      <c r="T34" s="119"/>
      <c r="U34" s="117"/>
      <c r="V34" s="92"/>
      <c r="W34" s="117"/>
      <c r="X34" s="119"/>
    </row>
    <row r="35" spans="1:24" s="47" customFormat="1" x14ac:dyDescent="0.2">
      <c r="A35" s="187" t="s">
        <v>192</v>
      </c>
      <c r="B35" s="20" t="s">
        <v>75</v>
      </c>
      <c r="C35" s="41">
        <v>6168.7999999999975</v>
      </c>
      <c r="D35" s="85">
        <v>7318.8799999999974</v>
      </c>
      <c r="E35" s="86">
        <v>18.643496303981323</v>
      </c>
      <c r="F35" s="42">
        <v>1.2073410243363936</v>
      </c>
      <c r="G35" s="41">
        <v>1523.5999999999988</v>
      </c>
      <c r="H35" s="85">
        <v>1301.5049999999999</v>
      </c>
      <c r="I35" s="86">
        <v>-14.576988710947688</v>
      </c>
      <c r="J35" s="42">
        <v>1.0584118414260495</v>
      </c>
      <c r="K35" s="26"/>
      <c r="L35" s="65"/>
      <c r="M35" s="65"/>
      <c r="N35" s="47" t="s">
        <v>160</v>
      </c>
      <c r="O35" s="89">
        <v>16.242656214657561</v>
      </c>
      <c r="P35" s="65"/>
      <c r="Q35" s="117"/>
      <c r="R35" s="92"/>
      <c r="S35" s="117"/>
      <c r="T35" s="119"/>
      <c r="U35" s="117"/>
      <c r="V35" s="92"/>
      <c r="W35" s="117"/>
      <c r="X35" s="119"/>
    </row>
    <row r="36" spans="1:24" s="47" customFormat="1" x14ac:dyDescent="0.2">
      <c r="A36" s="187" t="s">
        <v>171</v>
      </c>
      <c r="B36" s="20" t="s">
        <v>70</v>
      </c>
      <c r="C36" s="41">
        <v>4138.7022199999965</v>
      </c>
      <c r="D36" s="85">
        <v>3796.7810000000018</v>
      </c>
      <c r="E36" s="86">
        <v>-8.2615564451021299</v>
      </c>
      <c r="F36" s="42">
        <v>0.62632663217882523</v>
      </c>
      <c r="G36" s="41">
        <v>838.42301999999881</v>
      </c>
      <c r="H36" s="85">
        <v>823.41500000000144</v>
      </c>
      <c r="I36" s="86">
        <v>-1.7900295724224407</v>
      </c>
      <c r="J36" s="42">
        <v>0.66961877703722394</v>
      </c>
      <c r="K36" s="65"/>
      <c r="L36" s="65"/>
      <c r="M36" s="84"/>
      <c r="N36" s="47" t="s">
        <v>161</v>
      </c>
      <c r="O36" s="89">
        <v>18.596956121340501</v>
      </c>
      <c r="P36" s="65"/>
      <c r="Q36" s="117"/>
      <c r="R36" s="92"/>
      <c r="S36" s="117"/>
      <c r="T36" s="119"/>
      <c r="U36" s="117"/>
      <c r="V36" s="92"/>
      <c r="W36" s="117"/>
      <c r="X36" s="119"/>
    </row>
    <row r="37" spans="1:24" s="47" customFormat="1" x14ac:dyDescent="0.2">
      <c r="A37" s="184"/>
      <c r="K37" s="26"/>
      <c r="L37" s="65"/>
      <c r="M37" s="65"/>
      <c r="N37" s="47" t="s">
        <v>166</v>
      </c>
      <c r="O37" s="89">
        <v>24.931090722516494</v>
      </c>
      <c r="P37" s="65"/>
      <c r="Q37" s="65"/>
      <c r="R37" s="65"/>
      <c r="S37" s="65"/>
      <c r="T37" s="65"/>
    </row>
    <row r="38" spans="1:24" s="47" customFormat="1" x14ac:dyDescent="0.2">
      <c r="A38" s="20"/>
      <c r="K38" s="26"/>
      <c r="L38" s="65"/>
      <c r="M38" s="65"/>
      <c r="O38" s="89"/>
      <c r="P38" s="65"/>
      <c r="Q38" s="65"/>
      <c r="R38" s="65"/>
      <c r="S38" s="65"/>
      <c r="T38" s="65"/>
    </row>
    <row r="39" spans="1:24" s="47" customFormat="1" x14ac:dyDescent="0.2">
      <c r="A39" s="20"/>
      <c r="B39" s="20"/>
      <c r="C39" s="88"/>
      <c r="D39" s="88"/>
      <c r="E39" s="88"/>
      <c r="F39" s="88"/>
      <c r="G39" s="88"/>
      <c r="H39" s="88"/>
      <c r="I39" s="88"/>
      <c r="J39" s="88"/>
      <c r="K39" s="26"/>
      <c r="L39" s="65"/>
      <c r="M39" s="65"/>
      <c r="P39" s="65"/>
      <c r="Q39" s="65"/>
      <c r="R39" s="65"/>
      <c r="S39" s="65"/>
      <c r="T39" s="65"/>
    </row>
    <row r="40" spans="1:24" s="47" customFormat="1" ht="13.1" x14ac:dyDescent="0.2">
      <c r="A40" s="20"/>
      <c r="C40" s="216" t="s">
        <v>34</v>
      </c>
      <c r="D40" s="216"/>
      <c r="E40" s="216"/>
      <c r="F40" s="216"/>
      <c r="G40" s="216"/>
      <c r="H40" s="216"/>
      <c r="I40" s="216"/>
      <c r="J40" s="216"/>
      <c r="K40" s="26"/>
      <c r="L40" s="65"/>
      <c r="O40" s="89"/>
      <c r="P40" s="46"/>
      <c r="Q40" s="46"/>
      <c r="R40" s="46"/>
      <c r="S40" s="65"/>
      <c r="T40" s="65"/>
    </row>
    <row r="41" spans="1:24" s="47" customFormat="1" ht="13.1" x14ac:dyDescent="0.2">
      <c r="A41" s="20"/>
      <c r="C41" s="216" t="s">
        <v>401</v>
      </c>
      <c r="D41" s="216"/>
      <c r="E41" s="216"/>
      <c r="F41" s="216"/>
      <c r="G41" s="216"/>
      <c r="H41" s="216"/>
      <c r="I41" s="216"/>
      <c r="J41" s="216"/>
      <c r="K41" s="26"/>
      <c r="P41" s="46"/>
      <c r="Q41" s="46"/>
      <c r="R41" s="46"/>
      <c r="S41" s="65"/>
      <c r="T41" s="65"/>
    </row>
    <row r="42" spans="1:24" s="47" customFormat="1" ht="13.1" x14ac:dyDescent="0.25">
      <c r="A42" s="20"/>
      <c r="C42" s="59"/>
      <c r="D42" s="59"/>
      <c r="E42" s="59"/>
      <c r="F42" s="59"/>
      <c r="G42" s="59"/>
      <c r="H42" s="59"/>
      <c r="I42" s="75"/>
      <c r="J42" s="49"/>
      <c r="K42" s="26"/>
      <c r="P42" s="46"/>
      <c r="Q42" s="46"/>
      <c r="R42" s="46"/>
      <c r="S42" s="65"/>
      <c r="T42" s="65"/>
    </row>
    <row r="43" spans="1:24" s="47" customFormat="1" ht="13.1" x14ac:dyDescent="0.25">
      <c r="A43" s="20"/>
      <c r="C43" s="59"/>
      <c r="D43" s="59"/>
      <c r="E43" s="59"/>
      <c r="F43" s="59"/>
      <c r="G43" s="59"/>
      <c r="H43" s="59"/>
      <c r="I43" s="75"/>
      <c r="J43" s="49"/>
      <c r="K43" s="26"/>
      <c r="P43" s="46"/>
      <c r="Q43" s="46"/>
      <c r="R43" s="46"/>
    </row>
    <row r="44" spans="1:24" s="47" customFormat="1" ht="13.1" x14ac:dyDescent="0.25">
      <c r="A44" s="20"/>
      <c r="C44" s="59"/>
      <c r="D44" s="59"/>
      <c r="E44" s="59"/>
      <c r="F44" s="59"/>
      <c r="G44" s="59"/>
      <c r="H44" s="59"/>
      <c r="I44" s="75"/>
      <c r="J44" s="49"/>
      <c r="K44" s="26"/>
      <c r="P44" s="46"/>
      <c r="Q44" s="46"/>
      <c r="R44" s="46"/>
    </row>
    <row r="45" spans="1:24" s="47" customFormat="1" ht="13.1" x14ac:dyDescent="0.25">
      <c r="A45" s="20"/>
      <c r="C45" s="59"/>
      <c r="D45" s="59"/>
      <c r="E45" s="59"/>
      <c r="F45" s="59"/>
      <c r="G45" s="59"/>
      <c r="H45" s="59"/>
      <c r="I45" s="75"/>
      <c r="J45" s="49"/>
      <c r="K45" s="26"/>
      <c r="P45" s="46"/>
      <c r="Q45" s="46"/>
      <c r="R45" s="46"/>
    </row>
    <row r="46" spans="1:24" s="47" customFormat="1" ht="13.1" x14ac:dyDescent="0.25">
      <c r="A46" s="20"/>
      <c r="C46" s="59"/>
      <c r="D46" s="59"/>
      <c r="E46" s="59"/>
      <c r="F46" s="59"/>
      <c r="G46" s="59"/>
      <c r="H46" s="59"/>
      <c r="I46" s="75"/>
      <c r="J46" s="49"/>
      <c r="K46" s="26"/>
      <c r="P46" s="46"/>
      <c r="Q46" s="46"/>
      <c r="R46" s="46"/>
    </row>
    <row r="47" spans="1:24" s="47" customFormat="1" ht="13.1" x14ac:dyDescent="0.25">
      <c r="A47" s="20"/>
      <c r="B47" s="20"/>
      <c r="C47" s="59"/>
      <c r="D47" s="59"/>
      <c r="E47" s="59"/>
      <c r="F47" s="59"/>
      <c r="G47" s="59"/>
      <c r="H47" s="59"/>
      <c r="I47" s="75"/>
      <c r="J47" s="49"/>
      <c r="K47" s="26"/>
      <c r="P47" s="46"/>
      <c r="Q47" s="46"/>
      <c r="R47" s="46"/>
    </row>
    <row r="48" spans="1:24" s="47" customFormat="1" ht="13.1" x14ac:dyDescent="0.25">
      <c r="A48" s="20"/>
      <c r="B48" s="20"/>
      <c r="C48" s="59"/>
      <c r="D48" s="59"/>
      <c r="E48" s="59"/>
      <c r="F48" s="59"/>
      <c r="G48" s="59"/>
      <c r="H48" s="59"/>
      <c r="I48" s="75"/>
      <c r="J48" s="49"/>
      <c r="K48" s="26"/>
      <c r="P48" s="46"/>
      <c r="Q48" s="46"/>
      <c r="R48" s="46"/>
    </row>
    <row r="49" spans="1:18" s="47" customFormat="1" ht="13.1" x14ac:dyDescent="0.25">
      <c r="A49" s="20"/>
      <c r="B49" s="20"/>
      <c r="C49" s="59"/>
      <c r="D49" s="59"/>
      <c r="E49" s="59"/>
      <c r="F49" s="59"/>
      <c r="G49" s="59"/>
      <c r="H49" s="59"/>
      <c r="I49" s="75"/>
      <c r="J49" s="49"/>
      <c r="K49" s="26"/>
      <c r="P49" s="46"/>
      <c r="Q49" s="46"/>
      <c r="R49" s="46"/>
    </row>
    <row r="50" spans="1:18" s="47" customFormat="1" ht="13.1" x14ac:dyDescent="0.25">
      <c r="A50" s="20"/>
      <c r="B50" s="20"/>
      <c r="C50" s="59"/>
      <c r="D50" s="59"/>
      <c r="E50" s="59"/>
      <c r="F50" s="59"/>
      <c r="G50" s="59"/>
      <c r="H50" s="59"/>
      <c r="I50" s="75"/>
      <c r="J50" s="49"/>
      <c r="K50" s="26"/>
      <c r="P50" s="46"/>
      <c r="Q50" s="46"/>
      <c r="R50" s="46"/>
    </row>
    <row r="51" spans="1:18" s="47" customFormat="1" ht="13.1" x14ac:dyDescent="0.25">
      <c r="A51" s="20"/>
      <c r="B51" s="20"/>
      <c r="C51" s="59"/>
      <c r="D51" s="59"/>
      <c r="E51" s="59"/>
      <c r="F51" s="59"/>
      <c r="G51" s="59"/>
      <c r="H51" s="59"/>
      <c r="I51" s="75"/>
      <c r="J51" s="49"/>
      <c r="K51" s="26"/>
      <c r="P51" s="46"/>
      <c r="Q51" s="46"/>
      <c r="R51" s="46"/>
    </row>
    <row r="52" spans="1:18" s="47" customFormat="1" ht="13.1" x14ac:dyDescent="0.25">
      <c r="A52" s="20"/>
      <c r="B52" s="20"/>
      <c r="C52" s="59"/>
      <c r="D52" s="59"/>
      <c r="E52" s="59"/>
      <c r="F52" s="59"/>
      <c r="G52" s="59"/>
      <c r="H52" s="59"/>
      <c r="I52" s="75"/>
      <c r="J52" s="49"/>
      <c r="K52" s="26"/>
      <c r="P52" s="46"/>
      <c r="Q52" s="46"/>
      <c r="R52" s="46"/>
    </row>
    <row r="53" spans="1:18" s="47" customFormat="1" ht="13.1" x14ac:dyDescent="0.25">
      <c r="A53" s="20"/>
      <c r="B53" s="50"/>
      <c r="C53" s="20"/>
      <c r="D53" s="20"/>
      <c r="E53" s="20"/>
      <c r="F53" s="20"/>
      <c r="G53" s="20"/>
      <c r="H53" s="20"/>
      <c r="I53" s="75"/>
      <c r="J53" s="49"/>
      <c r="K53" s="26"/>
      <c r="P53" s="46"/>
      <c r="Q53" s="46"/>
      <c r="R53" s="46"/>
    </row>
    <row r="54" spans="1:18" s="47" customFormat="1" ht="13.1" x14ac:dyDescent="0.25">
      <c r="A54" s="20"/>
      <c r="B54" s="20"/>
      <c r="C54" s="20"/>
      <c r="D54" s="20"/>
      <c r="E54" s="20"/>
      <c r="F54" s="20"/>
      <c r="G54" s="20"/>
      <c r="H54" s="20"/>
      <c r="I54" s="75"/>
      <c r="J54" s="49"/>
      <c r="K54" s="26"/>
      <c r="P54" s="46"/>
      <c r="Q54" s="46"/>
      <c r="R54" s="46"/>
    </row>
    <row r="55" spans="1:18" s="47" customFormat="1" ht="13.1" x14ac:dyDescent="0.25">
      <c r="A55" s="20"/>
      <c r="B55" s="20"/>
      <c r="C55" s="20"/>
      <c r="D55" s="20"/>
      <c r="E55" s="20"/>
      <c r="F55" s="20"/>
      <c r="G55" s="20"/>
      <c r="H55" s="20"/>
      <c r="I55" s="75"/>
      <c r="J55" s="49"/>
      <c r="K55" s="26"/>
      <c r="P55" s="46"/>
      <c r="Q55" s="46"/>
      <c r="R55" s="46"/>
    </row>
    <row r="56" spans="1:18" s="47" customFormat="1" x14ac:dyDescent="0.2">
      <c r="C56" s="20"/>
      <c r="D56" s="20"/>
      <c r="E56" s="20"/>
      <c r="F56" s="20"/>
      <c r="G56" s="20"/>
      <c r="H56" s="20"/>
      <c r="I56" s="20"/>
      <c r="J56" s="20"/>
      <c r="K56" s="26"/>
      <c r="P56" s="46"/>
      <c r="Q56" s="46"/>
      <c r="R56" s="46"/>
    </row>
    <row r="57" spans="1:18" s="47" customFormat="1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6"/>
      <c r="P57" s="46"/>
      <c r="Q57" s="46"/>
      <c r="R57" s="46"/>
    </row>
    <row r="58" spans="1:18" s="47" customFormat="1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6"/>
      <c r="P58" s="46"/>
      <c r="Q58" s="46"/>
      <c r="R58" s="46"/>
    </row>
    <row r="59" spans="1:18" s="47" customFormat="1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6"/>
      <c r="P59" s="46"/>
      <c r="Q59" s="46"/>
      <c r="R59" s="46"/>
    </row>
    <row r="60" spans="1:18" s="47" customFormat="1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6"/>
      <c r="P60" s="46"/>
      <c r="Q60" s="46"/>
      <c r="R60" s="46"/>
    </row>
    <row r="61" spans="1:18" s="47" customFormat="1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6"/>
      <c r="P61" s="46"/>
      <c r="Q61" s="46"/>
      <c r="R61" s="46"/>
    </row>
    <row r="62" spans="1:18" s="47" customFormat="1" x14ac:dyDescent="0.2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6"/>
      <c r="P62" s="46"/>
      <c r="Q62" s="46"/>
      <c r="R62" s="46"/>
    </row>
    <row r="63" spans="1:18" s="47" customFormat="1" x14ac:dyDescent="0.2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6"/>
      <c r="P63" s="46"/>
      <c r="Q63" s="46"/>
      <c r="R63" s="46"/>
    </row>
    <row r="64" spans="1:18" s="47" customFormat="1" x14ac:dyDescent="0.2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6"/>
      <c r="P64" s="46"/>
      <c r="Q64" s="46"/>
      <c r="R64" s="46"/>
    </row>
    <row r="65" spans="1:18" s="47" customFormat="1" x14ac:dyDescent="0.2">
      <c r="A65" s="51"/>
      <c r="B65" s="98" t="s">
        <v>17</v>
      </c>
      <c r="C65" s="51"/>
      <c r="D65" s="51"/>
      <c r="E65" s="51"/>
      <c r="F65" s="51"/>
      <c r="G65" s="51"/>
      <c r="H65" s="51"/>
      <c r="I65" s="51"/>
      <c r="J65" s="51"/>
      <c r="K65" s="52"/>
      <c r="P65" s="46"/>
      <c r="Q65" s="46"/>
      <c r="R65" s="46"/>
    </row>
    <row r="66" spans="1:18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P66" s="46"/>
      <c r="Q66" s="46"/>
      <c r="R66" s="46"/>
    </row>
    <row r="67" spans="1:18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P67" s="46"/>
      <c r="Q67" s="46"/>
      <c r="R67" s="46"/>
    </row>
    <row r="68" spans="1:18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P68" s="46"/>
      <c r="Q68" s="46"/>
      <c r="R68" s="46"/>
    </row>
    <row r="69" spans="1:18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P69" s="46"/>
      <c r="Q69" s="46"/>
      <c r="R69" s="46"/>
    </row>
    <row r="70" spans="1:18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P70" s="46"/>
      <c r="Q70" s="46"/>
      <c r="R70" s="46"/>
    </row>
    <row r="71" spans="1:18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P71" s="46"/>
      <c r="Q71" s="46"/>
      <c r="R71" s="46"/>
    </row>
    <row r="72" spans="1:18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P72" s="46"/>
      <c r="Q72" s="46"/>
      <c r="R72" s="46"/>
    </row>
    <row r="73" spans="1:18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P73" s="46"/>
      <c r="Q73" s="46"/>
      <c r="R73" s="46"/>
    </row>
    <row r="74" spans="1:18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P74" s="46"/>
      <c r="Q74" s="46"/>
      <c r="R74" s="46"/>
    </row>
    <row r="75" spans="1:18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P75" s="46"/>
      <c r="Q75" s="46"/>
      <c r="R75" s="46"/>
    </row>
    <row r="76" spans="1:18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P76" s="46"/>
      <c r="Q76" s="46"/>
      <c r="R76" s="46"/>
    </row>
    <row r="77" spans="1:18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P77" s="46"/>
      <c r="Q77" s="46"/>
      <c r="R77" s="46"/>
    </row>
    <row r="78" spans="1:18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P78" s="46"/>
      <c r="Q78" s="46"/>
      <c r="R78" s="46"/>
    </row>
    <row r="79" spans="1:18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P79" s="46"/>
      <c r="Q79" s="46"/>
      <c r="R79" s="46"/>
    </row>
    <row r="80" spans="1:18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P80" s="46"/>
      <c r="Q80" s="46"/>
      <c r="R80" s="46"/>
    </row>
    <row r="81" spans="1:18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P81" s="46"/>
      <c r="Q81" s="46"/>
      <c r="R81" s="46"/>
    </row>
    <row r="82" spans="1:18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P82" s="46"/>
      <c r="Q82" s="46"/>
      <c r="R82" s="46"/>
    </row>
    <row r="83" spans="1:18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P83" s="46"/>
      <c r="Q83" s="46"/>
      <c r="R83" s="46"/>
    </row>
    <row r="84" spans="1:18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P84" s="46"/>
      <c r="Q84" s="46"/>
      <c r="R84" s="46"/>
    </row>
    <row r="85" spans="1:18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P85" s="46"/>
      <c r="Q85" s="46"/>
      <c r="R85" s="46"/>
    </row>
    <row r="86" spans="1:18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P86" s="46"/>
      <c r="Q86" s="46"/>
      <c r="R86" s="46"/>
    </row>
    <row r="87" spans="1:18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P87" s="46"/>
      <c r="Q87" s="46"/>
      <c r="R87" s="46"/>
    </row>
    <row r="88" spans="1:18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P88" s="46"/>
      <c r="Q88" s="46"/>
      <c r="R88" s="46"/>
    </row>
    <row r="89" spans="1:18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P89" s="46"/>
      <c r="Q89" s="46"/>
      <c r="R89" s="46"/>
    </row>
    <row r="90" spans="1:18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P90" s="46"/>
      <c r="Q90" s="46"/>
      <c r="R90" s="46"/>
    </row>
    <row r="91" spans="1:18" s="47" customFormat="1" x14ac:dyDescent="0.2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P91" s="46"/>
      <c r="Q91" s="46"/>
      <c r="R91" s="46"/>
    </row>
    <row r="92" spans="1:18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P92" s="46"/>
      <c r="Q92" s="46"/>
      <c r="R92" s="46"/>
    </row>
    <row r="93" spans="1:18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P93" s="46"/>
      <c r="Q93" s="46"/>
      <c r="R93" s="46"/>
    </row>
    <row r="94" spans="1:18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P94" s="46"/>
      <c r="Q94" s="46"/>
      <c r="R94" s="46"/>
    </row>
    <row r="95" spans="1:18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P95" s="46"/>
      <c r="Q95" s="46"/>
      <c r="R95" s="46"/>
    </row>
    <row r="96" spans="1:18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P96" s="46"/>
      <c r="Q96" s="46"/>
      <c r="R96" s="46"/>
    </row>
    <row r="97" spans="1:18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P97" s="46"/>
      <c r="Q97" s="46"/>
      <c r="R97" s="46"/>
    </row>
    <row r="98" spans="1:18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P98" s="46"/>
      <c r="Q98" s="46"/>
      <c r="R98" s="46"/>
    </row>
    <row r="99" spans="1:18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P99" s="46"/>
      <c r="Q99" s="46"/>
      <c r="R99" s="46"/>
    </row>
    <row r="100" spans="1:18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P100" s="46"/>
      <c r="Q100" s="46"/>
      <c r="R100" s="46"/>
    </row>
    <row r="101" spans="1:18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P101" s="46"/>
      <c r="Q101" s="46"/>
      <c r="R101" s="46"/>
    </row>
    <row r="102" spans="1:18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P102" s="46"/>
      <c r="Q102" s="46"/>
      <c r="R102" s="46"/>
    </row>
    <row r="103" spans="1:18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P103" s="46"/>
      <c r="Q103" s="46"/>
      <c r="R103" s="46"/>
    </row>
    <row r="104" spans="1:18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P104" s="46"/>
      <c r="Q104" s="46"/>
      <c r="R104" s="46"/>
    </row>
    <row r="105" spans="1:18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P105" s="46"/>
      <c r="Q105" s="46"/>
      <c r="R105" s="46"/>
    </row>
    <row r="106" spans="1:18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P106" s="46"/>
      <c r="Q106" s="46"/>
      <c r="R106" s="46"/>
    </row>
    <row r="107" spans="1:18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P107" s="46"/>
      <c r="Q107" s="46"/>
      <c r="R107" s="46"/>
    </row>
    <row r="108" spans="1:18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P108" s="46"/>
      <c r="Q108" s="46"/>
      <c r="R108" s="46"/>
    </row>
    <row r="109" spans="1:18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P109" s="46"/>
      <c r="Q109" s="46"/>
      <c r="R109" s="46"/>
    </row>
    <row r="110" spans="1:18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P110" s="46"/>
      <c r="Q110" s="46"/>
      <c r="R110" s="46"/>
    </row>
    <row r="111" spans="1:18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P111" s="46"/>
      <c r="Q111" s="46"/>
      <c r="R111" s="46"/>
    </row>
    <row r="112" spans="1:18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P112" s="46"/>
      <c r="Q112" s="46"/>
      <c r="R112" s="46"/>
    </row>
    <row r="113" spans="1:18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P113" s="46"/>
      <c r="Q113" s="46"/>
      <c r="R113" s="46"/>
    </row>
    <row r="114" spans="1:18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P114" s="46"/>
      <c r="Q114" s="46"/>
      <c r="R114" s="46"/>
    </row>
    <row r="115" spans="1:18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P115" s="46"/>
      <c r="Q115" s="46"/>
      <c r="R115" s="46"/>
    </row>
    <row r="116" spans="1:18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P116" s="46"/>
      <c r="Q116" s="46"/>
      <c r="R116" s="46"/>
    </row>
    <row r="117" spans="1:18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P117" s="46"/>
      <c r="Q117" s="46"/>
      <c r="R117" s="46"/>
    </row>
    <row r="118" spans="1:18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P118" s="46"/>
      <c r="Q118" s="46"/>
      <c r="R118" s="46"/>
    </row>
    <row r="119" spans="1:18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P119" s="46"/>
      <c r="Q119" s="46"/>
      <c r="R119" s="46"/>
    </row>
    <row r="120" spans="1:18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P120" s="46"/>
      <c r="Q120" s="46"/>
      <c r="R120" s="46"/>
    </row>
    <row r="121" spans="1:18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P121" s="46"/>
      <c r="Q121" s="46"/>
      <c r="R121" s="46"/>
    </row>
    <row r="122" spans="1:18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P122" s="46"/>
      <c r="Q122" s="46"/>
      <c r="R122" s="46"/>
    </row>
    <row r="123" spans="1:18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P123" s="46"/>
      <c r="Q123" s="46"/>
      <c r="R123" s="46"/>
    </row>
    <row r="124" spans="1:18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P124" s="46"/>
      <c r="Q124" s="46"/>
      <c r="R124" s="46"/>
    </row>
    <row r="125" spans="1:18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P125" s="46"/>
      <c r="Q125" s="46"/>
      <c r="R125" s="46"/>
    </row>
    <row r="126" spans="1:18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P126" s="46"/>
      <c r="Q126" s="46"/>
      <c r="R126" s="46"/>
    </row>
    <row r="127" spans="1:18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P127" s="46"/>
      <c r="Q127" s="46"/>
      <c r="R127" s="46"/>
    </row>
    <row r="128" spans="1:18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P128" s="46"/>
      <c r="Q128" s="46"/>
      <c r="R128" s="46"/>
    </row>
    <row r="129" spans="1:18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P129" s="46"/>
      <c r="Q129" s="46"/>
      <c r="R129" s="46"/>
    </row>
    <row r="130" spans="1:18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P130" s="46"/>
      <c r="Q130" s="46"/>
      <c r="R130" s="46"/>
    </row>
    <row r="131" spans="1:18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P131" s="46"/>
      <c r="Q131" s="46"/>
      <c r="R131" s="46"/>
    </row>
    <row r="132" spans="1:18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P132" s="46"/>
      <c r="Q132" s="46"/>
      <c r="R132" s="46"/>
    </row>
    <row r="133" spans="1:18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P133" s="46"/>
      <c r="Q133" s="46"/>
      <c r="R133" s="46"/>
    </row>
    <row r="134" spans="1:18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P134" s="46"/>
      <c r="Q134" s="46"/>
      <c r="R134" s="46"/>
    </row>
    <row r="135" spans="1:18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P135" s="46"/>
      <c r="Q135" s="46"/>
      <c r="R135" s="46"/>
    </row>
    <row r="136" spans="1:18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P136" s="46"/>
      <c r="Q136" s="46"/>
      <c r="R136" s="46"/>
    </row>
    <row r="137" spans="1:18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P137" s="46"/>
      <c r="Q137" s="46"/>
      <c r="R137" s="46"/>
    </row>
    <row r="138" spans="1:18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P138" s="46"/>
      <c r="Q138" s="46"/>
      <c r="R138" s="46"/>
    </row>
    <row r="139" spans="1:18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P139" s="46"/>
      <c r="Q139" s="46"/>
      <c r="R139" s="46"/>
    </row>
    <row r="140" spans="1:18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P140" s="46"/>
      <c r="Q140" s="46"/>
      <c r="R140" s="46"/>
    </row>
    <row r="141" spans="1:18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P141" s="46"/>
      <c r="Q141" s="46"/>
      <c r="R141" s="46"/>
    </row>
    <row r="142" spans="1:18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P142" s="46"/>
      <c r="Q142" s="46"/>
      <c r="R142" s="46"/>
    </row>
    <row r="143" spans="1:18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P143" s="46"/>
      <c r="Q143" s="46"/>
      <c r="R143" s="46"/>
    </row>
    <row r="144" spans="1:18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P144" s="46"/>
      <c r="Q144" s="46"/>
      <c r="R144" s="46"/>
    </row>
    <row r="145" spans="1:18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P145" s="46"/>
      <c r="Q145" s="46"/>
      <c r="R145" s="46"/>
    </row>
    <row r="146" spans="1:18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P146" s="46"/>
      <c r="Q146" s="46"/>
      <c r="R146" s="46"/>
    </row>
    <row r="147" spans="1:18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P147" s="46"/>
      <c r="Q147" s="46"/>
      <c r="R147" s="46"/>
    </row>
    <row r="148" spans="1:18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P148" s="46"/>
      <c r="Q148" s="46"/>
      <c r="R148" s="46"/>
    </row>
    <row r="149" spans="1:18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P149" s="46"/>
      <c r="Q149" s="46"/>
      <c r="R149" s="46"/>
    </row>
    <row r="150" spans="1:18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P150" s="46"/>
      <c r="Q150" s="46"/>
      <c r="R150" s="46"/>
    </row>
    <row r="151" spans="1:18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P151" s="46"/>
      <c r="Q151" s="46"/>
      <c r="R151" s="46"/>
    </row>
    <row r="152" spans="1:18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P152" s="46"/>
      <c r="Q152" s="46"/>
      <c r="R152" s="46"/>
    </row>
    <row r="153" spans="1:18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P153" s="46"/>
      <c r="Q153" s="46"/>
      <c r="R153" s="46"/>
    </row>
    <row r="154" spans="1:18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P154" s="46"/>
      <c r="Q154" s="46"/>
      <c r="R154" s="46"/>
    </row>
    <row r="155" spans="1:18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P155" s="46"/>
      <c r="Q155" s="46"/>
      <c r="R155" s="46"/>
    </row>
    <row r="156" spans="1:18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P156" s="46"/>
      <c r="Q156" s="46"/>
      <c r="R156" s="46"/>
    </row>
    <row r="157" spans="1:18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P157" s="46"/>
      <c r="Q157" s="46"/>
      <c r="R157" s="46"/>
    </row>
    <row r="158" spans="1:18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P158" s="46"/>
      <c r="Q158" s="46"/>
      <c r="R158" s="46"/>
    </row>
    <row r="159" spans="1:18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P159" s="46"/>
      <c r="Q159" s="46"/>
      <c r="R159" s="46"/>
    </row>
    <row r="160" spans="1:18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P160" s="46"/>
      <c r="Q160" s="46"/>
      <c r="R160" s="46"/>
    </row>
    <row r="161" spans="1:18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P161" s="46"/>
      <c r="Q161" s="46"/>
      <c r="R161" s="46"/>
    </row>
    <row r="162" spans="1:18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P162" s="46"/>
      <c r="Q162" s="46"/>
      <c r="R162" s="46"/>
    </row>
    <row r="163" spans="1:18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P163" s="46"/>
      <c r="Q163" s="46"/>
      <c r="R163" s="46"/>
    </row>
    <row r="164" spans="1:18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P164" s="46"/>
      <c r="Q164" s="46"/>
      <c r="R164" s="46"/>
    </row>
    <row r="165" spans="1:18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P165" s="46"/>
      <c r="Q165" s="46"/>
      <c r="R165" s="46"/>
    </row>
    <row r="166" spans="1:18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P166" s="46"/>
      <c r="Q166" s="46"/>
      <c r="R166" s="46"/>
    </row>
    <row r="167" spans="1:18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P167" s="46"/>
      <c r="Q167" s="46"/>
      <c r="R167" s="46"/>
    </row>
    <row r="168" spans="1:18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P168" s="46"/>
      <c r="Q168" s="46"/>
      <c r="R168" s="46"/>
    </row>
    <row r="169" spans="1:18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P169" s="46"/>
      <c r="Q169" s="46"/>
      <c r="R169" s="46"/>
    </row>
    <row r="170" spans="1:18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P170" s="46"/>
      <c r="Q170" s="46"/>
      <c r="R170" s="46"/>
    </row>
    <row r="171" spans="1:18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P171" s="46"/>
      <c r="Q171" s="46"/>
      <c r="R171" s="46"/>
    </row>
    <row r="172" spans="1:18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P172" s="46"/>
      <c r="Q172" s="46"/>
      <c r="R172" s="46"/>
    </row>
    <row r="173" spans="1:18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P173" s="46"/>
      <c r="Q173" s="46"/>
      <c r="R173" s="46"/>
    </row>
    <row r="174" spans="1:18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P174" s="46"/>
      <c r="Q174" s="46"/>
      <c r="R174" s="46"/>
    </row>
    <row r="175" spans="1:18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P175" s="46"/>
      <c r="Q175" s="46"/>
      <c r="R175" s="46"/>
    </row>
    <row r="176" spans="1:18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P176" s="46"/>
      <c r="Q176" s="46"/>
      <c r="R176" s="46"/>
    </row>
    <row r="177" spans="1:18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P177" s="46"/>
      <c r="Q177" s="46"/>
      <c r="R177" s="46"/>
    </row>
    <row r="178" spans="1:18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P178" s="46"/>
      <c r="Q178" s="46"/>
      <c r="R178" s="46"/>
    </row>
    <row r="179" spans="1:18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P179" s="46"/>
      <c r="Q179" s="46"/>
      <c r="R179" s="46"/>
    </row>
    <row r="180" spans="1:18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P180" s="46"/>
      <c r="Q180" s="46"/>
      <c r="R180" s="46"/>
    </row>
    <row r="181" spans="1:18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P181" s="46"/>
      <c r="Q181" s="46"/>
      <c r="R181" s="46"/>
    </row>
    <row r="182" spans="1:18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P182" s="46"/>
      <c r="Q182" s="46"/>
      <c r="R182" s="46"/>
    </row>
    <row r="183" spans="1:18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P183" s="46"/>
      <c r="Q183" s="46"/>
      <c r="R183" s="46"/>
    </row>
    <row r="184" spans="1:18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P184" s="46"/>
      <c r="Q184" s="46"/>
      <c r="R184" s="46"/>
    </row>
    <row r="185" spans="1:18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P185" s="46"/>
      <c r="Q185" s="46"/>
      <c r="R185" s="46"/>
    </row>
  </sheetData>
  <sortState ref="N17:O37">
    <sortCondition ref="O17:O37"/>
  </sortState>
  <mergeCells count="10">
    <mergeCell ref="C40:J40"/>
    <mergeCell ref="C41:J41"/>
    <mergeCell ref="C9:J9"/>
    <mergeCell ref="C10:J10"/>
    <mergeCell ref="C12:D12"/>
    <mergeCell ref="E12:E13"/>
    <mergeCell ref="F12:F13"/>
    <mergeCell ref="G12:H12"/>
    <mergeCell ref="I12:I13"/>
    <mergeCell ref="J12:J13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ignoredErrors>
    <ignoredError sqref="A16:A36" numberStoredAsText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BO191"/>
  <sheetViews>
    <sheetView zoomScaleNormal="100" zoomScaleSheetLayoutView="80" workbookViewId="0"/>
  </sheetViews>
  <sheetFormatPr baseColWidth="10" defaultColWidth="11.5546875" defaultRowHeight="12.45" x14ac:dyDescent="0.2"/>
  <cols>
    <col min="1" max="1" width="2.6640625" style="20" customWidth="1"/>
    <col min="2" max="2" width="26.5546875" style="21" customWidth="1"/>
    <col min="3" max="3" width="11.109375" style="21" customWidth="1"/>
    <col min="4" max="4" width="11.88671875" style="21" customWidth="1"/>
    <col min="5" max="9" width="11" style="21" bestFit="1" customWidth="1"/>
    <col min="10" max="10" width="10.21875" style="21" customWidth="1"/>
    <col min="11" max="11" width="14" style="21" customWidth="1"/>
    <col min="12" max="12" width="10.88671875" style="21" customWidth="1"/>
    <col min="13" max="13" width="1.6640625" style="21" customWidth="1"/>
    <col min="14" max="15" width="11.5546875" style="65" customWidth="1"/>
    <col min="16" max="16" width="11.5546875" style="47" customWidth="1"/>
    <col min="17" max="17" width="5.6640625" style="47" bestFit="1" customWidth="1"/>
    <col min="18" max="18" width="12.21875" style="47" bestFit="1" customWidth="1"/>
    <col min="19" max="19" width="12" style="47" bestFit="1" customWidth="1"/>
    <col min="20" max="20" width="10.5546875" style="47" bestFit="1" customWidth="1"/>
    <col min="21" max="23" width="11.5546875" style="47" customWidth="1"/>
    <col min="24" max="30" width="11.5546875" style="65" customWidth="1"/>
    <col min="31" max="65" width="11.5546875" style="47" customWidth="1"/>
    <col min="66" max="67" width="11.5546875" style="47"/>
    <col min="68" max="16384" width="11.5546875" style="66"/>
  </cols>
  <sheetData>
    <row r="1" spans="1:35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5"/>
    </row>
    <row r="2" spans="1:35" ht="15.75" customHeight="1" x14ac:dyDescent="0.2"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6"/>
    </row>
    <row r="3" spans="1:35" ht="15.75" customHeight="1" x14ac:dyDescent="0.2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6"/>
    </row>
    <row r="4" spans="1:35" ht="15.75" customHeight="1" x14ac:dyDescent="0.2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6"/>
    </row>
    <row r="5" spans="1:35" ht="15.7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6"/>
    </row>
    <row r="6" spans="1:35" ht="15.75" customHeight="1" x14ac:dyDescent="0.2"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6"/>
    </row>
    <row r="7" spans="1:35" ht="15.75" customHeight="1" x14ac:dyDescent="0.2"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6"/>
    </row>
    <row r="8" spans="1:35" ht="15.75" customHeight="1" x14ac:dyDescent="0.2"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6"/>
    </row>
    <row r="9" spans="1:35" ht="13.1" x14ac:dyDescent="0.25">
      <c r="B9" s="20"/>
      <c r="C9" s="217" t="s">
        <v>52</v>
      </c>
      <c r="D9" s="217"/>
      <c r="E9" s="217"/>
      <c r="F9" s="217"/>
      <c r="G9" s="217"/>
      <c r="H9" s="217"/>
      <c r="I9" s="217"/>
      <c r="J9" s="217"/>
      <c r="K9" s="217"/>
      <c r="L9" s="67"/>
      <c r="M9" s="26"/>
    </row>
    <row r="10" spans="1:35" ht="13.1" x14ac:dyDescent="0.25">
      <c r="B10" s="20"/>
      <c r="C10" s="218" t="s">
        <v>404</v>
      </c>
      <c r="D10" s="218"/>
      <c r="E10" s="218"/>
      <c r="F10" s="218"/>
      <c r="G10" s="218"/>
      <c r="H10" s="218"/>
      <c r="I10" s="218"/>
      <c r="J10" s="218"/>
      <c r="K10" s="218"/>
      <c r="L10" s="27"/>
      <c r="M10" s="26"/>
    </row>
    <row r="11" spans="1:35" ht="13.1" x14ac:dyDescent="0.25">
      <c r="B11" s="20"/>
      <c r="C11" s="27"/>
      <c r="D11" s="27"/>
      <c r="E11" s="27"/>
      <c r="F11" s="27"/>
      <c r="G11" s="27"/>
      <c r="H11" s="27"/>
      <c r="I11" s="27"/>
      <c r="J11" s="20"/>
      <c r="K11" s="20"/>
      <c r="L11" s="20"/>
      <c r="M11" s="26"/>
    </row>
    <row r="12" spans="1:35" ht="23.25" customHeight="1" x14ac:dyDescent="0.25">
      <c r="B12" s="27"/>
      <c r="C12" s="195">
        <v>2023</v>
      </c>
      <c r="D12" s="188">
        <v>2023</v>
      </c>
      <c r="E12" s="197">
        <v>2024</v>
      </c>
      <c r="F12" s="197">
        <v>2024</v>
      </c>
      <c r="G12" s="196">
        <v>2024</v>
      </c>
      <c r="H12" s="197">
        <v>2024</v>
      </c>
      <c r="I12" s="197">
        <v>2024</v>
      </c>
      <c r="J12" s="223" t="s">
        <v>23</v>
      </c>
      <c r="K12" s="223" t="s">
        <v>405</v>
      </c>
      <c r="L12" s="223" t="s">
        <v>406</v>
      </c>
      <c r="M12" s="26"/>
    </row>
    <row r="13" spans="1:35" ht="18.850000000000001" customHeight="1" x14ac:dyDescent="0.2">
      <c r="B13" s="31"/>
      <c r="C13" s="174" t="s">
        <v>57</v>
      </c>
      <c r="D13" s="174" t="s">
        <v>64</v>
      </c>
      <c r="E13" s="174" t="s">
        <v>53</v>
      </c>
      <c r="F13" s="174" t="s">
        <v>54</v>
      </c>
      <c r="G13" s="174" t="s">
        <v>55</v>
      </c>
      <c r="H13" s="174" t="s">
        <v>56</v>
      </c>
      <c r="I13" s="174" t="s">
        <v>57</v>
      </c>
      <c r="J13" s="223"/>
      <c r="K13" s="223"/>
      <c r="L13" s="223"/>
      <c r="M13" s="26"/>
      <c r="S13" s="204"/>
    </row>
    <row r="14" spans="1:35" ht="13.1" x14ac:dyDescent="0.2">
      <c r="B14" s="31"/>
      <c r="C14" s="62"/>
      <c r="D14" s="114"/>
      <c r="E14" s="114"/>
      <c r="F14" s="115"/>
      <c r="G14" s="115"/>
      <c r="H14" s="114"/>
      <c r="I14" s="115"/>
      <c r="J14" s="68"/>
      <c r="K14" s="68"/>
      <c r="L14" s="68"/>
      <c r="M14" s="26"/>
      <c r="R14" s="205"/>
      <c r="S14" s="204"/>
      <c r="T14" s="206"/>
      <c r="V14" s="207"/>
      <c r="W14" s="207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</row>
    <row r="15" spans="1:35" ht="13.1" x14ac:dyDescent="0.25">
      <c r="A15" s="128" t="s">
        <v>172</v>
      </c>
      <c r="B15" s="35" t="s">
        <v>9</v>
      </c>
      <c r="C15" s="37">
        <v>197633.11899999989</v>
      </c>
      <c r="D15" s="37">
        <v>188540.72299999962</v>
      </c>
      <c r="E15" s="37">
        <v>201089.39199999999</v>
      </c>
      <c r="F15" s="37">
        <v>194554.21319999959</v>
      </c>
      <c r="G15" s="37">
        <v>181235.7134999999</v>
      </c>
      <c r="H15" s="37">
        <v>194703.18999999959</v>
      </c>
      <c r="I15" s="37">
        <v>193316.57099999982</v>
      </c>
      <c r="J15" s="74">
        <v>-0.71217066345947444</v>
      </c>
      <c r="K15" s="74">
        <v>100</v>
      </c>
      <c r="L15" s="74">
        <v>-2.1841217817344045</v>
      </c>
      <c r="M15" s="26"/>
      <c r="N15" s="70"/>
      <c r="O15" s="71"/>
      <c r="R15" s="205"/>
      <c r="S15" s="208"/>
      <c r="T15" s="206"/>
      <c r="U15" s="206"/>
      <c r="AC15" s="73"/>
      <c r="AD15" s="73"/>
      <c r="AE15" s="73"/>
      <c r="AF15" s="73"/>
      <c r="AG15" s="73"/>
      <c r="AH15" s="73"/>
      <c r="AI15" s="73"/>
    </row>
    <row r="16" spans="1:35" ht="13.1" x14ac:dyDescent="0.25">
      <c r="A16" s="128">
        <v>3</v>
      </c>
      <c r="B16" s="50" t="s">
        <v>10</v>
      </c>
      <c r="C16" s="58">
        <v>72126.649000000121</v>
      </c>
      <c r="D16" s="58">
        <v>67056.15599999977</v>
      </c>
      <c r="E16" s="58">
        <v>72622.293000000398</v>
      </c>
      <c r="F16" s="58">
        <v>67466.968999999837</v>
      </c>
      <c r="G16" s="58">
        <v>64370.219000000056</v>
      </c>
      <c r="H16" s="58">
        <v>69553.852999999683</v>
      </c>
      <c r="I16" s="58">
        <v>69840.286999999997</v>
      </c>
      <c r="J16" s="60">
        <v>0.41181615057372767</v>
      </c>
      <c r="K16" s="60">
        <v>36.127418688799352</v>
      </c>
      <c r="L16" s="60">
        <v>-3.1699268324529015</v>
      </c>
      <c r="M16" s="26"/>
      <c r="N16" s="70"/>
      <c r="O16" s="71"/>
      <c r="P16" s="209"/>
      <c r="R16" s="205"/>
      <c r="S16" s="204"/>
      <c r="T16" s="206"/>
      <c r="V16" s="210"/>
      <c r="W16" s="89"/>
      <c r="X16" s="71"/>
      <c r="Y16" s="73"/>
      <c r="Z16" s="73"/>
      <c r="AC16" s="73"/>
      <c r="AD16" s="73"/>
      <c r="AE16" s="73"/>
      <c r="AF16" s="73"/>
      <c r="AG16" s="73"/>
      <c r="AH16" s="73"/>
      <c r="AI16" s="73"/>
    </row>
    <row r="17" spans="1:35" ht="13.1" x14ac:dyDescent="0.25">
      <c r="A17" s="128">
        <v>2</v>
      </c>
      <c r="B17" s="20" t="s">
        <v>8</v>
      </c>
      <c r="C17" s="58">
        <v>52308.999999999869</v>
      </c>
      <c r="D17" s="58">
        <v>59757.885999999948</v>
      </c>
      <c r="E17" s="58">
        <v>59235.725999999915</v>
      </c>
      <c r="F17" s="58">
        <v>56888.357999999935</v>
      </c>
      <c r="G17" s="58">
        <v>52596.061999999954</v>
      </c>
      <c r="H17" s="58">
        <v>53518.514000000003</v>
      </c>
      <c r="I17" s="58">
        <v>51377.491999999918</v>
      </c>
      <c r="J17" s="60">
        <v>-4.0005258740930003</v>
      </c>
      <c r="K17" s="60">
        <v>26.576869087958304</v>
      </c>
      <c r="L17" s="60">
        <v>-1.7807795981570109</v>
      </c>
      <c r="M17" s="26"/>
      <c r="N17" s="70"/>
      <c r="O17" s="71"/>
      <c r="P17" s="209"/>
      <c r="R17" s="205"/>
      <c r="S17" s="204"/>
      <c r="T17" s="206"/>
      <c r="W17" s="89"/>
      <c r="X17" s="71"/>
      <c r="Y17" s="73"/>
      <c r="Z17" s="73"/>
      <c r="AC17" s="73"/>
      <c r="AD17" s="73"/>
      <c r="AE17" s="73"/>
      <c r="AF17" s="73"/>
      <c r="AG17" s="73"/>
      <c r="AH17" s="73"/>
      <c r="AI17" s="73"/>
    </row>
    <row r="18" spans="1:35" ht="13.1" x14ac:dyDescent="0.25">
      <c r="A18" s="128">
        <v>1</v>
      </c>
      <c r="B18" s="20" t="s">
        <v>11</v>
      </c>
      <c r="C18" s="58">
        <v>58520.12999999991</v>
      </c>
      <c r="D18" s="58">
        <v>47340.150999999896</v>
      </c>
      <c r="E18" s="58">
        <v>52840.986999999688</v>
      </c>
      <c r="F18" s="58">
        <v>56013.159999999843</v>
      </c>
      <c r="G18" s="58">
        <v>50227.69149999987</v>
      </c>
      <c r="H18" s="58">
        <v>56635.619999999915</v>
      </c>
      <c r="I18" s="58">
        <v>58241.775999999903</v>
      </c>
      <c r="J18" s="60">
        <v>2.8359467063307449</v>
      </c>
      <c r="K18" s="60">
        <v>30.127668672542278</v>
      </c>
      <c r="L18" s="60">
        <v>-0.47565512926919951</v>
      </c>
      <c r="M18" s="26"/>
      <c r="N18" s="70"/>
      <c r="O18" s="71"/>
      <c r="P18" s="209"/>
      <c r="R18" s="205"/>
      <c r="S18" s="204"/>
      <c r="T18" s="206"/>
      <c r="W18" s="89"/>
      <c r="X18" s="71"/>
      <c r="Y18" s="73"/>
      <c r="Z18" s="73"/>
      <c r="AC18" s="73"/>
      <c r="AD18" s="73"/>
      <c r="AE18" s="73"/>
      <c r="AF18" s="73"/>
      <c r="AG18" s="73"/>
      <c r="AH18" s="73"/>
      <c r="AI18" s="73"/>
    </row>
    <row r="19" spans="1:35" ht="13.1" x14ac:dyDescent="0.25">
      <c r="A19" s="128">
        <v>4</v>
      </c>
      <c r="B19" s="20" t="s">
        <v>18</v>
      </c>
      <c r="C19" s="58">
        <v>14677.339999999998</v>
      </c>
      <c r="D19" s="58">
        <v>14386.529999999999</v>
      </c>
      <c r="E19" s="58">
        <v>16390.385999999995</v>
      </c>
      <c r="F19" s="58">
        <v>14185.726199999988</v>
      </c>
      <c r="G19" s="58">
        <v>14041.741000000009</v>
      </c>
      <c r="H19" s="58">
        <v>14995.203000000012</v>
      </c>
      <c r="I19" s="58">
        <v>13857.015999999992</v>
      </c>
      <c r="J19" s="60">
        <v>-7.5903407242970928</v>
      </c>
      <c r="K19" s="60">
        <v>7.1680435507000606</v>
      </c>
      <c r="L19" s="60">
        <v>-5.5890508770663274</v>
      </c>
      <c r="M19" s="61"/>
      <c r="N19" s="70"/>
      <c r="O19" s="71"/>
      <c r="P19" s="209"/>
      <c r="R19" s="205"/>
      <c r="S19" s="204"/>
      <c r="T19" s="206"/>
      <c r="W19" s="89"/>
      <c r="X19" s="71"/>
      <c r="Y19" s="73"/>
      <c r="Z19" s="73"/>
      <c r="AC19" s="73"/>
      <c r="AD19" s="73"/>
      <c r="AE19" s="73"/>
      <c r="AF19" s="73"/>
      <c r="AG19" s="73"/>
      <c r="AH19" s="73"/>
      <c r="AI19" s="73"/>
    </row>
    <row r="20" spans="1:35" ht="13.1" x14ac:dyDescent="0.2">
      <c r="B20" s="20"/>
      <c r="C20" s="62"/>
      <c r="D20" s="62"/>
      <c r="E20" s="31"/>
      <c r="F20" s="31"/>
      <c r="G20" s="31"/>
      <c r="H20" s="31"/>
      <c r="I20" s="31"/>
      <c r="J20" s="72"/>
      <c r="K20" s="72"/>
      <c r="L20" s="72"/>
      <c r="M20" s="61"/>
      <c r="N20" s="70"/>
      <c r="O20" s="71"/>
      <c r="R20" s="205"/>
      <c r="S20" s="204"/>
      <c r="T20" s="206"/>
      <c r="V20" s="204"/>
    </row>
    <row r="21" spans="1:35" ht="13.1" x14ac:dyDescent="0.25">
      <c r="A21" s="128" t="s">
        <v>276</v>
      </c>
      <c r="B21" s="35" t="s">
        <v>12</v>
      </c>
      <c r="C21" s="37">
        <v>3340.5929999999962</v>
      </c>
      <c r="D21" s="37">
        <v>4524.6450000000023</v>
      </c>
      <c r="E21" s="37">
        <v>4790.733000000002</v>
      </c>
      <c r="F21" s="37">
        <v>5073.550000000002</v>
      </c>
      <c r="G21" s="37">
        <v>5168.026000000008</v>
      </c>
      <c r="H21" s="37">
        <v>3968.2869999999966</v>
      </c>
      <c r="I21" s="37">
        <v>5379.9800000000014</v>
      </c>
      <c r="J21" s="74">
        <v>35.574367478965257</v>
      </c>
      <c r="K21" s="74">
        <v>99.999999999999986</v>
      </c>
      <c r="L21" s="60">
        <v>61.048652140503407</v>
      </c>
      <c r="M21" s="26"/>
      <c r="N21" s="70"/>
      <c r="O21" s="71"/>
      <c r="R21" s="205"/>
      <c r="S21" s="204"/>
      <c r="T21" s="47" t="s">
        <v>390</v>
      </c>
      <c r="AC21" s="73"/>
      <c r="AD21" s="73"/>
      <c r="AE21" s="73"/>
      <c r="AF21" s="73"/>
      <c r="AG21" s="73"/>
      <c r="AH21" s="73"/>
      <c r="AI21" s="73"/>
    </row>
    <row r="22" spans="1:35" ht="13.1" x14ac:dyDescent="0.25">
      <c r="A22" s="128">
        <v>3</v>
      </c>
      <c r="B22" s="20" t="s">
        <v>10</v>
      </c>
      <c r="C22" s="58">
        <v>12.07</v>
      </c>
      <c r="D22" s="58">
        <v>20.02</v>
      </c>
      <c r="E22" s="58">
        <v>12.610000000000001</v>
      </c>
      <c r="F22" s="58">
        <v>7.2</v>
      </c>
      <c r="G22" s="58">
        <v>35</v>
      </c>
      <c r="H22" s="58">
        <v>29.114000000000001</v>
      </c>
      <c r="I22" s="58">
        <v>16.526</v>
      </c>
      <c r="J22" s="60">
        <v>-43.236930686267769</v>
      </c>
      <c r="K22" s="60">
        <v>0.30717586310729772</v>
      </c>
      <c r="L22" s="60">
        <v>36.917978458989239</v>
      </c>
      <c r="M22" s="26"/>
      <c r="N22" s="70"/>
      <c r="O22" s="71"/>
      <c r="R22" s="205"/>
      <c r="S22" s="204"/>
      <c r="V22" s="204"/>
      <c r="W22" s="89"/>
      <c r="X22" s="71"/>
      <c r="Y22" s="73"/>
      <c r="AC22" s="73"/>
      <c r="AD22" s="73"/>
      <c r="AE22" s="73"/>
      <c r="AF22" s="73"/>
      <c r="AG22" s="73"/>
      <c r="AH22" s="73"/>
      <c r="AI22" s="73"/>
    </row>
    <row r="23" spans="1:35" ht="13.1" x14ac:dyDescent="0.25">
      <c r="A23" s="128">
        <v>2</v>
      </c>
      <c r="B23" s="20" t="s">
        <v>8</v>
      </c>
      <c r="C23" s="58">
        <v>24.4</v>
      </c>
      <c r="D23" s="58">
        <v>64.400000000000006</v>
      </c>
      <c r="E23" s="58">
        <v>25.5</v>
      </c>
      <c r="F23" s="58">
        <v>58.65</v>
      </c>
      <c r="G23" s="58">
        <v>47.300000000000004</v>
      </c>
      <c r="H23" s="58">
        <v>64.06</v>
      </c>
      <c r="I23" s="58">
        <v>19.7</v>
      </c>
      <c r="J23" s="60">
        <v>-69.247580393381213</v>
      </c>
      <c r="K23" s="60">
        <v>0.36617236495302946</v>
      </c>
      <c r="L23" s="60">
        <v>-19.26229508196721</v>
      </c>
      <c r="M23" s="26"/>
      <c r="N23" s="70"/>
      <c r="O23" s="71"/>
      <c r="R23" s="205" t="s">
        <v>47</v>
      </c>
      <c r="S23" s="204">
        <v>203002</v>
      </c>
      <c r="T23" s="206"/>
      <c r="V23" s="204"/>
      <c r="W23" s="89"/>
      <c r="X23" s="71"/>
      <c r="Y23" s="73"/>
      <c r="AC23" s="73"/>
      <c r="AD23" s="73"/>
      <c r="AE23" s="73"/>
      <c r="AF23" s="73"/>
      <c r="AG23" s="73"/>
      <c r="AH23" s="73"/>
      <c r="AI23" s="73"/>
    </row>
    <row r="24" spans="1:35" ht="13.1" x14ac:dyDescent="0.25">
      <c r="A24" s="128">
        <v>1</v>
      </c>
      <c r="B24" s="20" t="s">
        <v>11</v>
      </c>
      <c r="C24" s="58">
        <v>334.54</v>
      </c>
      <c r="D24" s="58">
        <v>415.63</v>
      </c>
      <c r="E24" s="58">
        <v>674.61999999999978</v>
      </c>
      <c r="F24" s="58">
        <v>724.86</v>
      </c>
      <c r="G24" s="58">
        <v>423.58199999999988</v>
      </c>
      <c r="H24" s="58">
        <v>391.40099999999995</v>
      </c>
      <c r="I24" s="58">
        <v>291.20000000000005</v>
      </c>
      <c r="J24" s="60">
        <v>-25.600598874300246</v>
      </c>
      <c r="K24" s="60">
        <v>5.4126595266153394</v>
      </c>
      <c r="L24" s="60">
        <v>-12.955102528845572</v>
      </c>
      <c r="M24" s="26"/>
      <c r="N24" s="70"/>
      <c r="O24" s="71"/>
      <c r="Q24" s="47">
        <v>2017</v>
      </c>
      <c r="R24" s="205" t="s">
        <v>67</v>
      </c>
      <c r="S24" s="204">
        <v>200884</v>
      </c>
      <c r="T24" s="206">
        <v>-1.0433394744879365</v>
      </c>
      <c r="V24" s="204"/>
      <c r="W24" s="89"/>
      <c r="X24" s="71"/>
      <c r="Y24" s="73"/>
      <c r="AC24" s="73"/>
      <c r="AD24" s="73"/>
      <c r="AE24" s="73"/>
      <c r="AF24" s="73"/>
      <c r="AG24" s="73"/>
      <c r="AH24" s="73"/>
      <c r="AI24" s="73"/>
    </row>
    <row r="25" spans="1:35" s="47" customFormat="1" ht="13.1" x14ac:dyDescent="0.25">
      <c r="A25" s="128">
        <v>4</v>
      </c>
      <c r="B25" s="20" t="s">
        <v>18</v>
      </c>
      <c r="C25" s="58">
        <v>2969.5829999999964</v>
      </c>
      <c r="D25" s="58">
        <v>4024.5950000000021</v>
      </c>
      <c r="E25" s="58">
        <v>4078.0030000000024</v>
      </c>
      <c r="F25" s="58">
        <v>4282.840000000002</v>
      </c>
      <c r="G25" s="58">
        <v>4662.1440000000084</v>
      </c>
      <c r="H25" s="58">
        <v>3483.7119999999968</v>
      </c>
      <c r="I25" s="58">
        <v>5052.554000000001</v>
      </c>
      <c r="J25" s="60">
        <v>45.033630793820066</v>
      </c>
      <c r="K25" s="60">
        <v>93.913992245324323</v>
      </c>
      <c r="L25" s="60">
        <v>70.143552141832942</v>
      </c>
      <c r="M25" s="26"/>
      <c r="N25" s="70"/>
      <c r="O25" s="71"/>
      <c r="R25" s="205" t="s">
        <v>44</v>
      </c>
      <c r="S25" s="208">
        <v>199197</v>
      </c>
      <c r="T25" s="206">
        <v>-0.83978813643695105</v>
      </c>
      <c r="V25" s="204"/>
      <c r="W25" s="89"/>
      <c r="X25" s="71"/>
      <c r="Y25" s="73"/>
      <c r="Z25" s="65"/>
      <c r="AA25" s="65"/>
      <c r="AB25" s="65"/>
      <c r="AC25" s="73"/>
      <c r="AD25" s="73"/>
      <c r="AE25" s="73"/>
      <c r="AF25" s="73"/>
      <c r="AG25" s="73"/>
      <c r="AH25" s="73"/>
      <c r="AI25" s="73"/>
    </row>
    <row r="26" spans="1:35" ht="13.1" x14ac:dyDescent="0.2">
      <c r="B26" s="20"/>
      <c r="C26" s="62"/>
      <c r="D26" s="62"/>
      <c r="E26" s="31"/>
      <c r="F26" s="31"/>
      <c r="G26" s="31"/>
      <c r="H26" s="31"/>
      <c r="I26" s="31"/>
      <c r="J26" s="72"/>
      <c r="K26" s="72"/>
      <c r="L26" s="72"/>
      <c r="M26" s="26"/>
      <c r="N26" s="70"/>
      <c r="O26" s="71"/>
      <c r="R26" s="205" t="s">
        <v>45</v>
      </c>
      <c r="S26" s="204">
        <v>196306</v>
      </c>
      <c r="T26" s="206">
        <v>-1.4513270782190375</v>
      </c>
      <c r="V26" s="204"/>
    </row>
    <row r="27" spans="1:35" ht="13.1" x14ac:dyDescent="0.25">
      <c r="A27" s="128">
        <v>110013</v>
      </c>
      <c r="B27" s="35" t="s">
        <v>65</v>
      </c>
      <c r="C27" s="37">
        <v>3837.3710000000001</v>
      </c>
      <c r="D27" s="37">
        <v>4153.1380000000063</v>
      </c>
      <c r="E27" s="37">
        <v>3731.0495000000064</v>
      </c>
      <c r="F27" s="37">
        <v>4201.2987000000012</v>
      </c>
      <c r="G27" s="37">
        <v>3918.8405000000034</v>
      </c>
      <c r="H27" s="37">
        <v>4158.1535000000031</v>
      </c>
      <c r="I27" s="37">
        <v>3802.0916800000059</v>
      </c>
      <c r="J27" s="74">
        <v>-8.5629792166161565</v>
      </c>
      <c r="K27" s="74">
        <v>100</v>
      </c>
      <c r="L27" s="60">
        <v>-0.91936171926025168</v>
      </c>
      <c r="M27" s="26"/>
      <c r="N27" s="70"/>
      <c r="O27" s="71"/>
      <c r="R27" s="205" t="s">
        <v>24</v>
      </c>
      <c r="S27" s="204">
        <v>202504</v>
      </c>
      <c r="T27" s="206">
        <v>3.1573156194920244</v>
      </c>
      <c r="AC27" s="73"/>
      <c r="AD27" s="73"/>
      <c r="AE27" s="73"/>
      <c r="AF27" s="73"/>
      <c r="AG27" s="73"/>
      <c r="AH27" s="73"/>
      <c r="AI27" s="73"/>
    </row>
    <row r="28" spans="1:35" ht="13.1" x14ac:dyDescent="0.25">
      <c r="A28" s="128">
        <v>3</v>
      </c>
      <c r="B28" s="20" t="s">
        <v>10</v>
      </c>
      <c r="C28" s="58">
        <v>815.72799999999904</v>
      </c>
      <c r="D28" s="58">
        <v>777.47000000000446</v>
      </c>
      <c r="E28" s="58">
        <v>751.99500000000262</v>
      </c>
      <c r="F28" s="58">
        <v>952.47499999999945</v>
      </c>
      <c r="G28" s="58">
        <v>803.95500000000357</v>
      </c>
      <c r="H28" s="58">
        <v>824.95800000000304</v>
      </c>
      <c r="I28" s="58">
        <v>726.66600000000369</v>
      </c>
      <c r="J28" s="60">
        <v>-11.914788389226956</v>
      </c>
      <c r="K28" s="60">
        <v>19.112269275947668</v>
      </c>
      <c r="L28" s="60">
        <v>-10.918100151030174</v>
      </c>
      <c r="M28" s="26"/>
      <c r="N28" s="70"/>
      <c r="O28" s="71"/>
      <c r="R28" s="205" t="s">
        <v>46</v>
      </c>
      <c r="S28" s="204">
        <v>205326</v>
      </c>
      <c r="T28" s="206">
        <v>1.3935527199462854</v>
      </c>
      <c r="V28" s="204"/>
      <c r="AC28" s="73"/>
      <c r="AD28" s="73"/>
      <c r="AE28" s="73"/>
      <c r="AF28" s="73"/>
      <c r="AG28" s="73"/>
      <c r="AH28" s="73"/>
      <c r="AI28" s="73"/>
    </row>
    <row r="29" spans="1:35" ht="13.1" x14ac:dyDescent="0.25">
      <c r="A29" s="128">
        <v>2</v>
      </c>
      <c r="B29" s="20" t="s">
        <v>8</v>
      </c>
      <c r="C29" s="58">
        <v>793.41999999999985</v>
      </c>
      <c r="D29" s="58">
        <v>1013.8499999999991</v>
      </c>
      <c r="E29" s="58">
        <v>927.91999999999939</v>
      </c>
      <c r="F29" s="58">
        <v>841.73999999999842</v>
      </c>
      <c r="G29" s="58">
        <v>745.40400000000022</v>
      </c>
      <c r="H29" s="58">
        <v>852.18799999999874</v>
      </c>
      <c r="I29" s="58">
        <v>703.33000000000027</v>
      </c>
      <c r="J29" s="60">
        <v>-17.467741859777263</v>
      </c>
      <c r="K29" s="60">
        <v>18.498501856220344</v>
      </c>
      <c r="L29" s="60">
        <v>-11.354641929873154</v>
      </c>
      <c r="M29" s="26"/>
      <c r="N29" s="70"/>
      <c r="O29" s="71"/>
      <c r="R29" s="205" t="s">
        <v>25</v>
      </c>
      <c r="S29" s="204">
        <v>208873</v>
      </c>
      <c r="T29" s="206">
        <v>1.727496761247977</v>
      </c>
      <c r="V29" s="204"/>
      <c r="AC29" s="73"/>
      <c r="AD29" s="73"/>
      <c r="AE29" s="73"/>
      <c r="AF29" s="73"/>
      <c r="AG29" s="73"/>
      <c r="AH29" s="73"/>
      <c r="AI29" s="73"/>
    </row>
    <row r="30" spans="1:35" ht="13.1" x14ac:dyDescent="0.25">
      <c r="A30" s="128">
        <v>1</v>
      </c>
      <c r="B30" s="20" t="s">
        <v>11</v>
      </c>
      <c r="C30" s="58">
        <v>788.94800000000077</v>
      </c>
      <c r="D30" s="58">
        <v>1062.0580000000039</v>
      </c>
      <c r="E30" s="58">
        <v>970.49050000000273</v>
      </c>
      <c r="F30" s="58">
        <v>787.33650000000125</v>
      </c>
      <c r="G30" s="58">
        <v>586.86450000000013</v>
      </c>
      <c r="H30" s="58">
        <v>704.8505000000016</v>
      </c>
      <c r="I30" s="58">
        <v>768.49000000000194</v>
      </c>
      <c r="J30" s="60">
        <v>9.0287940492345768</v>
      </c>
      <c r="K30" s="60">
        <v>20.212295354224619</v>
      </c>
      <c r="L30" s="60">
        <v>-2.5930733077463657</v>
      </c>
      <c r="M30" s="26"/>
      <c r="N30" s="70"/>
      <c r="O30" s="71"/>
      <c r="R30" s="205" t="s">
        <v>26</v>
      </c>
      <c r="S30" s="204">
        <v>194652</v>
      </c>
      <c r="T30" s="206">
        <v>-6.8084434081954015</v>
      </c>
      <c r="AC30" s="73"/>
      <c r="AD30" s="73"/>
      <c r="AE30" s="73"/>
      <c r="AF30" s="73"/>
      <c r="AG30" s="73"/>
      <c r="AH30" s="73"/>
      <c r="AI30" s="73"/>
    </row>
    <row r="31" spans="1:35" s="47" customFormat="1" ht="13.1" x14ac:dyDescent="0.25">
      <c r="A31" s="128">
        <v>4</v>
      </c>
      <c r="B31" s="20" t="s">
        <v>18</v>
      </c>
      <c r="C31" s="58">
        <v>1439.2750000000008</v>
      </c>
      <c r="D31" s="58">
        <v>1299.7599999999984</v>
      </c>
      <c r="E31" s="58">
        <v>1080.6440000000014</v>
      </c>
      <c r="F31" s="58">
        <v>1619.7472000000018</v>
      </c>
      <c r="G31" s="58">
        <v>1782.6169999999997</v>
      </c>
      <c r="H31" s="58">
        <v>1776.1569999999997</v>
      </c>
      <c r="I31" s="58">
        <v>1603.6056799999999</v>
      </c>
      <c r="J31" s="60">
        <v>-9.7148686743345252</v>
      </c>
      <c r="K31" s="60">
        <v>42.176933513607366</v>
      </c>
      <c r="L31" s="60">
        <v>11.417601222837817</v>
      </c>
      <c r="M31" s="26"/>
      <c r="N31" s="70"/>
      <c r="O31" s="71"/>
      <c r="R31" s="205" t="s">
        <v>16</v>
      </c>
      <c r="S31" s="204">
        <v>203308</v>
      </c>
      <c r="T31" s="206">
        <v>4.4469103836590591</v>
      </c>
      <c r="X31" s="65"/>
      <c r="Y31" s="65"/>
      <c r="Z31" s="65"/>
      <c r="AA31" s="65"/>
      <c r="AB31" s="65"/>
      <c r="AC31" s="73"/>
      <c r="AD31" s="73"/>
      <c r="AE31" s="73"/>
      <c r="AF31" s="73"/>
      <c r="AG31" s="73"/>
      <c r="AH31" s="73"/>
      <c r="AI31" s="73"/>
    </row>
    <row r="32" spans="1:35" s="47" customFormat="1" ht="13.1" x14ac:dyDescent="0.2">
      <c r="A32" s="20"/>
      <c r="B32" s="20"/>
      <c r="C32" s="62"/>
      <c r="D32" s="62"/>
      <c r="E32" s="31"/>
      <c r="F32" s="31"/>
      <c r="G32" s="31"/>
      <c r="H32" s="31"/>
      <c r="I32" s="31"/>
      <c r="J32" s="72"/>
      <c r="K32" s="72"/>
      <c r="L32" s="72"/>
      <c r="M32" s="26"/>
      <c r="N32" s="70"/>
      <c r="O32" s="71"/>
      <c r="R32" s="205" t="s">
        <v>41</v>
      </c>
      <c r="S32" s="204">
        <v>211385</v>
      </c>
      <c r="T32" s="206">
        <v>3.9727900525311242</v>
      </c>
      <c r="X32" s="65"/>
      <c r="Y32" s="65"/>
      <c r="Z32" s="65"/>
      <c r="AA32" s="65"/>
      <c r="AB32" s="65"/>
      <c r="AC32" s="65"/>
      <c r="AD32" s="65"/>
    </row>
    <row r="33" spans="1:35" ht="13.1" x14ac:dyDescent="0.25">
      <c r="A33" s="128" t="s">
        <v>277</v>
      </c>
      <c r="B33" s="35" t="s">
        <v>66</v>
      </c>
      <c r="C33" s="37">
        <v>2834.3719999999994</v>
      </c>
      <c r="D33" s="37">
        <v>2152.8250000000003</v>
      </c>
      <c r="E33" s="37">
        <v>2390.5040000000008</v>
      </c>
      <c r="F33" s="37">
        <v>3171.4359999999988</v>
      </c>
      <c r="G33" s="37">
        <v>2450.5419999999995</v>
      </c>
      <c r="H33" s="37">
        <v>2465.7139999999999</v>
      </c>
      <c r="I33" s="37">
        <v>2303.5560000000009</v>
      </c>
      <c r="J33" s="74">
        <v>-6.576512928912237</v>
      </c>
      <c r="K33" s="74">
        <v>100</v>
      </c>
      <c r="L33" s="60">
        <v>-18.727816955572479</v>
      </c>
      <c r="M33" s="26"/>
      <c r="N33" s="70"/>
      <c r="O33" s="71"/>
      <c r="Q33" s="47">
        <v>2018</v>
      </c>
      <c r="R33" s="205" t="s">
        <v>42</v>
      </c>
      <c r="S33" s="204">
        <v>200300</v>
      </c>
      <c r="T33" s="206">
        <v>-5.2439860917283596</v>
      </c>
      <c r="AC33" s="73"/>
      <c r="AD33" s="73"/>
      <c r="AE33" s="73"/>
      <c r="AF33" s="73"/>
      <c r="AG33" s="73"/>
      <c r="AH33" s="73"/>
      <c r="AI33" s="73"/>
    </row>
    <row r="34" spans="1:35" ht="13.1" x14ac:dyDescent="0.25">
      <c r="A34" s="128">
        <v>3</v>
      </c>
      <c r="B34" s="20" t="s">
        <v>10</v>
      </c>
      <c r="C34" s="58">
        <v>359.0220000000005</v>
      </c>
      <c r="D34" s="58">
        <v>353.43000000000012</v>
      </c>
      <c r="E34" s="58">
        <v>339.51000000000039</v>
      </c>
      <c r="F34" s="58">
        <v>454.89999999999964</v>
      </c>
      <c r="G34" s="58">
        <v>546.86000000000035</v>
      </c>
      <c r="H34" s="58">
        <v>425.92000000000047</v>
      </c>
      <c r="I34" s="58">
        <v>423.98999999999995</v>
      </c>
      <c r="J34" s="60">
        <v>-0.45313673929388187</v>
      </c>
      <c r="K34" s="60">
        <v>18.405890718523874</v>
      </c>
      <c r="L34" s="60">
        <v>18.09582699667412</v>
      </c>
      <c r="M34" s="26"/>
      <c r="N34" s="70"/>
      <c r="O34" s="71"/>
      <c r="R34" s="205" t="s">
        <v>43</v>
      </c>
      <c r="S34" s="204">
        <v>214683</v>
      </c>
      <c r="T34" s="206">
        <v>7.1807289066400273</v>
      </c>
      <c r="AC34" s="73"/>
      <c r="AD34" s="73"/>
      <c r="AE34" s="73"/>
      <c r="AF34" s="73"/>
      <c r="AG34" s="73"/>
      <c r="AH34" s="73"/>
      <c r="AI34" s="73"/>
    </row>
    <row r="35" spans="1:35" ht="13.1" x14ac:dyDescent="0.25">
      <c r="A35" s="128">
        <v>2</v>
      </c>
      <c r="B35" s="20" t="s">
        <v>8</v>
      </c>
      <c r="C35" s="58">
        <v>56.410000000000004</v>
      </c>
      <c r="D35" s="58">
        <v>91.410000000000011</v>
      </c>
      <c r="E35" s="58">
        <v>34.36</v>
      </c>
      <c r="F35" s="58">
        <v>39.849999999999994</v>
      </c>
      <c r="G35" s="58">
        <v>59.94</v>
      </c>
      <c r="H35" s="58">
        <v>72.67</v>
      </c>
      <c r="I35" s="58">
        <v>23.099999999999998</v>
      </c>
      <c r="J35" s="60">
        <v>-68.212467318012941</v>
      </c>
      <c r="K35" s="60">
        <v>1.0027974140850053</v>
      </c>
      <c r="L35" s="60">
        <v>-59.049813862790288</v>
      </c>
      <c r="M35" s="26"/>
      <c r="N35" s="70"/>
      <c r="O35" s="71"/>
      <c r="R35" s="205" t="s">
        <v>47</v>
      </c>
      <c r="S35" s="204">
        <v>205209</v>
      </c>
      <c r="T35" s="206">
        <v>-4.4130182641382873</v>
      </c>
      <c r="AC35" s="73"/>
      <c r="AD35" s="73"/>
      <c r="AE35" s="73"/>
      <c r="AF35" s="73"/>
      <c r="AG35" s="73"/>
      <c r="AH35" s="73"/>
      <c r="AI35" s="73"/>
    </row>
    <row r="36" spans="1:35" ht="13.1" x14ac:dyDescent="0.25">
      <c r="A36" s="128">
        <v>1</v>
      </c>
      <c r="B36" s="20" t="s">
        <v>11</v>
      </c>
      <c r="C36" s="58">
        <v>66.727000000000004</v>
      </c>
      <c r="D36" s="58">
        <v>76.465000000000003</v>
      </c>
      <c r="E36" s="58">
        <v>126.4</v>
      </c>
      <c r="F36" s="58">
        <v>148.15900000000002</v>
      </c>
      <c r="G36" s="58">
        <v>69.314999999999998</v>
      </c>
      <c r="H36" s="58">
        <v>115.46400000000001</v>
      </c>
      <c r="I36" s="58">
        <v>58.99</v>
      </c>
      <c r="J36" s="60">
        <v>-48.910482921083634</v>
      </c>
      <c r="K36" s="60">
        <v>2.5608233531114495</v>
      </c>
      <c r="L36" s="60">
        <v>-11.59500651910021</v>
      </c>
      <c r="M36" s="26"/>
      <c r="N36" s="70"/>
      <c r="O36" s="71"/>
      <c r="Q36" s="47">
        <v>2018</v>
      </c>
      <c r="R36" s="205" t="s">
        <v>67</v>
      </c>
      <c r="S36" s="204">
        <v>184331</v>
      </c>
      <c r="T36" s="206">
        <v>-10.174017708774954</v>
      </c>
      <c r="AC36" s="73"/>
      <c r="AD36" s="73"/>
      <c r="AE36" s="73"/>
      <c r="AF36" s="73"/>
      <c r="AG36" s="73"/>
      <c r="AH36" s="73"/>
      <c r="AI36" s="73"/>
    </row>
    <row r="37" spans="1:35" s="47" customFormat="1" ht="13.1" x14ac:dyDescent="0.25">
      <c r="A37" s="128">
        <v>4</v>
      </c>
      <c r="B37" s="20" t="s">
        <v>18</v>
      </c>
      <c r="C37" s="58">
        <v>2352.2129999999988</v>
      </c>
      <c r="D37" s="58">
        <v>1631.52</v>
      </c>
      <c r="E37" s="58">
        <v>1890.2340000000004</v>
      </c>
      <c r="F37" s="58">
        <v>2528.5269999999991</v>
      </c>
      <c r="G37" s="58">
        <v>1774.4269999999988</v>
      </c>
      <c r="H37" s="58">
        <v>1851.6599999999996</v>
      </c>
      <c r="I37" s="58">
        <v>1797.476000000001</v>
      </c>
      <c r="J37" s="60">
        <v>-2.9262391583767311</v>
      </c>
      <c r="K37" s="60">
        <v>78.030488514279668</v>
      </c>
      <c r="L37" s="60">
        <v>-23.583621041121617</v>
      </c>
      <c r="M37" s="26"/>
      <c r="N37" s="70"/>
      <c r="O37" s="71"/>
      <c r="R37" s="205" t="s">
        <v>44</v>
      </c>
      <c r="S37" s="204">
        <v>185500</v>
      </c>
      <c r="T37" s="206">
        <v>0.63418524285117428</v>
      </c>
      <c r="X37" s="65"/>
      <c r="Y37" s="65"/>
      <c r="Z37" s="65"/>
      <c r="AA37" s="65"/>
      <c r="AB37" s="65"/>
      <c r="AC37" s="73"/>
      <c r="AD37" s="73"/>
      <c r="AE37" s="73"/>
      <c r="AF37" s="73"/>
      <c r="AG37" s="73"/>
      <c r="AH37" s="73"/>
      <c r="AI37" s="73"/>
    </row>
    <row r="38" spans="1:35" s="47" customFormat="1" x14ac:dyDescent="0.2">
      <c r="A38" s="20"/>
      <c r="B38" s="20"/>
      <c r="C38" s="59"/>
      <c r="D38" s="59"/>
      <c r="E38" s="59"/>
      <c r="F38" s="59"/>
      <c r="G38" s="59"/>
      <c r="H38" s="59"/>
      <c r="I38" s="59"/>
      <c r="J38" s="72"/>
      <c r="K38" s="72"/>
      <c r="L38" s="72"/>
      <c r="M38" s="26"/>
      <c r="N38" s="70"/>
      <c r="O38" s="71"/>
      <c r="R38" s="47" t="s">
        <v>45</v>
      </c>
      <c r="S38" s="204">
        <v>183470</v>
      </c>
      <c r="T38" s="206">
        <v>-1.094339622641499</v>
      </c>
      <c r="X38" s="65"/>
      <c r="Y38" s="65"/>
      <c r="Z38" s="65"/>
      <c r="AA38" s="65"/>
      <c r="AB38" s="65"/>
      <c r="AC38" s="65"/>
      <c r="AD38" s="65"/>
    </row>
    <row r="39" spans="1:35" ht="13.1" x14ac:dyDescent="0.25">
      <c r="B39" s="171" t="s">
        <v>80</v>
      </c>
      <c r="C39" s="173">
        <v>207645.4549999999</v>
      </c>
      <c r="D39" s="173">
        <v>199371.33099999963</v>
      </c>
      <c r="E39" s="173">
        <v>212001.67850000001</v>
      </c>
      <c r="F39" s="173">
        <v>207000.49789999958</v>
      </c>
      <c r="G39" s="173">
        <v>192773.12199999992</v>
      </c>
      <c r="H39" s="173">
        <v>205295.3444999996</v>
      </c>
      <c r="I39" s="173">
        <v>204802.19867999983</v>
      </c>
      <c r="J39" s="172">
        <v>-0.24021286074501802</v>
      </c>
      <c r="K39" s="172">
        <v>100</v>
      </c>
      <c r="L39" s="172">
        <v>-1.36928415794128</v>
      </c>
      <c r="M39" s="26"/>
      <c r="N39" s="70"/>
      <c r="O39" s="71"/>
      <c r="R39" s="205" t="s">
        <v>24</v>
      </c>
      <c r="S39" s="204">
        <v>193290</v>
      </c>
      <c r="T39" s="206">
        <v>5.3523736850711288</v>
      </c>
    </row>
    <row r="40" spans="1:35" x14ac:dyDescent="0.2">
      <c r="B40" s="20" t="s">
        <v>14</v>
      </c>
      <c r="C40" s="58">
        <v>73313.469000000128</v>
      </c>
      <c r="D40" s="58">
        <v>68207.075999999768</v>
      </c>
      <c r="E40" s="58">
        <v>73726.408000000389</v>
      </c>
      <c r="F40" s="58">
        <v>68881.543999999834</v>
      </c>
      <c r="G40" s="58">
        <v>65756.034000000058</v>
      </c>
      <c r="H40" s="58">
        <v>70833.844999999681</v>
      </c>
      <c r="I40" s="58">
        <v>71007.468999999997</v>
      </c>
      <c r="J40" s="60">
        <v>0.24511446470300768</v>
      </c>
      <c r="K40" s="60">
        <v>34.671243501124735</v>
      </c>
      <c r="L40" s="60">
        <v>-3.1453974712342756</v>
      </c>
      <c r="M40" s="26"/>
      <c r="N40" s="70"/>
      <c r="O40" s="71"/>
      <c r="R40" s="209" t="s">
        <v>46</v>
      </c>
      <c r="S40" s="204">
        <v>177613</v>
      </c>
      <c r="T40" s="206">
        <v>-8.1106109990170268</v>
      </c>
    </row>
    <row r="41" spans="1:35" x14ac:dyDescent="0.2">
      <c r="B41" s="20" t="s">
        <v>13</v>
      </c>
      <c r="C41" s="58">
        <v>53183.229999999872</v>
      </c>
      <c r="D41" s="58">
        <v>60927.545999999951</v>
      </c>
      <c r="E41" s="58">
        <v>60223.505999999914</v>
      </c>
      <c r="F41" s="58">
        <v>57828.597999999933</v>
      </c>
      <c r="G41" s="58">
        <v>53448.705999999962</v>
      </c>
      <c r="H41" s="58">
        <v>54507.432000000001</v>
      </c>
      <c r="I41" s="58">
        <v>52123.621999999916</v>
      </c>
      <c r="J41" s="60">
        <v>-4.3733669199460365</v>
      </c>
      <c r="K41" s="60">
        <v>25.450714072382713</v>
      </c>
      <c r="L41" s="60">
        <v>-1.9923724076178928</v>
      </c>
      <c r="M41" s="26"/>
      <c r="N41" s="70"/>
      <c r="O41" s="71"/>
      <c r="R41" s="47" t="s">
        <v>25</v>
      </c>
      <c r="S41" s="204">
        <v>217356</v>
      </c>
      <c r="T41" s="206">
        <v>22.376177419445639</v>
      </c>
    </row>
    <row r="42" spans="1:35" x14ac:dyDescent="0.2">
      <c r="B42" s="20" t="s">
        <v>15</v>
      </c>
      <c r="C42" s="58">
        <v>59710.344999999914</v>
      </c>
      <c r="D42" s="58">
        <v>48894.303999999895</v>
      </c>
      <c r="E42" s="58">
        <v>54612.497499999692</v>
      </c>
      <c r="F42" s="58">
        <v>57673.515499999849</v>
      </c>
      <c r="G42" s="58">
        <v>51307.452999999878</v>
      </c>
      <c r="H42" s="58">
        <v>57847.335499999914</v>
      </c>
      <c r="I42" s="58">
        <v>59360.455999999904</v>
      </c>
      <c r="J42" s="60">
        <v>2.6157133892536848</v>
      </c>
      <c r="K42" s="60">
        <v>28.98428648842275</v>
      </c>
      <c r="L42" s="60">
        <v>-0.58597718703519774</v>
      </c>
      <c r="M42" s="26"/>
      <c r="N42" s="70"/>
      <c r="O42" s="71"/>
      <c r="R42" s="205" t="s">
        <v>26</v>
      </c>
      <c r="S42" s="204">
        <v>192295</v>
      </c>
      <c r="T42" s="206">
        <v>-11.529932461031663</v>
      </c>
    </row>
    <row r="43" spans="1:35" x14ac:dyDescent="0.2">
      <c r="B43" s="20" t="s">
        <v>18</v>
      </c>
      <c r="C43" s="58">
        <v>21438.410999999996</v>
      </c>
      <c r="D43" s="58">
        <v>21342.404999999999</v>
      </c>
      <c r="E43" s="58">
        <v>23439.266999999996</v>
      </c>
      <c r="F43" s="58">
        <v>22616.84039999999</v>
      </c>
      <c r="G43" s="58">
        <v>22260.929000000015</v>
      </c>
      <c r="H43" s="58">
        <v>22106.732000000007</v>
      </c>
      <c r="I43" s="58">
        <v>22310.651679999995</v>
      </c>
      <c r="J43" s="60">
        <v>0.92243249703297181</v>
      </c>
      <c r="K43" s="60">
        <v>10.893755938069802</v>
      </c>
      <c r="L43" s="60">
        <v>4.0685882922946206</v>
      </c>
      <c r="M43" s="26"/>
      <c r="N43" s="70"/>
      <c r="O43" s="71"/>
      <c r="R43" s="205" t="s">
        <v>16</v>
      </c>
      <c r="S43" s="204">
        <v>215465.4</v>
      </c>
      <c r="T43" s="206">
        <v>12.049403260615193</v>
      </c>
    </row>
    <row r="44" spans="1:35" ht="13.1" x14ac:dyDescent="0.25">
      <c r="B44" s="20"/>
      <c r="C44" s="59"/>
      <c r="D44" s="59"/>
      <c r="E44" s="59"/>
      <c r="F44" s="59"/>
      <c r="G44" s="59"/>
      <c r="H44" s="59"/>
      <c r="I44" s="59"/>
      <c r="J44" s="75"/>
      <c r="K44" s="49"/>
      <c r="L44" s="49"/>
      <c r="M44" s="26"/>
      <c r="N44" s="70"/>
      <c r="O44" s="71"/>
      <c r="Q44" s="47">
        <v>2019</v>
      </c>
      <c r="R44" s="205" t="s">
        <v>41</v>
      </c>
      <c r="S44" s="204">
        <v>217346</v>
      </c>
      <c r="T44" s="206">
        <v>0.87280834881144642</v>
      </c>
    </row>
    <row r="45" spans="1:35" ht="13.1" x14ac:dyDescent="0.2">
      <c r="B45" s="216" t="s">
        <v>28</v>
      </c>
      <c r="C45" s="216"/>
      <c r="D45" s="216"/>
      <c r="E45" s="216"/>
      <c r="F45" s="216"/>
      <c r="G45" s="216"/>
      <c r="H45" s="216" t="s">
        <v>29</v>
      </c>
      <c r="I45" s="216"/>
      <c r="J45" s="216"/>
      <c r="K45" s="216"/>
      <c r="L45" s="216"/>
      <c r="M45" s="26"/>
      <c r="O45" s="71"/>
      <c r="R45" s="205" t="s">
        <v>42</v>
      </c>
      <c r="S45" s="204">
        <v>197125</v>
      </c>
      <c r="T45" s="206">
        <v>-9.3035988700045067</v>
      </c>
    </row>
    <row r="46" spans="1:35" ht="13.1" x14ac:dyDescent="0.2">
      <c r="B46" s="216" t="s">
        <v>404</v>
      </c>
      <c r="C46" s="216"/>
      <c r="D46" s="216"/>
      <c r="E46" s="216"/>
      <c r="F46" s="216"/>
      <c r="G46" s="216"/>
      <c r="H46" s="216" t="s">
        <v>407</v>
      </c>
      <c r="I46" s="216"/>
      <c r="J46" s="216"/>
      <c r="K46" s="216"/>
      <c r="L46" s="216"/>
      <c r="M46" s="26"/>
      <c r="R46" s="205" t="s">
        <v>43</v>
      </c>
      <c r="S46" s="204">
        <v>205181</v>
      </c>
      <c r="T46" s="206">
        <v>4.0867469879518126</v>
      </c>
    </row>
    <row r="47" spans="1:35" ht="13.1" x14ac:dyDescent="0.25">
      <c r="B47" s="20"/>
      <c r="C47" s="59"/>
      <c r="D47" s="59"/>
      <c r="E47" s="59"/>
      <c r="F47" s="59"/>
      <c r="G47" s="59"/>
      <c r="H47" s="59"/>
      <c r="I47" s="59"/>
      <c r="J47" s="75"/>
      <c r="K47" s="49"/>
      <c r="L47" s="49"/>
      <c r="M47" s="26"/>
      <c r="R47" s="205" t="s">
        <v>47</v>
      </c>
      <c r="S47" s="204">
        <v>193691.4</v>
      </c>
      <c r="T47" s="206">
        <v>-5.5997387672347827</v>
      </c>
    </row>
    <row r="48" spans="1:35" ht="13.1" x14ac:dyDescent="0.25">
      <c r="B48" s="20"/>
      <c r="C48" s="59"/>
      <c r="D48" s="59"/>
      <c r="E48" s="59"/>
      <c r="F48" s="59"/>
      <c r="G48" s="59"/>
      <c r="H48" s="59"/>
      <c r="I48" s="59"/>
      <c r="J48" s="75"/>
      <c r="K48" s="49"/>
      <c r="L48" s="49"/>
      <c r="M48" s="26"/>
      <c r="R48" s="205" t="s">
        <v>48</v>
      </c>
      <c r="S48" s="204">
        <v>187992</v>
      </c>
      <c r="T48" s="206">
        <v>-2.9425157750937814</v>
      </c>
    </row>
    <row r="49" spans="1:20" ht="13.1" x14ac:dyDescent="0.25">
      <c r="B49" s="20"/>
      <c r="C49" s="59"/>
      <c r="D49" s="59"/>
      <c r="E49" s="59"/>
      <c r="F49" s="59"/>
      <c r="G49" s="59"/>
      <c r="H49" s="59"/>
      <c r="I49" s="59"/>
      <c r="J49" s="75"/>
      <c r="K49" s="49"/>
      <c r="L49" s="49"/>
      <c r="M49" s="26"/>
      <c r="R49" s="205" t="s">
        <v>44</v>
      </c>
      <c r="S49" s="204">
        <v>201102.1</v>
      </c>
      <c r="T49" s="206">
        <v>6.9737542023064805</v>
      </c>
    </row>
    <row r="50" spans="1:20" ht="13.1" x14ac:dyDescent="0.25">
      <c r="B50" s="20"/>
      <c r="C50" s="59"/>
      <c r="D50" s="59"/>
      <c r="E50" s="59"/>
      <c r="F50" s="59"/>
      <c r="G50" s="59"/>
      <c r="H50" s="59"/>
      <c r="I50" s="59"/>
      <c r="J50" s="75"/>
      <c r="K50" s="49"/>
      <c r="L50" s="49"/>
      <c r="M50" s="26"/>
      <c r="R50" s="47" t="s">
        <v>45</v>
      </c>
      <c r="S50" s="204">
        <v>190822.6</v>
      </c>
      <c r="T50" s="206">
        <v>-5.1115826239507101</v>
      </c>
    </row>
    <row r="51" spans="1:20" ht="13.1" x14ac:dyDescent="0.25">
      <c r="B51" s="20"/>
      <c r="C51" s="59"/>
      <c r="D51" s="59"/>
      <c r="E51" s="59"/>
      <c r="F51" s="59"/>
      <c r="G51" s="59"/>
      <c r="H51" s="59"/>
      <c r="I51" s="59"/>
      <c r="J51" s="75"/>
      <c r="K51" s="49"/>
      <c r="L51" s="49"/>
      <c r="M51" s="26"/>
      <c r="R51" s="205" t="s">
        <v>24</v>
      </c>
      <c r="S51" s="204">
        <v>196447</v>
      </c>
      <c r="T51" s="206">
        <v>2.9474496207472214</v>
      </c>
    </row>
    <row r="52" spans="1:20" ht="13.1" x14ac:dyDescent="0.25">
      <c r="B52" s="20"/>
      <c r="C52" s="59"/>
      <c r="D52" s="59"/>
      <c r="E52" s="59"/>
      <c r="F52" s="59"/>
      <c r="G52" s="59"/>
      <c r="H52" s="59"/>
      <c r="I52" s="59"/>
      <c r="J52" s="75"/>
      <c r="K52" s="49"/>
      <c r="L52" s="49"/>
      <c r="M52" s="26"/>
      <c r="R52" s="209" t="s">
        <v>46</v>
      </c>
      <c r="S52" s="204">
        <v>174168.3</v>
      </c>
      <c r="T52" s="206">
        <v>-11.340819661282694</v>
      </c>
    </row>
    <row r="53" spans="1:20" ht="13.1" x14ac:dyDescent="0.25">
      <c r="B53" s="20"/>
      <c r="C53" s="59"/>
      <c r="D53" s="59"/>
      <c r="E53" s="59"/>
      <c r="F53" s="59"/>
      <c r="G53" s="59"/>
      <c r="H53" s="59"/>
      <c r="I53" s="59"/>
      <c r="J53" s="75"/>
      <c r="K53" s="49"/>
      <c r="L53" s="49"/>
      <c r="M53" s="26"/>
      <c r="R53" s="47" t="s">
        <v>25</v>
      </c>
      <c r="S53" s="204">
        <v>159547.70000000001</v>
      </c>
      <c r="T53" s="206">
        <v>-8.394524147046269</v>
      </c>
    </row>
    <row r="54" spans="1:20" ht="13.1" x14ac:dyDescent="0.25">
      <c r="B54" s="20"/>
      <c r="C54" s="59"/>
      <c r="D54" s="59"/>
      <c r="E54" s="59"/>
      <c r="F54" s="59"/>
      <c r="G54" s="59"/>
      <c r="H54" s="59"/>
      <c r="I54" s="59"/>
      <c r="J54" s="75"/>
      <c r="K54" s="49"/>
      <c r="L54" s="49"/>
      <c r="M54" s="26"/>
      <c r="R54" s="205" t="s">
        <v>26</v>
      </c>
      <c r="S54" s="204">
        <v>155164.70000000001</v>
      </c>
      <c r="T54" s="206">
        <v>-2.7471408237160375</v>
      </c>
    </row>
    <row r="55" spans="1:20" ht="13.1" x14ac:dyDescent="0.25">
      <c r="B55" s="20"/>
      <c r="C55" s="59"/>
      <c r="D55" s="59"/>
      <c r="E55" s="59"/>
      <c r="F55" s="59"/>
      <c r="G55" s="59"/>
      <c r="H55" s="59"/>
      <c r="I55" s="59"/>
      <c r="J55" s="75"/>
      <c r="K55" s="49"/>
      <c r="L55" s="49"/>
      <c r="M55" s="26"/>
      <c r="R55" s="205" t="s">
        <v>16</v>
      </c>
      <c r="S55" s="204">
        <v>186560.8</v>
      </c>
      <c r="T55" s="206">
        <v>20.234048079234498</v>
      </c>
    </row>
    <row r="56" spans="1:20" ht="13.1" x14ac:dyDescent="0.25">
      <c r="B56" s="20"/>
      <c r="C56" s="59"/>
      <c r="D56" s="59"/>
      <c r="E56" s="59"/>
      <c r="F56" s="59"/>
      <c r="G56" s="59"/>
      <c r="H56" s="59"/>
      <c r="I56" s="59"/>
      <c r="J56" s="75"/>
      <c r="K56" s="49"/>
      <c r="L56" s="49"/>
      <c r="M56" s="26"/>
      <c r="R56" s="205" t="s">
        <v>41</v>
      </c>
      <c r="S56" s="204">
        <v>173254.2</v>
      </c>
      <c r="T56" s="206">
        <v>-7.1325809065998698</v>
      </c>
    </row>
    <row r="57" spans="1:20" ht="13.1" x14ac:dyDescent="0.25">
      <c r="B57" s="20"/>
      <c r="C57" s="59"/>
      <c r="D57" s="59"/>
      <c r="E57" s="59"/>
      <c r="F57" s="59"/>
      <c r="G57" s="59"/>
      <c r="H57" s="59"/>
      <c r="I57" s="59"/>
      <c r="J57" s="75"/>
      <c r="K57" s="49"/>
      <c r="L57" s="49"/>
      <c r="M57" s="26"/>
      <c r="R57" s="205" t="s">
        <v>42</v>
      </c>
      <c r="S57" s="204">
        <v>188418.5</v>
      </c>
      <c r="T57" s="206">
        <v>8.7526305278602194</v>
      </c>
    </row>
    <row r="58" spans="1:20" x14ac:dyDescent="0.2">
      <c r="B58" s="5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6"/>
      <c r="R58" s="205" t="s">
        <v>43</v>
      </c>
      <c r="S58" s="204">
        <v>189169.8</v>
      </c>
      <c r="T58" s="206">
        <v>0.39874003879660336</v>
      </c>
    </row>
    <row r="59" spans="1:20" x14ac:dyDescent="0.2">
      <c r="B59" s="5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6"/>
      <c r="R59" s="205" t="s">
        <v>47</v>
      </c>
      <c r="S59" s="204">
        <v>180043.2</v>
      </c>
      <c r="T59" s="206">
        <v>-4.8245544479086959</v>
      </c>
    </row>
    <row r="60" spans="1:20" x14ac:dyDescent="0.2">
      <c r="B60" s="96" t="s">
        <v>27</v>
      </c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6"/>
      <c r="Q60" s="47">
        <v>2020</v>
      </c>
      <c r="R60" s="205" t="s">
        <v>48</v>
      </c>
      <c r="S60" s="204">
        <v>195939.1</v>
      </c>
      <c r="T60" s="206">
        <v>8.8289366107689773</v>
      </c>
    </row>
    <row r="61" spans="1:20" x14ac:dyDescent="0.2">
      <c r="B61" s="96" t="s">
        <v>17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6"/>
      <c r="R61" s="205" t="s">
        <v>44</v>
      </c>
      <c r="S61" s="204">
        <v>178263.9932</v>
      </c>
      <c r="T61" s="206">
        <v>-9.0207144975147884</v>
      </c>
    </row>
    <row r="62" spans="1:20" x14ac:dyDescent="0.2">
      <c r="A62" s="5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2"/>
      <c r="R62" s="205" t="s">
        <v>45</v>
      </c>
      <c r="S62" s="204">
        <v>179098.79900000003</v>
      </c>
      <c r="T62" s="206">
        <v>0.46829748678602812</v>
      </c>
    </row>
    <row r="63" spans="1:20" x14ac:dyDescent="0.2"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Q63" s="47">
        <v>2021</v>
      </c>
      <c r="R63" s="205" t="s">
        <v>24</v>
      </c>
      <c r="S63" s="204">
        <v>200479.91519999999</v>
      </c>
      <c r="T63" s="206">
        <v>11.938168384925902</v>
      </c>
    </row>
    <row r="64" spans="1:20" x14ac:dyDescent="0.2"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R64" s="205" t="s">
        <v>46</v>
      </c>
      <c r="S64" s="204">
        <v>185345.04349999997</v>
      </c>
      <c r="T64" s="206">
        <v>-7.5493206812769102</v>
      </c>
    </row>
    <row r="65" spans="1:30" x14ac:dyDescent="0.2"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R65" s="205" t="s">
        <v>25</v>
      </c>
      <c r="S65" s="204">
        <v>175785.92569999999</v>
      </c>
      <c r="T65" s="206">
        <v>-5.1574715026031868</v>
      </c>
    </row>
    <row r="66" spans="1:30" s="47" customFormat="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65"/>
      <c r="O66" s="65"/>
      <c r="R66" s="205" t="s">
        <v>26</v>
      </c>
      <c r="S66" s="204">
        <v>198341.45534000001</v>
      </c>
      <c r="T66" s="206">
        <v>12.831248889910427</v>
      </c>
      <c r="X66" s="65"/>
      <c r="Y66" s="65"/>
      <c r="Z66" s="65"/>
      <c r="AA66" s="65"/>
      <c r="AB66" s="65"/>
      <c r="AC66" s="65"/>
      <c r="AD66" s="65"/>
    </row>
    <row r="67" spans="1:30" s="47" customFormat="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65"/>
      <c r="O67" s="65"/>
      <c r="R67" s="205" t="s">
        <v>16</v>
      </c>
      <c r="S67" s="204">
        <v>191242.92990000002</v>
      </c>
      <c r="T67" s="206">
        <v>-3.5789418948406961</v>
      </c>
      <c r="X67" s="65"/>
      <c r="Y67" s="65"/>
      <c r="Z67" s="65"/>
      <c r="AA67" s="65"/>
      <c r="AB67" s="65"/>
      <c r="AC67" s="65"/>
      <c r="AD67" s="65"/>
    </row>
    <row r="68" spans="1:30" s="47" customFormat="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65"/>
      <c r="O68" s="65"/>
      <c r="R68" s="205" t="s">
        <v>41</v>
      </c>
      <c r="S68" s="204">
        <v>198442.5563</v>
      </c>
      <c r="T68" s="206">
        <v>3.7646497069275426</v>
      </c>
      <c r="X68" s="65"/>
      <c r="Y68" s="65"/>
      <c r="Z68" s="65"/>
      <c r="AA68" s="65"/>
      <c r="AB68" s="65"/>
      <c r="AC68" s="65"/>
      <c r="AD68" s="65"/>
    </row>
    <row r="69" spans="1:30" s="47" customFormat="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65"/>
      <c r="O69" s="65"/>
      <c r="R69" s="205" t="s">
        <v>42</v>
      </c>
      <c r="S69" s="204">
        <v>204892.91354000001</v>
      </c>
      <c r="T69" s="206">
        <v>3.2504909028930911</v>
      </c>
      <c r="X69" s="65"/>
      <c r="Y69" s="65"/>
      <c r="Z69" s="65"/>
      <c r="AA69" s="65"/>
      <c r="AB69" s="65"/>
      <c r="AC69" s="65"/>
      <c r="AD69" s="65"/>
    </row>
    <row r="70" spans="1:30" s="47" customFormat="1" x14ac:dyDescent="0.2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65"/>
      <c r="O70" s="65"/>
      <c r="R70" s="205" t="s">
        <v>43</v>
      </c>
      <c r="S70" s="204">
        <v>203564.15789999999</v>
      </c>
      <c r="T70" s="206">
        <v>-0.64851224819965125</v>
      </c>
      <c r="X70" s="65"/>
      <c r="Y70" s="65"/>
      <c r="Z70" s="65"/>
      <c r="AA70" s="65"/>
      <c r="AB70" s="65"/>
      <c r="AC70" s="65"/>
      <c r="AD70" s="65"/>
    </row>
    <row r="71" spans="1:30" s="47" customFormat="1" x14ac:dyDescent="0.2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65"/>
      <c r="O71" s="65"/>
      <c r="Q71" s="47">
        <v>2021</v>
      </c>
      <c r="R71" s="205" t="s">
        <v>47</v>
      </c>
      <c r="S71" s="204">
        <v>208211.58799999999</v>
      </c>
      <c r="T71" s="206">
        <v>2.2830296590242654</v>
      </c>
      <c r="X71" s="65"/>
      <c r="Y71" s="65"/>
      <c r="Z71" s="65"/>
      <c r="AA71" s="65"/>
      <c r="AB71" s="65"/>
      <c r="AC71" s="65"/>
      <c r="AD71" s="65"/>
    </row>
    <row r="72" spans="1:30" s="47" customFormat="1" x14ac:dyDescent="0.2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65"/>
      <c r="O72" s="65"/>
      <c r="R72" s="205" t="s">
        <v>48</v>
      </c>
      <c r="S72" s="209">
        <v>209335.372</v>
      </c>
      <c r="T72" s="206">
        <v>0.53973172713135398</v>
      </c>
      <c r="X72" s="65"/>
      <c r="Y72" s="65"/>
      <c r="Z72" s="65"/>
      <c r="AA72" s="65"/>
      <c r="AB72" s="65"/>
      <c r="AC72" s="65"/>
      <c r="AD72" s="65"/>
    </row>
    <row r="73" spans="1:30" s="47" customFormat="1" x14ac:dyDescent="0.2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65"/>
      <c r="O73" s="65"/>
      <c r="Q73" s="222">
        <v>2022</v>
      </c>
      <c r="R73" s="47" t="s">
        <v>44</v>
      </c>
      <c r="S73" s="209">
        <v>186735.56549999971</v>
      </c>
      <c r="T73" s="206">
        <v>-10.795980767168331</v>
      </c>
      <c r="X73" s="65"/>
      <c r="Y73" s="65"/>
      <c r="Z73" s="65"/>
      <c r="AA73" s="65"/>
      <c r="AB73" s="65"/>
      <c r="AC73" s="65"/>
      <c r="AD73" s="65"/>
    </row>
    <row r="74" spans="1:30" s="47" customFormat="1" x14ac:dyDescent="0.2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65"/>
      <c r="O74" s="65"/>
      <c r="Q74" s="222"/>
      <c r="R74" s="47" t="s">
        <v>45</v>
      </c>
      <c r="S74" s="209">
        <v>186805.28829999981</v>
      </c>
      <c r="T74" s="206">
        <v>3.7337718614779192E-2</v>
      </c>
      <c r="X74" s="65"/>
      <c r="Y74" s="65"/>
      <c r="Z74" s="65"/>
      <c r="AA74" s="65"/>
      <c r="AB74" s="65"/>
      <c r="AC74" s="65"/>
      <c r="AD74" s="65"/>
    </row>
    <row r="75" spans="1:30" s="47" customFormat="1" x14ac:dyDescent="0.2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65"/>
      <c r="O75" s="65"/>
      <c r="Q75" s="222"/>
      <c r="R75" s="47" t="s">
        <v>24</v>
      </c>
      <c r="S75" s="209">
        <v>203292.52989999999</v>
      </c>
      <c r="T75" s="206">
        <v>8.8258966060545987</v>
      </c>
      <c r="X75" s="65"/>
      <c r="Y75" s="65"/>
      <c r="Z75" s="65"/>
      <c r="AA75" s="65"/>
      <c r="AB75" s="65"/>
      <c r="AC75" s="65"/>
      <c r="AD75" s="65"/>
    </row>
    <row r="76" spans="1:30" s="47" customFormat="1" x14ac:dyDescent="0.2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65"/>
      <c r="O76" s="65"/>
      <c r="Q76" s="222"/>
      <c r="R76" s="47" t="s">
        <v>46</v>
      </c>
      <c r="S76" s="209">
        <v>184246.52091999975</v>
      </c>
      <c r="T76" s="206">
        <v>-9.3687697178883127</v>
      </c>
      <c r="X76" s="65"/>
      <c r="Y76" s="65"/>
      <c r="Z76" s="65"/>
      <c r="AA76" s="65"/>
      <c r="AB76" s="65"/>
      <c r="AC76" s="65"/>
      <c r="AD76" s="65"/>
    </row>
    <row r="77" spans="1:30" s="47" customFormat="1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65"/>
      <c r="O77" s="65"/>
      <c r="Q77" s="222"/>
      <c r="R77" s="47" t="s">
        <v>25</v>
      </c>
      <c r="S77" s="209">
        <v>206820.47399999984</v>
      </c>
      <c r="T77" s="206">
        <v>12.252037632668106</v>
      </c>
      <c r="X77" s="65"/>
      <c r="Y77" s="65"/>
      <c r="Z77" s="65"/>
      <c r="AA77" s="65"/>
      <c r="AB77" s="65"/>
      <c r="AC77" s="65"/>
      <c r="AD77" s="65"/>
    </row>
    <row r="78" spans="1:30" s="47" customFormat="1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65"/>
      <c r="O78" s="65"/>
      <c r="Q78" s="222"/>
      <c r="R78" s="47" t="s">
        <v>26</v>
      </c>
      <c r="S78" s="204">
        <v>201285.1690000002</v>
      </c>
      <c r="T78" s="206">
        <v>-2.6763815462484786</v>
      </c>
      <c r="X78" s="65"/>
      <c r="Y78" s="65"/>
      <c r="Z78" s="65"/>
      <c r="AA78" s="65"/>
      <c r="AB78" s="65"/>
      <c r="AC78" s="65"/>
      <c r="AD78" s="65"/>
    </row>
    <row r="79" spans="1:30" s="47" customForma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65"/>
      <c r="O79" s="65"/>
      <c r="Q79" s="222"/>
      <c r="R79" s="47" t="s">
        <v>16</v>
      </c>
      <c r="S79" s="204">
        <v>205095.99700000003</v>
      </c>
      <c r="T79" s="206">
        <v>1.8932482800060768</v>
      </c>
      <c r="X79" s="65"/>
      <c r="Y79" s="65"/>
      <c r="Z79" s="65"/>
      <c r="AA79" s="65"/>
      <c r="AB79" s="65"/>
      <c r="AC79" s="65"/>
      <c r="AD79" s="65"/>
    </row>
    <row r="80" spans="1:30" s="47" customFormat="1" x14ac:dyDescent="0.2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65"/>
      <c r="O80" s="65"/>
      <c r="Q80" s="222"/>
      <c r="R80" s="47" t="s">
        <v>41</v>
      </c>
      <c r="S80" s="204">
        <v>208688.17500000034</v>
      </c>
      <c r="T80" s="206">
        <v>1.7514617801147665</v>
      </c>
      <c r="X80" s="65"/>
      <c r="Y80" s="65"/>
      <c r="Z80" s="65"/>
      <c r="AA80" s="65"/>
      <c r="AB80" s="65"/>
      <c r="AC80" s="65"/>
      <c r="AD80" s="65"/>
    </row>
    <row r="81" spans="1:30" s="47" customForma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65"/>
      <c r="O81" s="65"/>
      <c r="Q81" s="222"/>
      <c r="R81" s="47" t="s">
        <v>42</v>
      </c>
      <c r="S81" s="204">
        <v>202393.02950000018</v>
      </c>
      <c r="T81" s="206">
        <v>-3.0165319621009417</v>
      </c>
      <c r="X81" s="65"/>
      <c r="Y81" s="65"/>
      <c r="Z81" s="65"/>
      <c r="AA81" s="65"/>
      <c r="AB81" s="65"/>
      <c r="AC81" s="65"/>
      <c r="AD81" s="65"/>
    </row>
    <row r="82" spans="1:30" s="47" customFormat="1" x14ac:dyDescent="0.2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65"/>
      <c r="O82" s="65"/>
      <c r="Q82" s="222"/>
      <c r="R82" s="47" t="s">
        <v>43</v>
      </c>
      <c r="S82" s="204">
        <v>192962.52749999953</v>
      </c>
      <c r="T82" s="206">
        <v>-4.6594994023747489</v>
      </c>
      <c r="X82" s="65"/>
      <c r="Y82" s="65"/>
      <c r="Z82" s="65"/>
      <c r="AA82" s="65"/>
      <c r="AB82" s="65"/>
      <c r="AC82" s="65"/>
      <c r="AD82" s="65"/>
    </row>
    <row r="83" spans="1:30" s="47" customFormat="1" x14ac:dyDescent="0.2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65"/>
      <c r="O83" s="65"/>
      <c r="Q83" s="222"/>
      <c r="R83" s="47" t="s">
        <v>47</v>
      </c>
      <c r="S83" s="204">
        <v>192320.00029999961</v>
      </c>
      <c r="T83" s="206">
        <v>-0.3329802984675041</v>
      </c>
      <c r="X83" s="65"/>
      <c r="Y83" s="65"/>
      <c r="Z83" s="65"/>
      <c r="AA83" s="65"/>
      <c r="AB83" s="65"/>
      <c r="AC83" s="65"/>
      <c r="AD83" s="65"/>
    </row>
    <row r="84" spans="1:30" s="47" customFormat="1" x14ac:dyDescent="0.2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65"/>
      <c r="O84" s="65"/>
      <c r="Q84" s="222"/>
      <c r="R84" s="47" t="s">
        <v>48</v>
      </c>
      <c r="S84" s="204">
        <v>193285.84250000017</v>
      </c>
      <c r="T84" s="206">
        <v>0.50220580204552334</v>
      </c>
      <c r="X84" s="65"/>
      <c r="Y84" s="65"/>
      <c r="Z84" s="65"/>
      <c r="AA84" s="65"/>
      <c r="AB84" s="65"/>
      <c r="AC84" s="65"/>
      <c r="AD84" s="65"/>
    </row>
    <row r="85" spans="1:30" s="47" customFormat="1" x14ac:dyDescent="0.2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65"/>
      <c r="O85" s="65"/>
      <c r="R85" s="47" t="s">
        <v>44</v>
      </c>
      <c r="S85" s="204">
        <v>185878.43100000024</v>
      </c>
      <c r="T85" s="206">
        <v>-3.8323611311572989</v>
      </c>
      <c r="X85" s="65"/>
      <c r="Y85" s="65"/>
      <c r="Z85" s="65"/>
      <c r="AA85" s="65"/>
      <c r="AB85" s="65"/>
      <c r="AC85" s="65"/>
      <c r="AD85" s="65"/>
    </row>
    <row r="86" spans="1:30" s="47" customFormat="1" x14ac:dyDescent="0.2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65"/>
      <c r="O86" s="65"/>
      <c r="Q86" s="211"/>
      <c r="R86" s="47" t="s">
        <v>45</v>
      </c>
      <c r="S86" s="204">
        <v>184433.12767999986</v>
      </c>
      <c r="T86" s="206">
        <v>-0.77755300183289933</v>
      </c>
      <c r="X86" s="65"/>
      <c r="Y86" s="65"/>
      <c r="Z86" s="65"/>
      <c r="AA86" s="65"/>
      <c r="AB86" s="65"/>
      <c r="AC86" s="65"/>
      <c r="AD86" s="65"/>
    </row>
    <row r="87" spans="1:30" s="47" customFormat="1" x14ac:dyDescent="0.2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65"/>
      <c r="O87" s="65"/>
      <c r="Q87" s="211"/>
      <c r="R87" s="47" t="s">
        <v>24</v>
      </c>
      <c r="S87" s="204">
        <v>205951.61438000019</v>
      </c>
      <c r="T87" s="206">
        <v>11.667365277964549</v>
      </c>
      <c r="X87" s="65"/>
      <c r="Y87" s="65"/>
      <c r="Z87" s="65"/>
      <c r="AA87" s="65"/>
      <c r="AB87" s="65"/>
      <c r="AC87" s="65"/>
      <c r="AD87" s="65"/>
    </row>
    <row r="88" spans="1:30" s="47" customFormat="1" x14ac:dyDescent="0.2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65"/>
      <c r="O88" s="65"/>
      <c r="Q88" s="211"/>
      <c r="R88" s="47" t="s">
        <v>46</v>
      </c>
      <c r="S88" s="204">
        <v>172604.50300000017</v>
      </c>
      <c r="T88" s="206">
        <v>-16.191721283850413</v>
      </c>
      <c r="X88" s="65"/>
      <c r="Y88" s="65"/>
      <c r="Z88" s="65"/>
      <c r="AA88" s="65"/>
      <c r="AB88" s="65"/>
      <c r="AC88" s="65"/>
      <c r="AD88" s="65"/>
    </row>
    <row r="89" spans="1:30" s="47" customFormat="1" x14ac:dyDescent="0.2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65"/>
      <c r="O89" s="65"/>
      <c r="R89" s="47" t="s">
        <v>25</v>
      </c>
      <c r="S89" s="204">
        <v>207645.4549999999</v>
      </c>
      <c r="T89" s="206">
        <v>20.301296542651428</v>
      </c>
      <c r="X89" s="65"/>
      <c r="Y89" s="65"/>
      <c r="Z89" s="65"/>
      <c r="AA89" s="65"/>
      <c r="AB89" s="65"/>
      <c r="AC89" s="65"/>
      <c r="AD89" s="65"/>
    </row>
    <row r="90" spans="1:30" s="47" customForma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65"/>
      <c r="O90" s="65"/>
      <c r="Q90" s="211"/>
      <c r="R90" s="47" t="s">
        <v>26</v>
      </c>
      <c r="S90" s="204">
        <v>207031.62649999966</v>
      </c>
      <c r="T90" s="206">
        <v>-0.29561374218387471</v>
      </c>
      <c r="Y90" s="65"/>
      <c r="Z90" s="65"/>
      <c r="AA90" s="65"/>
      <c r="AB90" s="65"/>
      <c r="AC90" s="65"/>
      <c r="AD90" s="65"/>
    </row>
    <row r="91" spans="1:30" s="47" customFormat="1" x14ac:dyDescent="0.2">
      <c r="A91" s="20"/>
      <c r="B91" s="20"/>
      <c r="C91" s="20"/>
      <c r="D91" s="20"/>
      <c r="E91" s="20"/>
      <c r="F91" s="65"/>
      <c r="G91" s="65"/>
      <c r="H91" s="65"/>
      <c r="I91" s="65"/>
      <c r="J91" s="65"/>
      <c r="K91" s="65"/>
      <c r="L91" s="20"/>
      <c r="M91" s="20"/>
      <c r="N91" s="65"/>
      <c r="O91" s="65"/>
      <c r="Q91" s="211"/>
      <c r="R91" s="47" t="s">
        <v>16</v>
      </c>
      <c r="S91" s="204">
        <v>193540.6885999995</v>
      </c>
      <c r="T91" s="206">
        <v>-6.5163657012568592</v>
      </c>
      <c r="X91" s="65"/>
      <c r="Y91" s="65"/>
      <c r="Z91" s="65"/>
      <c r="AA91" s="65"/>
      <c r="AB91" s="65"/>
      <c r="AC91" s="65"/>
      <c r="AD91" s="65"/>
    </row>
    <row r="92" spans="1:30" s="47" customFormat="1" x14ac:dyDescent="0.2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65"/>
      <c r="O92" s="65"/>
      <c r="Q92" s="211">
        <v>2023</v>
      </c>
      <c r="R92" s="47" t="s">
        <v>41</v>
      </c>
      <c r="S92" s="204">
        <v>206595.38949999958</v>
      </c>
      <c r="T92" s="206">
        <v>6.7451970923700202</v>
      </c>
      <c r="X92" s="65"/>
      <c r="Y92" s="65"/>
      <c r="Z92" s="65"/>
      <c r="AA92" s="65"/>
      <c r="AB92" s="65"/>
      <c r="AC92" s="65"/>
      <c r="AD92" s="65"/>
    </row>
    <row r="93" spans="1:30" s="47" customFormat="1" x14ac:dyDescent="0.2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65"/>
      <c r="O93" s="65"/>
      <c r="Q93" s="211"/>
      <c r="R93" s="47" t="s">
        <v>42</v>
      </c>
      <c r="S93" s="204">
        <v>199736.7209799999</v>
      </c>
      <c r="T93" s="206">
        <v>-3.3198555575702784</v>
      </c>
      <c r="X93" s="65"/>
      <c r="Y93" s="65"/>
      <c r="Z93" s="65"/>
      <c r="AA93" s="65"/>
      <c r="AB93" s="65"/>
      <c r="AC93" s="65"/>
      <c r="AD93" s="65"/>
    </row>
    <row r="94" spans="1:30" s="47" customFormat="1" x14ac:dyDescent="0.2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65"/>
      <c r="O94" s="65"/>
      <c r="Q94" s="211"/>
      <c r="R94" s="47" t="s">
        <v>43</v>
      </c>
      <c r="S94" s="204">
        <v>203842.74759999957</v>
      </c>
      <c r="T94" s="206">
        <v>2.0557194490094872</v>
      </c>
      <c r="X94" s="65"/>
      <c r="Y94" s="65"/>
      <c r="Z94" s="65"/>
      <c r="AA94" s="65"/>
      <c r="AB94" s="65"/>
      <c r="AC94" s="65"/>
      <c r="AD94" s="65"/>
    </row>
    <row r="95" spans="1:30" s="47" customFormat="1" x14ac:dyDescent="0.2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65"/>
      <c r="O95" s="65"/>
      <c r="Q95" s="211"/>
      <c r="R95" s="47" t="s">
        <v>47</v>
      </c>
      <c r="S95" s="204">
        <v>205049.88869999934</v>
      </c>
      <c r="T95" s="206">
        <v>0.59219232188164028</v>
      </c>
      <c r="X95" s="65"/>
      <c r="Y95" s="65"/>
      <c r="Z95" s="65"/>
      <c r="AA95" s="65"/>
      <c r="AB95" s="65"/>
      <c r="AC95" s="65"/>
      <c r="AD95" s="65"/>
    </row>
    <row r="96" spans="1:30" s="47" customFormat="1" x14ac:dyDescent="0.2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65"/>
      <c r="O96" s="65"/>
      <c r="Q96" s="211"/>
      <c r="R96" s="47" t="s">
        <v>48</v>
      </c>
      <c r="S96" s="204">
        <v>199371.33099999963</v>
      </c>
      <c r="T96" s="206">
        <v>-2.7693541976546925</v>
      </c>
      <c r="X96" s="65"/>
      <c r="Y96" s="65"/>
      <c r="Z96" s="65"/>
      <c r="AA96" s="65"/>
      <c r="AB96" s="65"/>
      <c r="AC96" s="65"/>
      <c r="AD96" s="65"/>
    </row>
    <row r="97" spans="1:30" s="47" customFormat="1" x14ac:dyDescent="0.2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65"/>
      <c r="O97" s="65"/>
      <c r="Q97" s="47">
        <v>2024</v>
      </c>
      <c r="R97" s="47" t="s">
        <v>44</v>
      </c>
      <c r="S97" s="204">
        <v>212001.67850000001</v>
      </c>
      <c r="T97" s="206">
        <v>6.3350871144058232</v>
      </c>
      <c r="U97" s="204">
        <v>185878.43100000024</v>
      </c>
      <c r="V97" s="209">
        <v>26123.247499999765</v>
      </c>
      <c r="X97" s="65"/>
      <c r="Y97" s="65"/>
      <c r="Z97" s="65"/>
      <c r="AA97" s="65"/>
      <c r="AB97" s="65"/>
      <c r="AC97" s="65"/>
      <c r="AD97" s="65"/>
    </row>
    <row r="98" spans="1:30" s="47" customFormat="1" x14ac:dyDescent="0.2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65"/>
      <c r="O98" s="65"/>
      <c r="R98" s="47" t="s">
        <v>45</v>
      </c>
      <c r="S98" s="204">
        <v>207000.49789999958</v>
      </c>
      <c r="T98" s="206">
        <v>-2.359028775331339</v>
      </c>
      <c r="U98" s="204">
        <v>207000.49789999958</v>
      </c>
      <c r="V98" s="209">
        <v>0</v>
      </c>
      <c r="X98" s="65"/>
      <c r="Y98" s="65"/>
      <c r="Z98" s="65"/>
      <c r="AA98" s="65"/>
      <c r="AB98" s="65"/>
      <c r="AC98" s="65"/>
      <c r="AD98" s="65"/>
    </row>
    <row r="99" spans="1:30" s="47" customFormat="1" x14ac:dyDescent="0.2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65"/>
      <c r="O99" s="65"/>
      <c r="R99" s="47" t="s">
        <v>24</v>
      </c>
      <c r="S99" s="204">
        <v>192773.12199999992</v>
      </c>
      <c r="T99" s="206">
        <v>-6.8731119221137362</v>
      </c>
      <c r="U99" s="204">
        <v>192773.12199999992</v>
      </c>
      <c r="V99" s="209">
        <v>0</v>
      </c>
      <c r="X99" s="65"/>
      <c r="Y99" s="65"/>
      <c r="Z99" s="65"/>
      <c r="AA99" s="65"/>
      <c r="AB99" s="65"/>
      <c r="AC99" s="65"/>
      <c r="AD99" s="65"/>
    </row>
    <row r="100" spans="1:30" s="47" customFormat="1" x14ac:dyDescent="0.2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65"/>
      <c r="O100" s="65"/>
      <c r="R100" s="47" t="s">
        <v>46</v>
      </c>
      <c r="S100" s="204">
        <v>205295.3444999996</v>
      </c>
      <c r="T100" s="206">
        <v>6.4958342584707793</v>
      </c>
      <c r="U100" s="204">
        <v>205295.3444999996</v>
      </c>
      <c r="V100" s="209">
        <v>0</v>
      </c>
      <c r="X100" s="65"/>
      <c r="Y100" s="65"/>
      <c r="Z100" s="65"/>
      <c r="AA100" s="65"/>
      <c r="AB100" s="65"/>
      <c r="AC100" s="65"/>
      <c r="AD100" s="65"/>
    </row>
    <row r="101" spans="1:30" s="47" customFormat="1" x14ac:dyDescent="0.2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65"/>
      <c r="O101" s="65"/>
      <c r="R101" s="47" t="s">
        <v>25</v>
      </c>
      <c r="S101" s="204">
        <v>204802.19867999983</v>
      </c>
      <c r="T101" s="206">
        <v>-0.24021286074501802</v>
      </c>
      <c r="X101" s="65"/>
      <c r="Y101" s="65"/>
      <c r="Z101" s="65"/>
      <c r="AA101" s="65"/>
      <c r="AB101" s="65"/>
      <c r="AC101" s="65"/>
      <c r="AD101" s="65"/>
    </row>
    <row r="102" spans="1:30" s="47" customFormat="1" x14ac:dyDescent="0.2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65"/>
      <c r="O102" s="65"/>
      <c r="X102" s="65"/>
      <c r="Y102" s="65"/>
      <c r="Z102" s="65"/>
      <c r="AA102" s="65"/>
      <c r="AB102" s="65"/>
      <c r="AC102" s="65"/>
      <c r="AD102" s="65"/>
    </row>
    <row r="103" spans="1:30" s="47" customFormat="1" x14ac:dyDescent="0.2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65"/>
      <c r="O103" s="65"/>
      <c r="X103" s="65"/>
      <c r="Y103" s="65"/>
      <c r="Z103" s="65"/>
      <c r="AA103" s="65"/>
      <c r="AB103" s="65"/>
      <c r="AC103" s="65"/>
      <c r="AD103" s="65"/>
    </row>
    <row r="104" spans="1:30" s="47" customFormat="1" x14ac:dyDescent="0.2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65"/>
      <c r="O104" s="65"/>
      <c r="X104" s="65"/>
      <c r="Y104" s="65"/>
      <c r="Z104" s="65"/>
      <c r="AA104" s="65"/>
      <c r="AB104" s="65"/>
      <c r="AC104" s="65"/>
      <c r="AD104" s="65"/>
    </row>
    <row r="105" spans="1:30" s="47" customFormat="1" x14ac:dyDescent="0.2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65"/>
      <c r="O105" s="65"/>
      <c r="X105" s="65"/>
      <c r="Y105" s="65"/>
      <c r="Z105" s="65"/>
      <c r="AA105" s="65"/>
      <c r="AB105" s="65"/>
      <c r="AC105" s="65"/>
      <c r="AD105" s="65"/>
    </row>
    <row r="106" spans="1:30" s="47" customFormat="1" x14ac:dyDescent="0.2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65"/>
      <c r="O106" s="65"/>
      <c r="X106" s="65"/>
      <c r="Y106" s="65"/>
      <c r="Z106" s="65"/>
      <c r="AA106" s="65"/>
      <c r="AB106" s="65"/>
      <c r="AC106" s="65"/>
      <c r="AD106" s="65"/>
    </row>
    <row r="107" spans="1:30" s="47" customFormat="1" x14ac:dyDescent="0.2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65"/>
      <c r="O107" s="65"/>
      <c r="X107" s="65"/>
      <c r="Y107" s="65"/>
      <c r="Z107" s="65"/>
      <c r="AA107" s="65"/>
      <c r="AB107" s="65"/>
      <c r="AC107" s="65"/>
      <c r="AD107" s="65"/>
    </row>
    <row r="108" spans="1:30" s="47" customFormat="1" x14ac:dyDescent="0.2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65"/>
      <c r="O108" s="65"/>
      <c r="X108" s="65"/>
      <c r="Y108" s="65"/>
      <c r="Z108" s="65"/>
      <c r="AA108" s="65"/>
      <c r="AB108" s="65"/>
      <c r="AC108" s="65"/>
      <c r="AD108" s="65"/>
    </row>
    <row r="109" spans="1:30" s="47" customFormat="1" x14ac:dyDescent="0.2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65"/>
      <c r="O109" s="65"/>
      <c r="X109" s="65"/>
      <c r="Y109" s="65"/>
      <c r="Z109" s="65"/>
      <c r="AA109" s="65"/>
      <c r="AB109" s="65"/>
      <c r="AC109" s="65"/>
      <c r="AD109" s="65"/>
    </row>
    <row r="110" spans="1:30" s="47" customFormat="1" x14ac:dyDescent="0.2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65"/>
      <c r="O110" s="65"/>
      <c r="X110" s="65"/>
      <c r="Y110" s="65"/>
      <c r="Z110" s="65"/>
      <c r="AA110" s="65"/>
      <c r="AB110" s="65"/>
      <c r="AC110" s="65"/>
      <c r="AD110" s="65"/>
    </row>
    <row r="111" spans="1:30" s="47" customFormat="1" x14ac:dyDescent="0.2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65"/>
      <c r="O111" s="65"/>
      <c r="X111" s="65"/>
      <c r="Y111" s="65"/>
      <c r="Z111" s="65"/>
      <c r="AA111" s="65"/>
      <c r="AB111" s="65"/>
      <c r="AC111" s="65"/>
      <c r="AD111" s="65"/>
    </row>
    <row r="112" spans="1:30" s="47" customFormat="1" x14ac:dyDescent="0.2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65"/>
      <c r="O112" s="65"/>
      <c r="X112" s="65"/>
      <c r="Y112" s="65"/>
      <c r="Z112" s="65"/>
      <c r="AA112" s="65"/>
      <c r="AB112" s="65"/>
      <c r="AC112" s="65"/>
      <c r="AD112" s="65"/>
    </row>
    <row r="113" spans="1:30" s="47" customFormat="1" x14ac:dyDescent="0.2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65"/>
      <c r="O113" s="65"/>
      <c r="X113" s="65"/>
      <c r="Y113" s="65"/>
      <c r="Z113" s="65"/>
      <c r="AA113" s="65"/>
      <c r="AB113" s="65"/>
      <c r="AC113" s="65"/>
      <c r="AD113" s="65"/>
    </row>
    <row r="114" spans="1:30" s="47" customFormat="1" x14ac:dyDescent="0.2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65"/>
      <c r="O114" s="65"/>
      <c r="X114" s="65"/>
      <c r="Y114" s="65"/>
      <c r="Z114" s="65"/>
      <c r="AA114" s="65"/>
      <c r="AB114" s="65"/>
      <c r="AC114" s="65"/>
      <c r="AD114" s="65"/>
    </row>
    <row r="115" spans="1:30" s="47" customFormat="1" x14ac:dyDescent="0.2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65"/>
      <c r="O115" s="65"/>
      <c r="X115" s="65"/>
      <c r="Y115" s="65"/>
      <c r="Z115" s="65"/>
      <c r="AA115" s="65"/>
      <c r="AB115" s="65"/>
      <c r="AC115" s="65"/>
      <c r="AD115" s="65"/>
    </row>
    <row r="116" spans="1:30" s="47" customFormat="1" x14ac:dyDescent="0.2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65"/>
      <c r="O116" s="65"/>
      <c r="X116" s="65"/>
      <c r="Y116" s="65"/>
      <c r="Z116" s="65"/>
      <c r="AA116" s="65"/>
      <c r="AB116" s="65"/>
      <c r="AC116" s="65"/>
      <c r="AD116" s="65"/>
    </row>
    <row r="117" spans="1:30" s="47" customFormat="1" x14ac:dyDescent="0.2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65"/>
      <c r="O117" s="65"/>
      <c r="X117" s="65"/>
      <c r="Y117" s="65"/>
      <c r="Z117" s="65"/>
      <c r="AA117" s="65"/>
      <c r="AB117" s="65"/>
      <c r="AC117" s="65"/>
      <c r="AD117" s="65"/>
    </row>
    <row r="118" spans="1:30" s="47" customFormat="1" x14ac:dyDescent="0.2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65"/>
      <c r="O118" s="65"/>
      <c r="X118" s="65"/>
      <c r="Y118" s="65"/>
      <c r="Z118" s="65"/>
      <c r="AA118" s="65"/>
      <c r="AB118" s="65"/>
      <c r="AC118" s="65"/>
      <c r="AD118" s="65"/>
    </row>
    <row r="119" spans="1:30" s="47" customFormat="1" x14ac:dyDescent="0.2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65"/>
      <c r="O119" s="65"/>
      <c r="X119" s="65"/>
      <c r="Y119" s="65"/>
      <c r="Z119" s="65"/>
      <c r="AA119" s="65"/>
      <c r="AB119" s="65"/>
      <c r="AC119" s="65"/>
      <c r="AD119" s="65"/>
    </row>
    <row r="120" spans="1:30" s="47" customFormat="1" x14ac:dyDescent="0.2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65"/>
      <c r="O120" s="65"/>
      <c r="X120" s="65"/>
      <c r="Y120" s="65"/>
      <c r="Z120" s="65"/>
      <c r="AA120" s="65"/>
      <c r="AB120" s="65"/>
      <c r="AC120" s="65"/>
      <c r="AD120" s="65"/>
    </row>
    <row r="121" spans="1:30" s="47" customFormat="1" x14ac:dyDescent="0.2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65"/>
      <c r="O121" s="65"/>
      <c r="X121" s="65"/>
      <c r="Y121" s="65"/>
      <c r="Z121" s="65"/>
      <c r="AA121" s="65"/>
      <c r="AB121" s="65"/>
      <c r="AC121" s="65"/>
      <c r="AD121" s="65"/>
    </row>
    <row r="122" spans="1:30" s="47" customFormat="1" x14ac:dyDescent="0.2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65"/>
      <c r="O122" s="65"/>
      <c r="X122" s="65"/>
      <c r="Y122" s="65"/>
      <c r="Z122" s="65"/>
      <c r="AA122" s="65"/>
      <c r="AB122" s="65"/>
      <c r="AC122" s="65"/>
      <c r="AD122" s="65"/>
    </row>
    <row r="123" spans="1:30" s="47" customFormat="1" x14ac:dyDescent="0.2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65"/>
      <c r="O123" s="65"/>
      <c r="X123" s="65"/>
      <c r="Y123" s="65"/>
      <c r="Z123" s="65"/>
      <c r="AA123" s="65"/>
      <c r="AB123" s="65"/>
      <c r="AC123" s="65"/>
      <c r="AD123" s="65"/>
    </row>
    <row r="124" spans="1:30" s="47" customFormat="1" x14ac:dyDescent="0.2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65"/>
      <c r="O124" s="65"/>
      <c r="X124" s="65"/>
      <c r="Y124" s="65"/>
      <c r="Z124" s="65"/>
      <c r="AA124" s="65"/>
      <c r="AB124" s="65"/>
      <c r="AC124" s="65"/>
      <c r="AD124" s="65"/>
    </row>
    <row r="125" spans="1:30" s="47" customFormat="1" x14ac:dyDescent="0.2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65"/>
      <c r="O125" s="65"/>
      <c r="X125" s="65"/>
      <c r="Y125" s="65"/>
      <c r="Z125" s="65"/>
      <c r="AA125" s="65"/>
      <c r="AB125" s="65"/>
      <c r="AC125" s="65"/>
      <c r="AD125" s="65"/>
    </row>
    <row r="126" spans="1:30" s="47" customFormat="1" x14ac:dyDescent="0.2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65"/>
      <c r="O126" s="65"/>
      <c r="X126" s="65"/>
      <c r="Y126" s="65"/>
      <c r="Z126" s="65"/>
      <c r="AA126" s="65"/>
      <c r="AB126" s="65"/>
      <c r="AC126" s="65"/>
      <c r="AD126" s="65"/>
    </row>
    <row r="127" spans="1:30" s="47" customFormat="1" x14ac:dyDescent="0.2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65"/>
      <c r="O127" s="65"/>
      <c r="X127" s="65"/>
      <c r="Y127" s="65"/>
      <c r="Z127" s="65"/>
      <c r="AA127" s="65"/>
      <c r="AB127" s="65"/>
      <c r="AC127" s="65"/>
      <c r="AD127" s="65"/>
    </row>
    <row r="128" spans="1:30" s="47" customFormat="1" x14ac:dyDescent="0.2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65"/>
      <c r="O128" s="65"/>
      <c r="X128" s="65"/>
      <c r="Y128" s="65"/>
      <c r="Z128" s="65"/>
      <c r="AA128" s="65"/>
      <c r="AB128" s="65"/>
      <c r="AC128" s="65"/>
      <c r="AD128" s="65"/>
    </row>
    <row r="129" spans="1:30" s="47" customFormat="1" x14ac:dyDescent="0.2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65"/>
      <c r="O129" s="65"/>
      <c r="X129" s="65"/>
      <c r="Y129" s="65"/>
      <c r="Z129" s="65"/>
      <c r="AA129" s="65"/>
      <c r="AB129" s="65"/>
      <c r="AC129" s="65"/>
      <c r="AD129" s="65"/>
    </row>
    <row r="130" spans="1:30" s="47" customFormat="1" x14ac:dyDescent="0.2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65"/>
      <c r="O130" s="65"/>
      <c r="X130" s="65"/>
      <c r="Y130" s="65"/>
      <c r="Z130" s="65"/>
      <c r="AA130" s="65"/>
      <c r="AB130" s="65"/>
      <c r="AC130" s="65"/>
      <c r="AD130" s="65"/>
    </row>
    <row r="131" spans="1:30" s="47" customFormat="1" x14ac:dyDescent="0.2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65"/>
      <c r="O131" s="65"/>
      <c r="X131" s="65"/>
      <c r="Y131" s="65"/>
      <c r="Z131" s="65"/>
      <c r="AA131" s="65"/>
      <c r="AB131" s="65"/>
      <c r="AC131" s="65"/>
      <c r="AD131" s="65"/>
    </row>
    <row r="132" spans="1:30" s="47" customFormat="1" x14ac:dyDescent="0.2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65"/>
      <c r="O132" s="65"/>
      <c r="X132" s="65"/>
      <c r="Y132" s="65"/>
      <c r="Z132" s="65"/>
      <c r="AA132" s="65"/>
      <c r="AB132" s="65"/>
      <c r="AC132" s="65"/>
      <c r="AD132" s="65"/>
    </row>
    <row r="133" spans="1:30" s="47" customFormat="1" x14ac:dyDescent="0.2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65"/>
      <c r="O133" s="65"/>
      <c r="X133" s="65"/>
      <c r="Y133" s="65"/>
      <c r="Z133" s="65"/>
      <c r="AA133" s="65"/>
      <c r="AB133" s="65"/>
      <c r="AC133" s="65"/>
      <c r="AD133" s="65"/>
    </row>
    <row r="134" spans="1:30" s="47" customFormat="1" x14ac:dyDescent="0.2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65"/>
      <c r="O134" s="65"/>
      <c r="X134" s="65"/>
      <c r="Y134" s="65"/>
      <c r="Z134" s="65"/>
      <c r="AA134" s="65"/>
      <c r="AB134" s="65"/>
      <c r="AC134" s="65"/>
      <c r="AD134" s="65"/>
    </row>
    <row r="135" spans="1:30" s="47" customFormat="1" x14ac:dyDescent="0.2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65"/>
      <c r="O135" s="65"/>
      <c r="X135" s="65"/>
      <c r="Y135" s="65"/>
      <c r="Z135" s="65"/>
      <c r="AA135" s="65"/>
      <c r="AB135" s="65"/>
      <c r="AC135" s="65"/>
      <c r="AD135" s="65"/>
    </row>
    <row r="136" spans="1:30" s="47" customFormat="1" x14ac:dyDescent="0.2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65"/>
      <c r="O136" s="65"/>
      <c r="X136" s="65"/>
      <c r="Y136" s="65"/>
      <c r="Z136" s="65"/>
      <c r="AA136" s="65"/>
      <c r="AB136" s="65"/>
      <c r="AC136" s="65"/>
      <c r="AD136" s="65"/>
    </row>
    <row r="137" spans="1:30" s="47" customFormat="1" x14ac:dyDescent="0.2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65"/>
      <c r="O137" s="65"/>
      <c r="X137" s="65"/>
      <c r="Y137" s="65"/>
      <c r="Z137" s="65"/>
      <c r="AA137" s="65"/>
      <c r="AB137" s="65"/>
      <c r="AC137" s="65"/>
      <c r="AD137" s="65"/>
    </row>
    <row r="138" spans="1:30" s="47" customFormat="1" x14ac:dyDescent="0.2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65"/>
      <c r="O138" s="65"/>
      <c r="X138" s="65"/>
      <c r="Y138" s="65"/>
      <c r="Z138" s="65"/>
      <c r="AA138" s="65"/>
      <c r="AB138" s="65"/>
      <c r="AC138" s="65"/>
      <c r="AD138" s="65"/>
    </row>
    <row r="139" spans="1:30" s="47" customFormat="1" x14ac:dyDescent="0.2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65"/>
      <c r="O139" s="65"/>
      <c r="X139" s="65"/>
      <c r="Y139" s="65"/>
      <c r="Z139" s="65"/>
      <c r="AA139" s="65"/>
      <c r="AB139" s="65"/>
      <c r="AC139" s="65"/>
      <c r="AD139" s="65"/>
    </row>
    <row r="140" spans="1:30" s="47" customFormat="1" x14ac:dyDescent="0.2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65"/>
      <c r="O140" s="65"/>
      <c r="X140" s="65"/>
      <c r="Y140" s="65"/>
      <c r="Z140" s="65"/>
      <c r="AA140" s="65"/>
      <c r="AB140" s="65"/>
      <c r="AC140" s="65"/>
      <c r="AD140" s="65"/>
    </row>
    <row r="141" spans="1:30" s="47" customFormat="1" x14ac:dyDescent="0.2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65"/>
      <c r="O141" s="65"/>
      <c r="X141" s="65"/>
      <c r="Y141" s="65"/>
      <c r="Z141" s="65"/>
      <c r="AA141" s="65"/>
      <c r="AB141" s="65"/>
      <c r="AC141" s="65"/>
      <c r="AD141" s="65"/>
    </row>
    <row r="142" spans="1:30" s="47" customFormat="1" x14ac:dyDescent="0.2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65"/>
      <c r="O142" s="65"/>
      <c r="X142" s="65"/>
      <c r="Y142" s="65"/>
      <c r="Z142" s="65"/>
      <c r="AA142" s="65"/>
      <c r="AB142" s="65"/>
      <c r="AC142" s="65"/>
      <c r="AD142" s="65"/>
    </row>
    <row r="143" spans="1:30" s="47" customFormat="1" x14ac:dyDescent="0.2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65"/>
      <c r="O143" s="65"/>
      <c r="X143" s="65"/>
      <c r="Y143" s="65"/>
      <c r="Z143" s="65"/>
      <c r="AA143" s="65"/>
      <c r="AB143" s="65"/>
      <c r="AC143" s="65"/>
      <c r="AD143" s="65"/>
    </row>
    <row r="144" spans="1:30" s="47" customFormat="1" x14ac:dyDescent="0.2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65"/>
      <c r="O144" s="65"/>
      <c r="X144" s="65"/>
      <c r="Y144" s="65"/>
      <c r="Z144" s="65"/>
      <c r="AA144" s="65"/>
      <c r="AB144" s="65"/>
      <c r="AC144" s="65"/>
      <c r="AD144" s="65"/>
    </row>
    <row r="145" spans="1:30" s="47" customFormat="1" x14ac:dyDescent="0.2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65"/>
      <c r="O145" s="65"/>
      <c r="X145" s="65"/>
      <c r="Y145" s="65"/>
      <c r="Z145" s="65"/>
      <c r="AA145" s="65"/>
      <c r="AB145" s="65"/>
      <c r="AC145" s="65"/>
      <c r="AD145" s="65"/>
    </row>
    <row r="146" spans="1:30" s="47" customFormat="1" x14ac:dyDescent="0.2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65"/>
      <c r="O146" s="65"/>
      <c r="X146" s="65"/>
      <c r="Y146" s="65"/>
      <c r="Z146" s="65"/>
      <c r="AA146" s="65"/>
      <c r="AB146" s="65"/>
      <c r="AC146" s="65"/>
      <c r="AD146" s="65"/>
    </row>
    <row r="147" spans="1:30" s="47" customFormat="1" x14ac:dyDescent="0.2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65"/>
      <c r="O147" s="65"/>
      <c r="X147" s="65"/>
      <c r="Y147" s="65"/>
      <c r="Z147" s="65"/>
      <c r="AA147" s="65"/>
      <c r="AB147" s="65"/>
      <c r="AC147" s="65"/>
      <c r="AD147" s="65"/>
    </row>
    <row r="148" spans="1:30" s="47" customFormat="1" x14ac:dyDescent="0.2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65"/>
      <c r="O148" s="65"/>
      <c r="X148" s="65"/>
      <c r="Y148" s="65"/>
      <c r="Z148" s="65"/>
      <c r="AA148" s="65"/>
      <c r="AB148" s="65"/>
      <c r="AC148" s="65"/>
      <c r="AD148" s="65"/>
    </row>
    <row r="149" spans="1:30" s="47" customFormat="1" x14ac:dyDescent="0.2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65"/>
      <c r="O149" s="65"/>
      <c r="X149" s="65"/>
      <c r="Y149" s="65"/>
      <c r="Z149" s="65"/>
      <c r="AA149" s="65"/>
      <c r="AB149" s="65"/>
      <c r="AC149" s="65"/>
      <c r="AD149" s="65"/>
    </row>
    <row r="150" spans="1:30" s="47" customFormat="1" x14ac:dyDescent="0.2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65"/>
      <c r="O150" s="65"/>
      <c r="X150" s="65"/>
      <c r="Y150" s="65"/>
      <c r="Z150" s="65"/>
      <c r="AA150" s="65"/>
      <c r="AB150" s="65"/>
      <c r="AC150" s="65"/>
      <c r="AD150" s="65"/>
    </row>
    <row r="151" spans="1:30" s="47" customFormat="1" x14ac:dyDescent="0.2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65"/>
      <c r="O151" s="65"/>
      <c r="X151" s="65"/>
      <c r="Y151" s="65"/>
      <c r="Z151" s="65"/>
      <c r="AA151" s="65"/>
      <c r="AB151" s="65"/>
      <c r="AC151" s="65"/>
      <c r="AD151" s="65"/>
    </row>
    <row r="152" spans="1:30" s="47" customFormat="1" x14ac:dyDescent="0.2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65"/>
      <c r="O152" s="65"/>
      <c r="X152" s="65"/>
      <c r="Y152" s="65"/>
      <c r="Z152" s="65"/>
      <c r="AA152" s="65"/>
      <c r="AB152" s="65"/>
      <c r="AC152" s="65"/>
      <c r="AD152" s="65"/>
    </row>
    <row r="153" spans="1:30" s="47" customFormat="1" x14ac:dyDescent="0.2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65"/>
      <c r="O153" s="65"/>
      <c r="X153" s="65"/>
      <c r="Y153" s="65"/>
      <c r="Z153" s="65"/>
      <c r="AA153" s="65"/>
      <c r="AB153" s="65"/>
      <c r="AC153" s="65"/>
      <c r="AD153" s="65"/>
    </row>
    <row r="154" spans="1:30" s="47" customFormat="1" x14ac:dyDescent="0.2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65"/>
      <c r="O154" s="65"/>
      <c r="X154" s="65"/>
      <c r="Y154" s="65"/>
      <c r="Z154" s="65"/>
      <c r="AA154" s="65"/>
      <c r="AB154" s="65"/>
      <c r="AC154" s="65"/>
      <c r="AD154" s="65"/>
    </row>
    <row r="155" spans="1:30" s="47" customFormat="1" x14ac:dyDescent="0.2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65"/>
      <c r="O155" s="65"/>
      <c r="X155" s="65"/>
      <c r="Y155" s="65"/>
      <c r="Z155" s="65"/>
      <c r="AA155" s="65"/>
      <c r="AB155" s="65"/>
      <c r="AC155" s="65"/>
      <c r="AD155" s="65"/>
    </row>
    <row r="156" spans="1:30" s="47" customFormat="1" x14ac:dyDescent="0.2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65"/>
      <c r="O156" s="65"/>
      <c r="X156" s="65"/>
      <c r="Y156" s="65"/>
      <c r="Z156" s="65"/>
      <c r="AA156" s="65"/>
      <c r="AB156" s="65"/>
      <c r="AC156" s="65"/>
      <c r="AD156" s="65"/>
    </row>
    <row r="157" spans="1:30" s="47" customFormat="1" x14ac:dyDescent="0.2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65"/>
      <c r="O157" s="65"/>
      <c r="X157" s="65"/>
      <c r="Y157" s="65"/>
      <c r="Z157" s="65"/>
      <c r="AA157" s="65"/>
      <c r="AB157" s="65"/>
      <c r="AC157" s="65"/>
      <c r="AD157" s="65"/>
    </row>
    <row r="158" spans="1:30" s="47" customFormat="1" x14ac:dyDescent="0.2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65"/>
      <c r="O158" s="65"/>
      <c r="X158" s="65"/>
      <c r="Y158" s="65"/>
      <c r="Z158" s="65"/>
      <c r="AA158" s="65"/>
      <c r="AB158" s="65"/>
      <c r="AC158" s="65"/>
      <c r="AD158" s="65"/>
    </row>
    <row r="159" spans="1:30" s="47" customFormat="1" x14ac:dyDescent="0.2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65"/>
      <c r="O159" s="65"/>
      <c r="X159" s="65"/>
      <c r="Y159" s="65"/>
      <c r="Z159" s="65"/>
      <c r="AA159" s="65"/>
      <c r="AB159" s="65"/>
      <c r="AC159" s="65"/>
      <c r="AD159" s="65"/>
    </row>
    <row r="160" spans="1:30" s="47" customFormat="1" x14ac:dyDescent="0.2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65"/>
      <c r="O160" s="65"/>
      <c r="X160" s="65"/>
      <c r="Y160" s="65"/>
      <c r="Z160" s="65"/>
      <c r="AA160" s="65"/>
      <c r="AB160" s="65"/>
      <c r="AC160" s="65"/>
      <c r="AD160" s="65"/>
    </row>
    <row r="161" spans="1:30" s="47" customFormat="1" x14ac:dyDescent="0.2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65"/>
      <c r="O161" s="65"/>
      <c r="X161" s="65"/>
      <c r="Y161" s="65"/>
      <c r="Z161" s="65"/>
      <c r="AA161" s="65"/>
      <c r="AB161" s="65"/>
      <c r="AC161" s="65"/>
      <c r="AD161" s="65"/>
    </row>
    <row r="162" spans="1:30" s="47" customFormat="1" x14ac:dyDescent="0.2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65"/>
      <c r="O162" s="65"/>
      <c r="X162" s="65"/>
      <c r="Y162" s="65"/>
      <c r="Z162" s="65"/>
      <c r="AA162" s="65"/>
      <c r="AB162" s="65"/>
      <c r="AC162" s="65"/>
      <c r="AD162" s="65"/>
    </row>
    <row r="163" spans="1:30" s="47" customFormat="1" x14ac:dyDescent="0.2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65"/>
      <c r="O163" s="65"/>
      <c r="X163" s="65"/>
      <c r="Y163" s="65"/>
      <c r="Z163" s="65"/>
      <c r="AA163" s="65"/>
      <c r="AB163" s="65"/>
      <c r="AC163" s="65"/>
      <c r="AD163" s="65"/>
    </row>
    <row r="164" spans="1:30" s="47" customFormat="1" x14ac:dyDescent="0.2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65"/>
      <c r="O164" s="65"/>
      <c r="X164" s="65"/>
      <c r="Y164" s="65"/>
      <c r="Z164" s="65"/>
      <c r="AA164" s="65"/>
      <c r="AB164" s="65"/>
      <c r="AC164" s="65"/>
      <c r="AD164" s="65"/>
    </row>
    <row r="165" spans="1:30" s="47" customFormat="1" x14ac:dyDescent="0.2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65"/>
      <c r="O165" s="65"/>
      <c r="X165" s="65"/>
      <c r="Y165" s="65"/>
      <c r="Z165" s="65"/>
      <c r="AA165" s="65"/>
      <c r="AB165" s="65"/>
      <c r="AC165" s="65"/>
      <c r="AD165" s="65"/>
    </row>
    <row r="166" spans="1:30" s="47" customFormat="1" x14ac:dyDescent="0.2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65"/>
      <c r="O166" s="65"/>
      <c r="X166" s="65"/>
      <c r="Y166" s="65"/>
      <c r="Z166" s="65"/>
      <c r="AA166" s="65"/>
      <c r="AB166" s="65"/>
      <c r="AC166" s="65"/>
      <c r="AD166" s="65"/>
    </row>
    <row r="167" spans="1:30" s="47" customFormat="1" x14ac:dyDescent="0.2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65"/>
      <c r="O167" s="65"/>
      <c r="X167" s="65"/>
      <c r="Y167" s="65"/>
      <c r="Z167" s="65"/>
      <c r="AA167" s="65"/>
      <c r="AB167" s="65"/>
      <c r="AC167" s="65"/>
      <c r="AD167" s="65"/>
    </row>
    <row r="168" spans="1:30" s="47" customFormat="1" x14ac:dyDescent="0.2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65"/>
      <c r="O168" s="65"/>
      <c r="X168" s="65"/>
      <c r="Y168" s="65"/>
      <c r="Z168" s="65"/>
      <c r="AA168" s="65"/>
      <c r="AB168" s="65"/>
      <c r="AC168" s="65"/>
      <c r="AD168" s="65"/>
    </row>
    <row r="169" spans="1:30" s="47" customFormat="1" x14ac:dyDescent="0.2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65"/>
      <c r="O169" s="65"/>
      <c r="X169" s="65"/>
      <c r="Y169" s="65"/>
      <c r="Z169" s="65"/>
      <c r="AA169" s="65"/>
      <c r="AB169" s="65"/>
      <c r="AC169" s="65"/>
      <c r="AD169" s="65"/>
    </row>
    <row r="170" spans="1:30" s="47" customFormat="1" x14ac:dyDescent="0.2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65"/>
      <c r="O170" s="65"/>
      <c r="X170" s="65"/>
      <c r="Y170" s="65"/>
      <c r="Z170" s="65"/>
      <c r="AA170" s="65"/>
      <c r="AB170" s="65"/>
      <c r="AC170" s="65"/>
      <c r="AD170" s="65"/>
    </row>
    <row r="171" spans="1:30" s="47" customFormat="1" x14ac:dyDescent="0.2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65"/>
      <c r="O171" s="65"/>
      <c r="X171" s="65"/>
      <c r="Y171" s="65"/>
      <c r="Z171" s="65"/>
      <c r="AA171" s="65"/>
      <c r="AB171" s="65"/>
      <c r="AC171" s="65"/>
      <c r="AD171" s="65"/>
    </row>
    <row r="172" spans="1:30" s="47" customFormat="1" x14ac:dyDescent="0.2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65"/>
      <c r="O172" s="65"/>
      <c r="X172" s="65"/>
      <c r="Y172" s="65"/>
      <c r="Z172" s="65"/>
      <c r="AA172" s="65"/>
      <c r="AB172" s="65"/>
      <c r="AC172" s="65"/>
      <c r="AD172" s="65"/>
    </row>
    <row r="173" spans="1:30" s="47" customFormat="1" x14ac:dyDescent="0.2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65"/>
      <c r="O173" s="65"/>
      <c r="X173" s="65"/>
      <c r="Y173" s="65"/>
      <c r="Z173" s="65"/>
      <c r="AA173" s="65"/>
      <c r="AB173" s="65"/>
      <c r="AC173" s="65"/>
      <c r="AD173" s="65"/>
    </row>
    <row r="174" spans="1:30" s="47" customFormat="1" x14ac:dyDescent="0.2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65"/>
      <c r="O174" s="65"/>
      <c r="X174" s="65"/>
      <c r="Y174" s="65"/>
      <c r="Z174" s="65"/>
      <c r="AA174" s="65"/>
      <c r="AB174" s="65"/>
      <c r="AC174" s="65"/>
      <c r="AD174" s="65"/>
    </row>
    <row r="175" spans="1:30" s="47" customFormat="1" x14ac:dyDescent="0.2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65"/>
      <c r="O175" s="65"/>
      <c r="X175" s="65"/>
      <c r="Y175" s="65"/>
      <c r="Z175" s="65"/>
      <c r="AA175" s="65"/>
      <c r="AB175" s="65"/>
      <c r="AC175" s="65"/>
      <c r="AD175" s="65"/>
    </row>
    <row r="176" spans="1:30" s="47" customFormat="1" x14ac:dyDescent="0.2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65"/>
      <c r="O176" s="65"/>
      <c r="X176" s="65"/>
      <c r="Y176" s="65"/>
      <c r="Z176" s="65"/>
      <c r="AA176" s="65"/>
      <c r="AB176" s="65"/>
      <c r="AC176" s="65"/>
      <c r="AD176" s="65"/>
    </row>
    <row r="177" spans="1:30" s="47" customFormat="1" x14ac:dyDescent="0.2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65"/>
      <c r="O177" s="65"/>
      <c r="X177" s="65"/>
      <c r="Y177" s="65"/>
      <c r="Z177" s="65"/>
      <c r="AA177" s="65"/>
      <c r="AB177" s="65"/>
      <c r="AC177" s="65"/>
      <c r="AD177" s="65"/>
    </row>
    <row r="178" spans="1:30" s="47" customFormat="1" x14ac:dyDescent="0.2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65"/>
      <c r="O178" s="65"/>
      <c r="X178" s="65"/>
      <c r="Y178" s="65"/>
      <c r="Z178" s="65"/>
      <c r="AA178" s="65"/>
      <c r="AB178" s="65"/>
      <c r="AC178" s="65"/>
      <c r="AD178" s="65"/>
    </row>
    <row r="179" spans="1:30" s="47" customFormat="1" x14ac:dyDescent="0.2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65"/>
      <c r="O179" s="65"/>
      <c r="X179" s="65"/>
      <c r="Y179" s="65"/>
      <c r="Z179" s="65"/>
      <c r="AA179" s="65"/>
      <c r="AB179" s="65"/>
      <c r="AC179" s="65"/>
      <c r="AD179" s="65"/>
    </row>
    <row r="180" spans="1:30" s="47" customFormat="1" x14ac:dyDescent="0.2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65"/>
      <c r="O180" s="65"/>
      <c r="X180" s="65"/>
      <c r="Y180" s="65"/>
      <c r="Z180" s="65"/>
      <c r="AA180" s="65"/>
      <c r="AB180" s="65"/>
      <c r="AC180" s="65"/>
      <c r="AD180" s="65"/>
    </row>
    <row r="181" spans="1:30" s="47" customFormat="1" x14ac:dyDescent="0.2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65"/>
      <c r="O181" s="65"/>
      <c r="X181" s="65"/>
      <c r="Y181" s="65"/>
      <c r="Z181" s="65"/>
      <c r="AA181" s="65"/>
      <c r="AB181" s="65"/>
      <c r="AC181" s="65"/>
      <c r="AD181" s="65"/>
    </row>
    <row r="182" spans="1:30" s="47" customFormat="1" x14ac:dyDescent="0.2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65"/>
      <c r="O182" s="65"/>
      <c r="X182" s="65"/>
      <c r="Y182" s="65"/>
      <c r="Z182" s="65"/>
      <c r="AA182" s="65"/>
      <c r="AB182" s="65"/>
      <c r="AC182" s="65"/>
      <c r="AD182" s="65"/>
    </row>
    <row r="183" spans="1:30" s="47" customFormat="1" x14ac:dyDescent="0.2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65"/>
      <c r="O183" s="65"/>
      <c r="X183" s="65"/>
      <c r="Y183" s="65"/>
      <c r="Z183" s="65"/>
      <c r="AA183" s="65"/>
      <c r="AB183" s="65"/>
      <c r="AC183" s="65"/>
      <c r="AD183" s="65"/>
    </row>
    <row r="184" spans="1:30" s="47" customFormat="1" x14ac:dyDescent="0.2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65"/>
      <c r="O184" s="65"/>
      <c r="X184" s="65"/>
      <c r="Y184" s="65"/>
      <c r="Z184" s="65"/>
      <c r="AA184" s="65"/>
      <c r="AB184" s="65"/>
      <c r="AC184" s="65"/>
      <c r="AD184" s="65"/>
    </row>
    <row r="185" spans="1:30" s="47" customFormat="1" x14ac:dyDescent="0.2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65"/>
      <c r="O185" s="65"/>
      <c r="X185" s="65"/>
      <c r="Y185" s="65"/>
      <c r="Z185" s="65"/>
      <c r="AA185" s="65"/>
      <c r="AB185" s="65"/>
      <c r="AC185" s="65"/>
      <c r="AD185" s="65"/>
    </row>
    <row r="186" spans="1:30" s="47" customFormat="1" x14ac:dyDescent="0.2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65"/>
      <c r="O186" s="65"/>
      <c r="X186" s="65"/>
      <c r="Y186" s="65"/>
      <c r="Z186" s="65"/>
      <c r="AA186" s="65"/>
      <c r="AB186" s="65"/>
      <c r="AC186" s="65"/>
      <c r="AD186" s="65"/>
    </row>
    <row r="187" spans="1:30" s="47" customFormat="1" x14ac:dyDescent="0.2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65"/>
      <c r="O187" s="65"/>
      <c r="X187" s="65"/>
      <c r="Y187" s="65"/>
      <c r="Z187" s="65"/>
      <c r="AA187" s="65"/>
      <c r="AB187" s="65"/>
      <c r="AC187" s="65"/>
      <c r="AD187" s="65"/>
    </row>
    <row r="188" spans="1:30" s="47" customFormat="1" x14ac:dyDescent="0.2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65"/>
      <c r="O188" s="65"/>
      <c r="X188" s="65"/>
      <c r="Y188" s="65"/>
      <c r="Z188" s="65"/>
      <c r="AA188" s="65"/>
      <c r="AB188" s="65"/>
      <c r="AC188" s="65"/>
      <c r="AD188" s="65"/>
    </row>
    <row r="189" spans="1:30" s="47" customFormat="1" x14ac:dyDescent="0.2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65"/>
      <c r="O189" s="65"/>
      <c r="X189" s="65"/>
      <c r="Y189" s="65"/>
      <c r="Z189" s="65"/>
      <c r="AA189" s="65"/>
      <c r="AB189" s="65"/>
      <c r="AC189" s="65"/>
      <c r="AD189" s="65"/>
    </row>
    <row r="190" spans="1:30" s="47" customFormat="1" x14ac:dyDescent="0.2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65"/>
      <c r="O190" s="65"/>
      <c r="X190" s="65"/>
      <c r="Y190" s="65"/>
      <c r="Z190" s="65"/>
      <c r="AA190" s="65"/>
      <c r="AB190" s="65"/>
      <c r="AC190" s="65"/>
      <c r="AD190" s="65"/>
    </row>
    <row r="191" spans="1:30" s="47" customFormat="1" x14ac:dyDescent="0.2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65"/>
      <c r="O191" s="65"/>
      <c r="X191" s="65"/>
      <c r="Y191" s="65"/>
      <c r="Z191" s="65"/>
      <c r="AA191" s="65"/>
      <c r="AB191" s="65"/>
      <c r="AC191" s="65"/>
      <c r="AD191" s="65"/>
    </row>
  </sheetData>
  <mergeCells count="10">
    <mergeCell ref="Q73:Q84"/>
    <mergeCell ref="C9:K9"/>
    <mergeCell ref="J12:J13"/>
    <mergeCell ref="H45:L45"/>
    <mergeCell ref="H46:L46"/>
    <mergeCell ref="B45:G45"/>
    <mergeCell ref="B46:G46"/>
    <mergeCell ref="C10:K10"/>
    <mergeCell ref="K12:K13"/>
    <mergeCell ref="L12:L13"/>
  </mergeCells>
  <phoneticPr fontId="32" type="noConversion"/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3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6AC41-A7DF-406F-97EC-EDD370F76F48}">
  <sheetPr>
    <tabColor theme="3"/>
  </sheetPr>
  <dimension ref="A1:XFA40"/>
  <sheetViews>
    <sheetView showGridLines="0" zoomScaleNormal="100" workbookViewId="0"/>
  </sheetViews>
  <sheetFormatPr baseColWidth="10" defaultRowHeight="15.05" x14ac:dyDescent="0.3"/>
  <cols>
    <col min="2" max="2" width="11.44140625" customWidth="1"/>
    <col min="5" max="6" width="11.5546875" bestFit="1" customWidth="1"/>
    <col min="7" max="7" width="9.21875" customWidth="1"/>
    <col min="10" max="10" width="3.44140625" customWidth="1"/>
  </cols>
  <sheetData>
    <row r="1" spans="2:11 16381:16381" x14ac:dyDescent="0.3">
      <c r="K1" s="148"/>
    </row>
    <row r="2" spans="2:11 16381:16381" x14ac:dyDescent="0.3">
      <c r="K2" s="148"/>
    </row>
    <row r="3" spans="2:11 16381:16381" x14ac:dyDescent="0.3">
      <c r="K3" s="148"/>
    </row>
    <row r="4" spans="2:11 16381:16381" x14ac:dyDescent="0.3">
      <c r="K4" s="148"/>
    </row>
    <row r="5" spans="2:11 16381:16381" x14ac:dyDescent="0.3">
      <c r="K5" s="148"/>
    </row>
    <row r="6" spans="2:11 16381:16381" x14ac:dyDescent="0.3">
      <c r="K6" s="148"/>
    </row>
    <row r="7" spans="2:11 16381:16381" x14ac:dyDescent="0.3">
      <c r="K7" s="148"/>
    </row>
    <row r="8" spans="2:11 16381:16381" x14ac:dyDescent="0.3">
      <c r="K8" s="148"/>
    </row>
    <row r="9" spans="2:11 16381:16381" x14ac:dyDescent="0.3">
      <c r="B9" s="218" t="s">
        <v>388</v>
      </c>
      <c r="C9" s="218"/>
      <c r="D9" s="218"/>
      <c r="E9" s="218"/>
      <c r="F9" s="218"/>
      <c r="G9" s="218"/>
      <c r="H9" s="218"/>
      <c r="I9" s="218"/>
      <c r="J9" s="218"/>
      <c r="K9" s="148"/>
    </row>
    <row r="10" spans="2:11 16381:16381" x14ac:dyDescent="0.3">
      <c r="B10" s="218" t="s">
        <v>408</v>
      </c>
      <c r="C10" s="218"/>
      <c r="D10" s="218"/>
      <c r="E10" s="218"/>
      <c r="F10" s="218"/>
      <c r="G10" s="218"/>
      <c r="H10" s="218"/>
      <c r="I10" s="218"/>
      <c r="J10" s="218"/>
      <c r="K10" s="148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48"/>
    </row>
    <row r="12" spans="2:11 16381:16381" ht="15.05" customHeight="1" x14ac:dyDescent="0.3">
      <c r="B12" s="27"/>
      <c r="C12" s="27"/>
      <c r="D12" s="27"/>
      <c r="E12" s="27">
        <v>2023</v>
      </c>
      <c r="F12" s="27">
        <v>2024</v>
      </c>
      <c r="G12" s="223" t="s">
        <v>409</v>
      </c>
      <c r="H12" s="27"/>
      <c r="I12" s="150"/>
      <c r="J12" s="27"/>
      <c r="K12" s="148"/>
    </row>
    <row r="13" spans="2:11 16381:16381" ht="24.05" customHeight="1" x14ac:dyDescent="0.3">
      <c r="D13" s="4"/>
      <c r="E13" s="149" t="s">
        <v>57</v>
      </c>
      <c r="F13" s="149" t="s">
        <v>57</v>
      </c>
      <c r="G13" s="223"/>
      <c r="H13" s="150"/>
      <c r="I13" s="150"/>
      <c r="J13" s="27"/>
      <c r="K13" s="148"/>
    </row>
    <row r="14" spans="2:11 16381:16381" x14ac:dyDescent="0.3">
      <c r="D14" s="16" t="s">
        <v>381</v>
      </c>
      <c r="E14" s="151">
        <v>-10.761338680990507</v>
      </c>
      <c r="F14" s="151">
        <v>3.7605072407411511</v>
      </c>
      <c r="G14" s="152">
        <v>14.521845921731657</v>
      </c>
      <c r="H14" s="150"/>
      <c r="I14" s="150"/>
      <c r="J14" s="27"/>
      <c r="K14" s="148"/>
    </row>
    <row r="15" spans="2:11 16381:16381" x14ac:dyDescent="0.3">
      <c r="D15" s="4" t="s">
        <v>0</v>
      </c>
      <c r="E15" s="181">
        <v>-8.2636334554501474</v>
      </c>
      <c r="F15" s="181">
        <v>-13.995858391757244</v>
      </c>
      <c r="G15" s="182">
        <v>-5.7322249363070963</v>
      </c>
      <c r="H15" s="150"/>
      <c r="I15" s="150"/>
      <c r="J15" s="27"/>
      <c r="K15" s="148"/>
      <c r="XFA15" s="153"/>
    </row>
    <row r="16" spans="2:11 16381:16381" x14ac:dyDescent="0.3">
      <c r="D16" s="4" t="s">
        <v>382</v>
      </c>
      <c r="E16" s="181">
        <v>-13.416341152027345</v>
      </c>
      <c r="F16" s="181">
        <v>30.007456270797217</v>
      </c>
      <c r="G16" s="182">
        <v>43.423797422824563</v>
      </c>
      <c r="H16" s="150"/>
      <c r="I16" s="150"/>
      <c r="J16" s="27"/>
      <c r="K16" s="148"/>
    </row>
    <row r="17" spans="2:17" x14ac:dyDescent="0.3">
      <c r="D17" s="4" t="s">
        <v>383</v>
      </c>
      <c r="E17" s="181">
        <v>-11.139669688219511</v>
      </c>
      <c r="F17" s="181">
        <v>7.2840806868125441</v>
      </c>
      <c r="G17" s="182">
        <v>18.423750375032057</v>
      </c>
      <c r="H17" s="150"/>
      <c r="I17" s="150"/>
      <c r="J17" s="27"/>
      <c r="K17" s="148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48"/>
    </row>
    <row r="19" spans="2:17" x14ac:dyDescent="0.3">
      <c r="B19" s="9"/>
      <c r="C19" s="218" t="s">
        <v>387</v>
      </c>
      <c r="D19" s="218"/>
      <c r="E19" s="218"/>
      <c r="F19" s="218"/>
      <c r="G19" s="218"/>
      <c r="H19" s="218"/>
      <c r="I19" s="9"/>
      <c r="J19" s="9"/>
      <c r="K19" s="148"/>
    </row>
    <row r="20" spans="2:17" x14ac:dyDescent="0.3">
      <c r="B20" s="154"/>
      <c r="C20" s="218" t="s">
        <v>410</v>
      </c>
      <c r="D20" s="218"/>
      <c r="E20" s="218"/>
      <c r="F20" s="218"/>
      <c r="G20" s="218"/>
      <c r="H20" s="218"/>
      <c r="I20" s="154"/>
      <c r="J20" s="154"/>
      <c r="K20" s="148"/>
      <c r="M20" s="155"/>
      <c r="P20" s="156"/>
      <c r="Q20" s="156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48"/>
      <c r="M21" s="155"/>
      <c r="P21" s="156"/>
      <c r="Q21" s="156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48"/>
      <c r="M22" s="155"/>
      <c r="P22" s="156"/>
      <c r="Q22" s="156"/>
    </row>
    <row r="23" spans="2:17" x14ac:dyDescent="0.3">
      <c r="B23" s="157"/>
      <c r="C23" s="157"/>
      <c r="D23" s="157"/>
      <c r="E23" s="157"/>
      <c r="F23" s="157"/>
      <c r="G23" s="157"/>
      <c r="H23" s="157"/>
      <c r="I23" s="157"/>
      <c r="J23" s="157"/>
      <c r="K23" s="148"/>
      <c r="M23" s="155"/>
      <c r="P23" s="156"/>
      <c r="Q23" s="156"/>
    </row>
    <row r="24" spans="2:17" x14ac:dyDescent="0.3">
      <c r="B24" s="158"/>
      <c r="C24" s="158"/>
      <c r="D24" s="158"/>
      <c r="E24" s="158"/>
      <c r="F24" s="157"/>
      <c r="G24" s="157"/>
      <c r="H24" s="157"/>
      <c r="I24" s="157"/>
      <c r="J24" s="157"/>
      <c r="K24" s="148"/>
    </row>
    <row r="25" spans="2:17" x14ac:dyDescent="0.3">
      <c r="B25" s="157"/>
      <c r="C25" s="157"/>
      <c r="D25" s="157"/>
      <c r="E25" s="157"/>
      <c r="F25" s="157"/>
      <c r="G25" s="157"/>
      <c r="H25" s="157"/>
      <c r="I25" s="157"/>
      <c r="J25" s="157"/>
      <c r="K25" s="148"/>
      <c r="P25" s="156"/>
      <c r="Q25" s="156"/>
    </row>
    <row r="26" spans="2:17" x14ac:dyDescent="0.3">
      <c r="B26" s="157"/>
      <c r="C26" s="157"/>
      <c r="D26" s="157"/>
      <c r="E26" s="157"/>
      <c r="F26" s="157"/>
      <c r="G26" s="157"/>
      <c r="H26" s="157"/>
      <c r="I26" s="157"/>
      <c r="J26" s="157"/>
      <c r="K26" s="148"/>
      <c r="P26" s="156"/>
      <c r="Q26" s="156"/>
    </row>
    <row r="27" spans="2:17" x14ac:dyDescent="0.3">
      <c r="B27" s="157"/>
      <c r="C27" s="157"/>
      <c r="D27" s="157"/>
      <c r="E27" s="157"/>
      <c r="F27" s="158"/>
      <c r="G27" s="158"/>
      <c r="H27" s="158"/>
      <c r="I27" s="158"/>
      <c r="J27" s="158"/>
      <c r="K27" s="148"/>
      <c r="P27" s="156"/>
      <c r="Q27" s="156"/>
    </row>
    <row r="28" spans="2:17" x14ac:dyDescent="0.3">
      <c r="B28" s="157"/>
      <c r="C28" s="157"/>
      <c r="D28" s="157"/>
      <c r="E28" s="157"/>
      <c r="F28" s="157"/>
      <c r="G28" s="157"/>
      <c r="H28" s="157"/>
      <c r="I28" s="157"/>
      <c r="J28" s="157"/>
      <c r="K28" s="148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48"/>
      <c r="P29" s="156"/>
      <c r="Q29" s="156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48"/>
      <c r="P30" s="156"/>
      <c r="Q30" s="156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48"/>
      <c r="P31" s="156"/>
      <c r="Q31" s="156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48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48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48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48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48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48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48"/>
    </row>
    <row r="39" spans="1:11" x14ac:dyDescent="0.3">
      <c r="K39" s="148"/>
    </row>
    <row r="40" spans="1:11" x14ac:dyDescent="0.3">
      <c r="A40" s="98" t="s">
        <v>389</v>
      </c>
      <c r="B40" s="159"/>
      <c r="C40" s="159"/>
      <c r="D40" s="159"/>
      <c r="E40" s="159"/>
      <c r="F40" s="159"/>
      <c r="G40" s="159"/>
      <c r="H40" s="159"/>
      <c r="I40" s="159"/>
      <c r="J40" s="159"/>
      <c r="K40" s="160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17983A-DBCD-4317-9334-EA92B14137AD}">
  <sheetPr>
    <tabColor theme="3"/>
  </sheetPr>
  <dimension ref="A1:XFA40"/>
  <sheetViews>
    <sheetView showGridLines="0" zoomScaleNormal="100" workbookViewId="0"/>
  </sheetViews>
  <sheetFormatPr baseColWidth="10" defaultRowHeight="15.05" x14ac:dyDescent="0.3"/>
  <cols>
    <col min="2" max="2" width="11.44140625" customWidth="1"/>
    <col min="5" max="5" width="12.5546875" customWidth="1"/>
    <col min="6" max="6" width="12" customWidth="1"/>
    <col min="7" max="7" width="10.44140625" customWidth="1"/>
    <col min="10" max="10" width="2.5546875" customWidth="1"/>
  </cols>
  <sheetData>
    <row r="1" spans="2:11 16381:16381" x14ac:dyDescent="0.3">
      <c r="K1" s="161"/>
    </row>
    <row r="2" spans="2:11 16381:16381" x14ac:dyDescent="0.3">
      <c r="K2" s="161"/>
    </row>
    <row r="3" spans="2:11 16381:16381" x14ac:dyDescent="0.3">
      <c r="K3" s="161"/>
    </row>
    <row r="4" spans="2:11 16381:16381" x14ac:dyDescent="0.3">
      <c r="K4" s="161"/>
    </row>
    <row r="5" spans="2:11 16381:16381" x14ac:dyDescent="0.3">
      <c r="K5" s="161"/>
    </row>
    <row r="6" spans="2:11 16381:16381" x14ac:dyDescent="0.3">
      <c r="K6" s="161"/>
    </row>
    <row r="7" spans="2:11 16381:16381" x14ac:dyDescent="0.3">
      <c r="K7" s="161"/>
    </row>
    <row r="8" spans="2:11 16381:16381" x14ac:dyDescent="0.3">
      <c r="K8" s="161"/>
    </row>
    <row r="9" spans="2:11 16381:16381" x14ac:dyDescent="0.3">
      <c r="B9" s="218" t="s">
        <v>388</v>
      </c>
      <c r="C9" s="218"/>
      <c r="D9" s="218"/>
      <c r="E9" s="218"/>
      <c r="F9" s="218"/>
      <c r="G9" s="218"/>
      <c r="H9" s="218"/>
      <c r="I9" s="218"/>
      <c r="J9" s="218"/>
      <c r="K9" s="224"/>
    </row>
    <row r="10" spans="2:11 16381:16381" x14ac:dyDescent="0.3">
      <c r="B10" s="225" t="s">
        <v>411</v>
      </c>
      <c r="C10" s="218"/>
      <c r="D10" s="218"/>
      <c r="E10" s="218"/>
      <c r="F10" s="218"/>
      <c r="G10" s="218"/>
      <c r="H10" s="218"/>
      <c r="I10" s="218"/>
      <c r="J10" s="218"/>
      <c r="K10" s="226"/>
    </row>
    <row r="11" spans="2:11 16381:16381" x14ac:dyDescent="0.3">
      <c r="B11" s="27"/>
      <c r="C11" s="27"/>
      <c r="D11" s="27"/>
      <c r="E11" s="27"/>
      <c r="F11" s="27"/>
      <c r="G11" s="27"/>
      <c r="H11" s="27"/>
      <c r="I11" s="27"/>
      <c r="J11" s="27"/>
      <c r="K11" s="161"/>
    </row>
    <row r="12" spans="2:11 16381:16381" x14ac:dyDescent="0.3">
      <c r="B12" s="27"/>
      <c r="C12" s="27"/>
      <c r="D12" s="27"/>
      <c r="E12" s="27">
        <v>2023</v>
      </c>
      <c r="F12" s="27">
        <v>2024</v>
      </c>
      <c r="G12" s="223" t="s">
        <v>409</v>
      </c>
      <c r="H12" s="27"/>
      <c r="I12" s="27"/>
      <c r="J12" s="27"/>
      <c r="K12" s="161"/>
    </row>
    <row r="13" spans="2:11 16381:16381" ht="15.05" customHeight="1" x14ac:dyDescent="0.3">
      <c r="D13" s="4"/>
      <c r="E13" s="162" t="s">
        <v>57</v>
      </c>
      <c r="F13" s="162" t="s">
        <v>57</v>
      </c>
      <c r="G13" s="223"/>
      <c r="H13" s="150"/>
      <c r="I13" s="150"/>
      <c r="J13" s="27"/>
      <c r="K13" s="161"/>
    </row>
    <row r="14" spans="2:11 16381:16381" x14ac:dyDescent="0.3">
      <c r="D14" s="163" t="s">
        <v>381</v>
      </c>
      <c r="E14" s="151">
        <v>-10.399054878380964</v>
      </c>
      <c r="F14" s="151">
        <v>31.379123732738879</v>
      </c>
      <c r="G14" s="164">
        <v>41.778178611119841</v>
      </c>
      <c r="H14" s="150"/>
      <c r="I14" s="150"/>
      <c r="J14" s="27"/>
      <c r="K14" s="161"/>
    </row>
    <row r="15" spans="2:11 16381:16381" x14ac:dyDescent="0.3">
      <c r="D15" s="165" t="s">
        <v>0</v>
      </c>
      <c r="E15" s="181">
        <v>16.324523020128122</v>
      </c>
      <c r="F15" s="181">
        <v>23.736055184591031</v>
      </c>
      <c r="G15" s="183">
        <v>7.4115321644629084</v>
      </c>
      <c r="H15" s="150"/>
      <c r="I15" s="150"/>
      <c r="J15" s="27"/>
      <c r="K15" s="161"/>
      <c r="XFA15" s="153"/>
    </row>
    <row r="16" spans="2:11 16381:16381" x14ac:dyDescent="0.3">
      <c r="D16" s="165" t="s">
        <v>382</v>
      </c>
      <c r="E16" s="181">
        <v>-15.814187184234319</v>
      </c>
      <c r="F16" s="181">
        <v>55.544287775664024</v>
      </c>
      <c r="G16" s="183">
        <v>71.358474959898345</v>
      </c>
      <c r="H16" s="150"/>
      <c r="I16" s="150"/>
      <c r="J16" s="27"/>
      <c r="K16" s="161"/>
    </row>
    <row r="17" spans="2:17" x14ac:dyDescent="0.3">
      <c r="D17" s="165" t="s">
        <v>383</v>
      </c>
      <c r="E17" s="181">
        <v>-23.651378164008463</v>
      </c>
      <c r="F17" s="181">
        <v>23.601901851680338</v>
      </c>
      <c r="G17" s="183">
        <v>47.253280015688802</v>
      </c>
      <c r="H17" s="150"/>
      <c r="I17" s="150"/>
      <c r="J17" s="27"/>
      <c r="K17" s="161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61"/>
    </row>
    <row r="19" spans="2:17" x14ac:dyDescent="0.3">
      <c r="B19" s="9"/>
      <c r="C19" s="218" t="s">
        <v>387</v>
      </c>
      <c r="D19" s="218"/>
      <c r="E19" s="218"/>
      <c r="F19" s="218"/>
      <c r="G19" s="218"/>
      <c r="H19" s="218"/>
      <c r="I19" s="9"/>
      <c r="J19" s="9"/>
      <c r="K19" s="161"/>
    </row>
    <row r="20" spans="2:17" x14ac:dyDescent="0.3">
      <c r="B20" s="154"/>
      <c r="C20" s="218" t="s">
        <v>412</v>
      </c>
      <c r="D20" s="218"/>
      <c r="E20" s="218"/>
      <c r="F20" s="218"/>
      <c r="G20" s="218"/>
      <c r="H20" s="218"/>
      <c r="I20" s="154"/>
      <c r="J20" s="154"/>
      <c r="K20" s="161"/>
      <c r="M20" s="155"/>
      <c r="P20" s="156"/>
      <c r="Q20" s="156"/>
    </row>
    <row r="21" spans="2:17" x14ac:dyDescent="0.3">
      <c r="B21" s="27"/>
      <c r="C21" s="27"/>
      <c r="D21" s="27"/>
      <c r="E21" s="27"/>
      <c r="F21" s="27"/>
      <c r="G21" s="27"/>
      <c r="H21" s="27"/>
      <c r="I21" s="27"/>
      <c r="J21" s="27"/>
      <c r="K21" s="161"/>
      <c r="M21" s="155"/>
      <c r="P21" s="156"/>
      <c r="Q21" s="156"/>
    </row>
    <row r="22" spans="2:17" x14ac:dyDescent="0.3">
      <c r="B22" s="27"/>
      <c r="C22" s="27"/>
      <c r="D22" s="27"/>
      <c r="E22" s="27"/>
      <c r="F22" s="27"/>
      <c r="G22" s="27"/>
      <c r="H22" s="27"/>
      <c r="I22" s="27"/>
      <c r="J22" s="27"/>
      <c r="K22" s="161"/>
      <c r="M22" s="155"/>
      <c r="P22" s="156"/>
      <c r="Q22" s="156"/>
    </row>
    <row r="23" spans="2:17" x14ac:dyDescent="0.3">
      <c r="B23" s="157"/>
      <c r="C23" s="157"/>
      <c r="D23" s="157"/>
      <c r="E23" s="157"/>
      <c r="F23" s="157"/>
      <c r="G23" s="157"/>
      <c r="H23" s="157"/>
      <c r="I23" s="157"/>
      <c r="J23" s="157"/>
      <c r="K23" s="161"/>
      <c r="M23" s="155"/>
      <c r="P23" s="156"/>
      <c r="Q23" s="156"/>
    </row>
    <row r="24" spans="2:17" x14ac:dyDescent="0.3">
      <c r="B24" s="158"/>
      <c r="C24" s="158"/>
      <c r="D24" s="158"/>
      <c r="E24" s="158"/>
      <c r="F24" s="157"/>
      <c r="G24" s="157"/>
      <c r="H24" s="157"/>
      <c r="I24" s="157"/>
      <c r="J24" s="157"/>
      <c r="K24" s="161"/>
    </row>
    <row r="25" spans="2:17" x14ac:dyDescent="0.3">
      <c r="B25" s="157"/>
      <c r="C25" s="157"/>
      <c r="D25" s="157"/>
      <c r="E25" s="157"/>
      <c r="F25" s="157"/>
      <c r="G25" s="157"/>
      <c r="H25" s="157"/>
      <c r="I25" s="157"/>
      <c r="J25" s="157"/>
      <c r="K25" s="161"/>
      <c r="P25" s="156"/>
      <c r="Q25" s="156"/>
    </row>
    <row r="26" spans="2:17" x14ac:dyDescent="0.3">
      <c r="B26" s="157"/>
      <c r="C26" s="157"/>
      <c r="D26" s="157"/>
      <c r="E26" s="157"/>
      <c r="F26" s="157"/>
      <c r="G26" s="157"/>
      <c r="H26" s="157"/>
      <c r="I26" s="157"/>
      <c r="J26" s="157"/>
      <c r="K26" s="161"/>
      <c r="P26" s="156"/>
      <c r="Q26" s="156"/>
    </row>
    <row r="27" spans="2:17" x14ac:dyDescent="0.3">
      <c r="B27" s="157"/>
      <c r="C27" s="157"/>
      <c r="D27" s="157"/>
      <c r="E27" s="157"/>
      <c r="F27" s="158"/>
      <c r="G27" s="158"/>
      <c r="H27" s="158"/>
      <c r="I27" s="158"/>
      <c r="J27" s="158"/>
      <c r="K27" s="161"/>
      <c r="P27" s="156"/>
      <c r="Q27" s="156"/>
    </row>
    <row r="28" spans="2:17" x14ac:dyDescent="0.3">
      <c r="B28" s="157"/>
      <c r="C28" s="157"/>
      <c r="D28" s="157"/>
      <c r="E28" s="157"/>
      <c r="F28" s="157"/>
      <c r="G28" s="157"/>
      <c r="H28" s="157"/>
      <c r="I28" s="157"/>
      <c r="J28" s="157"/>
      <c r="K28" s="161"/>
    </row>
    <row r="29" spans="2:17" x14ac:dyDescent="0.3">
      <c r="B29" s="15"/>
      <c r="C29" s="15"/>
      <c r="D29" s="15"/>
      <c r="E29" s="15"/>
      <c r="F29" s="15"/>
      <c r="G29" s="15"/>
      <c r="H29" s="15"/>
      <c r="I29" s="15"/>
      <c r="J29" s="15"/>
      <c r="K29" s="161"/>
      <c r="P29" s="156"/>
      <c r="Q29" s="156"/>
    </row>
    <row r="30" spans="2:17" x14ac:dyDescent="0.3">
      <c r="B30" s="15"/>
      <c r="C30" s="15"/>
      <c r="D30" s="15"/>
      <c r="E30" s="15"/>
      <c r="F30" s="15"/>
      <c r="G30" s="15"/>
      <c r="H30" s="15"/>
      <c r="I30" s="15"/>
      <c r="J30" s="15"/>
      <c r="K30" s="161"/>
      <c r="P30" s="156"/>
      <c r="Q30" s="156"/>
    </row>
    <row r="31" spans="2:17" x14ac:dyDescent="0.3">
      <c r="B31" s="15"/>
      <c r="C31" s="15"/>
      <c r="D31" s="15"/>
      <c r="E31" s="15"/>
      <c r="F31" s="15"/>
      <c r="G31" s="15"/>
      <c r="H31" s="15"/>
      <c r="I31" s="15"/>
      <c r="J31" s="15"/>
      <c r="K31" s="161"/>
      <c r="P31" s="156"/>
      <c r="Q31" s="156"/>
    </row>
    <row r="32" spans="2:17" x14ac:dyDescent="0.3">
      <c r="B32" s="15"/>
      <c r="C32" s="15"/>
      <c r="D32" s="15"/>
      <c r="E32" s="15"/>
      <c r="F32" s="15"/>
      <c r="G32" s="15"/>
      <c r="H32" s="15"/>
      <c r="I32" s="15"/>
      <c r="J32" s="15"/>
      <c r="K32" s="161"/>
    </row>
    <row r="33" spans="1:11" x14ac:dyDescent="0.3">
      <c r="B33" s="15"/>
      <c r="C33" s="15"/>
      <c r="D33" s="15"/>
      <c r="E33" s="15"/>
      <c r="F33" s="15"/>
      <c r="G33" s="15"/>
      <c r="H33" s="15"/>
      <c r="I33" s="15"/>
      <c r="J33" s="15"/>
      <c r="K33" s="161"/>
    </row>
    <row r="34" spans="1:11" x14ac:dyDescent="0.3">
      <c r="B34" s="15"/>
      <c r="C34" s="15"/>
      <c r="D34" s="15"/>
      <c r="E34" s="15"/>
      <c r="F34" s="15"/>
      <c r="G34" s="15"/>
      <c r="H34" s="15"/>
      <c r="I34" s="15"/>
      <c r="J34" s="15"/>
      <c r="K34" s="161"/>
    </row>
    <row r="35" spans="1:11" x14ac:dyDescent="0.3">
      <c r="B35" s="15"/>
      <c r="C35" s="15"/>
      <c r="D35" s="15"/>
      <c r="E35" s="15"/>
      <c r="F35" s="15"/>
      <c r="G35" s="15"/>
      <c r="H35" s="15"/>
      <c r="I35" s="15"/>
      <c r="J35" s="15"/>
      <c r="K35" s="161"/>
    </row>
    <row r="36" spans="1:11" x14ac:dyDescent="0.3">
      <c r="B36" s="15"/>
      <c r="C36" s="15"/>
      <c r="D36" s="15"/>
      <c r="E36" s="15"/>
      <c r="F36" s="15"/>
      <c r="G36" s="15"/>
      <c r="H36" s="15"/>
      <c r="I36" s="15"/>
      <c r="J36" s="15"/>
      <c r="K36" s="161"/>
    </row>
    <row r="37" spans="1:11" x14ac:dyDescent="0.3">
      <c r="B37" s="15"/>
      <c r="C37" s="15"/>
      <c r="D37" s="15"/>
      <c r="E37" s="15"/>
      <c r="F37" s="15"/>
      <c r="G37" s="15"/>
      <c r="H37" s="15"/>
      <c r="I37" s="15"/>
      <c r="J37" s="15"/>
      <c r="K37" s="161"/>
    </row>
    <row r="38" spans="1:11" x14ac:dyDescent="0.3">
      <c r="B38" s="15"/>
      <c r="C38" s="15"/>
      <c r="D38" s="15"/>
      <c r="E38" s="15"/>
      <c r="F38" s="15"/>
      <c r="G38" s="15"/>
      <c r="H38" s="15"/>
      <c r="I38" s="15"/>
      <c r="J38" s="15"/>
      <c r="K38" s="161"/>
    </row>
    <row r="39" spans="1:11" x14ac:dyDescent="0.3">
      <c r="B39" s="15"/>
      <c r="C39" s="15"/>
      <c r="D39" s="15"/>
      <c r="E39" s="15"/>
      <c r="F39" s="15"/>
      <c r="G39" s="15"/>
      <c r="H39" s="15"/>
      <c r="I39" s="15"/>
      <c r="J39" s="15"/>
      <c r="K39" s="161"/>
    </row>
    <row r="40" spans="1:11" x14ac:dyDescent="0.3">
      <c r="A40" s="98" t="s">
        <v>389</v>
      </c>
      <c r="B40" s="159"/>
      <c r="C40" s="159"/>
      <c r="D40" s="159"/>
      <c r="E40" s="159"/>
      <c r="F40" s="159"/>
      <c r="G40" s="159"/>
      <c r="H40" s="159"/>
      <c r="I40" s="159"/>
      <c r="J40" s="159"/>
      <c r="K40" s="168"/>
    </row>
  </sheetData>
  <mergeCells count="5">
    <mergeCell ref="C19:H19"/>
    <mergeCell ref="C20:H20"/>
    <mergeCell ref="B9:K9"/>
    <mergeCell ref="B10:K1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A1DC0-8C8F-45E2-A1DC-FF617D6D46ED}">
  <sheetPr>
    <tabColor theme="3"/>
  </sheetPr>
  <dimension ref="A1:XFA41"/>
  <sheetViews>
    <sheetView showGridLines="0" zoomScaleNormal="100" workbookViewId="0"/>
  </sheetViews>
  <sheetFormatPr baseColWidth="10" defaultRowHeight="15.05" x14ac:dyDescent="0.3"/>
  <cols>
    <col min="5" max="6" width="11.109375" bestFit="1" customWidth="1"/>
    <col min="7" max="7" width="10.44140625" customWidth="1"/>
    <col min="10" max="10" width="2.5546875" customWidth="1"/>
  </cols>
  <sheetData>
    <row r="1" spans="2:11 16381:16381" x14ac:dyDescent="0.3">
      <c r="K1" s="148"/>
    </row>
    <row r="2" spans="2:11 16381:16381" x14ac:dyDescent="0.3">
      <c r="K2" s="148"/>
    </row>
    <row r="3" spans="2:11 16381:16381" x14ac:dyDescent="0.3">
      <c r="K3" s="148"/>
    </row>
    <row r="4" spans="2:11 16381:16381" x14ac:dyDescent="0.3">
      <c r="K4" s="148"/>
    </row>
    <row r="5" spans="2:11 16381:16381" x14ac:dyDescent="0.3">
      <c r="K5" s="148"/>
    </row>
    <row r="6" spans="2:11 16381:16381" x14ac:dyDescent="0.3">
      <c r="K6" s="148"/>
    </row>
    <row r="7" spans="2:11 16381:16381" x14ac:dyDescent="0.3">
      <c r="K7" s="148"/>
    </row>
    <row r="8" spans="2:11 16381:16381" x14ac:dyDescent="0.3">
      <c r="K8" s="148"/>
    </row>
    <row r="9" spans="2:11 16381:16381" x14ac:dyDescent="0.3">
      <c r="B9" s="218" t="s">
        <v>388</v>
      </c>
      <c r="C9" s="218"/>
      <c r="D9" s="218"/>
      <c r="E9" s="218"/>
      <c r="F9" s="218"/>
      <c r="G9" s="218"/>
      <c r="H9" s="218"/>
      <c r="I9" s="218"/>
      <c r="J9" s="218"/>
      <c r="K9" s="148"/>
    </row>
    <row r="10" spans="2:11 16381:16381" x14ac:dyDescent="0.3">
      <c r="B10" s="225" t="s">
        <v>413</v>
      </c>
      <c r="C10" s="218"/>
      <c r="D10" s="218"/>
      <c r="E10" s="218"/>
      <c r="F10" s="218"/>
      <c r="G10" s="218"/>
      <c r="H10" s="218"/>
      <c r="I10" s="218"/>
      <c r="J10" s="218"/>
      <c r="K10" s="148"/>
    </row>
    <row r="11" spans="2:11 16381:16381" x14ac:dyDescent="0.3">
      <c r="B11" s="6"/>
      <c r="C11" s="27"/>
      <c r="D11" s="27"/>
      <c r="E11" s="27"/>
      <c r="F11" s="27"/>
      <c r="G11" s="27"/>
      <c r="H11" s="27"/>
      <c r="I11" s="27"/>
      <c r="J11" s="27"/>
      <c r="K11" s="148"/>
    </row>
    <row r="12" spans="2:11 16381:16381" x14ac:dyDescent="0.3">
      <c r="B12" s="6"/>
      <c r="C12" s="27"/>
      <c r="D12" s="27"/>
      <c r="E12" s="27">
        <v>2023</v>
      </c>
      <c r="F12" s="27">
        <v>2024</v>
      </c>
      <c r="G12" s="223" t="s">
        <v>409</v>
      </c>
      <c r="H12" s="27"/>
      <c r="I12" s="27"/>
      <c r="J12" s="27"/>
      <c r="K12" s="148"/>
    </row>
    <row r="13" spans="2:11 16381:16381" x14ac:dyDescent="0.3">
      <c r="D13" s="4"/>
      <c r="E13" s="149" t="s">
        <v>57</v>
      </c>
      <c r="F13" s="149" t="s">
        <v>57</v>
      </c>
      <c r="G13" s="223"/>
      <c r="H13" s="150"/>
      <c r="I13" s="150"/>
      <c r="J13" s="27"/>
      <c r="K13" s="148"/>
    </row>
    <row r="14" spans="2:11 16381:16381" x14ac:dyDescent="0.3">
      <c r="D14" s="166" t="s">
        <v>381</v>
      </c>
      <c r="E14" s="151">
        <v>4.0744483170267243</v>
      </c>
      <c r="F14" s="151">
        <v>21.241994876813642</v>
      </c>
      <c r="G14" s="152">
        <v>17.167546559786917</v>
      </c>
      <c r="H14" s="150"/>
      <c r="I14" s="150"/>
      <c r="J14" s="27"/>
      <c r="K14" s="148"/>
    </row>
    <row r="15" spans="2:11 16381:16381" x14ac:dyDescent="0.3">
      <c r="D15" s="167" t="s">
        <v>0</v>
      </c>
      <c r="E15" s="181">
        <v>9.4273915374749393</v>
      </c>
      <c r="F15" s="181">
        <v>14.909399898911534</v>
      </c>
      <c r="G15" s="182">
        <v>5.4820083614365949</v>
      </c>
      <c r="H15" s="150"/>
      <c r="I15" s="170"/>
      <c r="J15" s="27"/>
      <c r="K15" s="148"/>
      <c r="XFA15" s="153"/>
    </row>
    <row r="16" spans="2:11 16381:16381" x14ac:dyDescent="0.3">
      <c r="D16" s="167" t="s">
        <v>382</v>
      </c>
      <c r="E16" s="181">
        <v>19.552590668844715</v>
      </c>
      <c r="F16" s="181">
        <v>30.571488129723011</v>
      </c>
      <c r="G16" s="182">
        <v>11.018897460878296</v>
      </c>
      <c r="H16" s="150"/>
      <c r="I16" s="150"/>
      <c r="J16" s="27"/>
      <c r="K16" s="148"/>
    </row>
    <row r="17" spans="2:17" x14ac:dyDescent="0.3">
      <c r="B17" s="4"/>
      <c r="D17" s="167" t="s">
        <v>383</v>
      </c>
      <c r="E17" s="181">
        <v>-8.5724931013030687</v>
      </c>
      <c r="F17" s="181">
        <v>20.676306474873375</v>
      </c>
      <c r="G17" s="182">
        <v>29.248799576176445</v>
      </c>
      <c r="H17" s="150"/>
      <c r="I17" s="150"/>
      <c r="J17" s="27"/>
      <c r="K17" s="148"/>
    </row>
    <row r="18" spans="2:17" x14ac:dyDescent="0.3">
      <c r="B18" s="9"/>
      <c r="C18" s="9"/>
      <c r="D18" s="9"/>
      <c r="E18" s="9"/>
      <c r="F18" s="9"/>
      <c r="G18" s="9"/>
      <c r="H18" s="9"/>
      <c r="I18" s="9"/>
      <c r="J18" s="9"/>
      <c r="K18" s="148"/>
    </row>
    <row r="19" spans="2:17" x14ac:dyDescent="0.3">
      <c r="B19" s="9"/>
      <c r="C19" s="218" t="s">
        <v>387</v>
      </c>
      <c r="D19" s="218"/>
      <c r="E19" s="218"/>
      <c r="F19" s="218"/>
      <c r="G19" s="218"/>
      <c r="H19" s="218"/>
      <c r="I19" s="9"/>
      <c r="J19" s="9"/>
      <c r="K19" s="148"/>
    </row>
    <row r="20" spans="2:17" x14ac:dyDescent="0.3">
      <c r="B20" s="4"/>
      <c r="C20" s="218" t="s">
        <v>414</v>
      </c>
      <c r="D20" s="218"/>
      <c r="E20" s="218"/>
      <c r="F20" s="218"/>
      <c r="G20" s="218"/>
      <c r="H20" s="218"/>
      <c r="I20" s="154"/>
      <c r="J20" s="154"/>
      <c r="K20" s="148"/>
      <c r="M20" s="155"/>
      <c r="P20" s="156"/>
      <c r="Q20" s="156"/>
    </row>
    <row r="21" spans="2:17" x14ac:dyDescent="0.3">
      <c r="B21" s="4"/>
      <c r="C21" s="27"/>
      <c r="D21" s="27"/>
      <c r="E21" s="27"/>
      <c r="F21" s="27"/>
      <c r="G21" s="27"/>
      <c r="H21" s="27"/>
      <c r="I21" s="27"/>
      <c r="J21" s="27"/>
      <c r="K21" s="148"/>
      <c r="M21" s="155"/>
      <c r="P21" s="156"/>
      <c r="Q21" s="156"/>
    </row>
    <row r="22" spans="2:17" x14ac:dyDescent="0.3">
      <c r="B22" s="4"/>
      <c r="C22" s="27"/>
      <c r="D22" s="27"/>
      <c r="E22" s="27"/>
      <c r="F22" s="27"/>
      <c r="G22" s="27"/>
      <c r="H22" s="27"/>
      <c r="I22" s="27"/>
      <c r="J22" s="27"/>
      <c r="K22" s="148"/>
      <c r="M22" s="155"/>
      <c r="P22" s="156"/>
      <c r="Q22" s="156"/>
    </row>
    <row r="23" spans="2:17" x14ac:dyDescent="0.3">
      <c r="B23" s="4"/>
      <c r="C23" s="157"/>
      <c r="D23" s="157"/>
      <c r="E23" s="157"/>
      <c r="F23" s="157"/>
      <c r="G23" s="157"/>
      <c r="H23" s="157"/>
      <c r="I23" s="157"/>
      <c r="J23" s="157"/>
      <c r="K23" s="148"/>
      <c r="M23" s="155"/>
      <c r="P23" s="156"/>
      <c r="Q23" s="156"/>
    </row>
    <row r="24" spans="2:17" x14ac:dyDescent="0.3">
      <c r="B24" s="16"/>
      <c r="C24" s="158"/>
      <c r="D24" s="158"/>
      <c r="E24" s="158"/>
      <c r="F24" s="157"/>
      <c r="G24" s="157"/>
      <c r="H24" s="157"/>
      <c r="I24" s="157"/>
      <c r="J24" s="157"/>
      <c r="K24" s="148"/>
    </row>
    <row r="25" spans="2:17" x14ac:dyDescent="0.3">
      <c r="B25" s="4"/>
      <c r="C25" s="157"/>
      <c r="D25" s="157"/>
      <c r="E25" s="157"/>
      <c r="F25" s="157"/>
      <c r="G25" s="157"/>
      <c r="H25" s="157"/>
      <c r="I25" s="157"/>
      <c r="J25" s="157"/>
      <c r="K25" s="148"/>
      <c r="P25" s="156"/>
      <c r="Q25" s="156"/>
    </row>
    <row r="26" spans="2:17" x14ac:dyDescent="0.3">
      <c r="B26" s="4"/>
      <c r="C26" s="157"/>
      <c r="D26" s="157"/>
      <c r="E26" s="157"/>
      <c r="F26" s="157"/>
      <c r="G26" s="157"/>
      <c r="H26" s="157"/>
      <c r="I26" s="157"/>
      <c r="J26" s="157"/>
      <c r="K26" s="148"/>
      <c r="P26" s="156"/>
      <c r="Q26" s="156"/>
    </row>
    <row r="27" spans="2:17" x14ac:dyDescent="0.3">
      <c r="B27" s="4"/>
      <c r="C27" s="157"/>
      <c r="D27" s="157"/>
      <c r="E27" s="157"/>
      <c r="F27" s="158"/>
      <c r="G27" s="158"/>
      <c r="H27" s="158"/>
      <c r="I27" s="158"/>
      <c r="J27" s="158"/>
      <c r="K27" s="148"/>
      <c r="P27" s="156"/>
      <c r="Q27" s="156"/>
    </row>
    <row r="28" spans="2:17" x14ac:dyDescent="0.3">
      <c r="B28" s="4"/>
      <c r="C28" s="157"/>
      <c r="D28" s="157"/>
      <c r="E28" s="157"/>
      <c r="F28" s="157"/>
      <c r="G28" s="157"/>
      <c r="H28" s="157"/>
      <c r="I28" s="157"/>
      <c r="J28" s="157"/>
      <c r="K28" s="148"/>
    </row>
    <row r="29" spans="2:17" x14ac:dyDescent="0.3">
      <c r="B29" s="4"/>
      <c r="C29" s="15"/>
      <c r="D29" s="15"/>
      <c r="E29" s="15"/>
      <c r="F29" s="15"/>
      <c r="G29" s="15"/>
      <c r="H29" s="15"/>
      <c r="I29" s="15"/>
      <c r="J29" s="15"/>
      <c r="K29" s="148"/>
      <c r="P29" s="156"/>
      <c r="Q29" s="156"/>
    </row>
    <row r="30" spans="2:17" x14ac:dyDescent="0.3">
      <c r="B30" s="4"/>
      <c r="C30" s="15"/>
      <c r="D30" s="15"/>
      <c r="E30" s="15"/>
      <c r="F30" s="15"/>
      <c r="G30" s="15"/>
      <c r="H30" s="15"/>
      <c r="I30" s="15"/>
      <c r="J30" s="15"/>
      <c r="K30" s="148"/>
      <c r="P30" s="156"/>
      <c r="Q30" s="156"/>
    </row>
    <row r="31" spans="2:17" x14ac:dyDescent="0.3">
      <c r="B31" s="4"/>
      <c r="C31" s="15"/>
      <c r="D31" s="15"/>
      <c r="E31" s="15"/>
      <c r="F31" s="15"/>
      <c r="G31" s="15"/>
      <c r="H31" s="15"/>
      <c r="I31" s="15"/>
      <c r="J31" s="15"/>
      <c r="K31" s="148"/>
      <c r="P31" s="156"/>
      <c r="Q31" s="156"/>
    </row>
    <row r="32" spans="2:17" x14ac:dyDescent="0.3">
      <c r="B32" s="4"/>
      <c r="C32" s="15"/>
      <c r="D32" s="15"/>
      <c r="E32" s="15"/>
      <c r="F32" s="15"/>
      <c r="G32" s="15"/>
      <c r="H32" s="15"/>
      <c r="I32" s="15"/>
      <c r="J32" s="15"/>
      <c r="K32" s="148"/>
    </row>
    <row r="33" spans="1:11" x14ac:dyDescent="0.3">
      <c r="B33" s="4"/>
      <c r="C33" s="15"/>
      <c r="D33" s="15"/>
      <c r="E33" s="15"/>
      <c r="F33" s="15"/>
      <c r="G33" s="15"/>
      <c r="H33" s="15"/>
      <c r="I33" s="15"/>
      <c r="J33" s="15"/>
      <c r="K33" s="148"/>
    </row>
    <row r="34" spans="1:11" x14ac:dyDescent="0.3">
      <c r="B34" s="4"/>
      <c r="C34" s="15"/>
      <c r="D34" s="15"/>
      <c r="E34" s="15"/>
      <c r="F34" s="15"/>
      <c r="G34" s="15"/>
      <c r="H34" s="15"/>
      <c r="I34" s="15"/>
      <c r="J34" s="15"/>
      <c r="K34" s="148"/>
    </row>
    <row r="35" spans="1:11" x14ac:dyDescent="0.3">
      <c r="B35" s="4"/>
      <c r="C35" s="15"/>
      <c r="D35" s="15"/>
      <c r="E35" s="15"/>
      <c r="F35" s="15"/>
      <c r="G35" s="15"/>
      <c r="H35" s="15"/>
      <c r="I35" s="15"/>
      <c r="J35" s="15"/>
      <c r="K35" s="148"/>
    </row>
    <row r="36" spans="1:11" x14ac:dyDescent="0.3">
      <c r="B36" s="4"/>
      <c r="C36" s="15"/>
      <c r="D36" s="15"/>
      <c r="E36" s="15"/>
      <c r="F36" s="15"/>
      <c r="G36" s="15"/>
      <c r="H36" s="15"/>
      <c r="I36" s="15"/>
      <c r="J36" s="15"/>
      <c r="K36" s="148"/>
    </row>
    <row r="37" spans="1:11" x14ac:dyDescent="0.3">
      <c r="B37" s="4"/>
      <c r="C37" s="15"/>
      <c r="D37" s="15"/>
      <c r="E37" s="15"/>
      <c r="F37" s="15"/>
      <c r="G37" s="15"/>
      <c r="H37" s="15"/>
      <c r="I37" s="15"/>
      <c r="J37" s="15"/>
      <c r="K37" s="148"/>
    </row>
    <row r="38" spans="1:11" x14ac:dyDescent="0.3">
      <c r="B38" s="4"/>
      <c r="C38" s="15"/>
      <c r="D38" s="15"/>
      <c r="E38" s="15"/>
      <c r="F38" s="15"/>
      <c r="G38" s="15"/>
      <c r="H38" s="15"/>
      <c r="I38" s="15"/>
      <c r="J38" s="15"/>
      <c r="K38" s="148"/>
    </row>
    <row r="39" spans="1:11" x14ac:dyDescent="0.3">
      <c r="B39" s="4"/>
      <c r="C39" s="15"/>
      <c r="D39" s="15"/>
      <c r="E39" s="15"/>
      <c r="F39" s="15"/>
      <c r="G39" s="15"/>
      <c r="H39" s="15"/>
      <c r="I39" s="15"/>
      <c r="J39" s="15"/>
      <c r="K39" s="148"/>
    </row>
    <row r="40" spans="1:11" x14ac:dyDescent="0.3">
      <c r="B40" s="4"/>
      <c r="C40" s="15"/>
      <c r="D40" s="15"/>
      <c r="E40" s="15"/>
      <c r="F40" s="15"/>
      <c r="G40" s="15"/>
      <c r="H40" s="15"/>
      <c r="I40" s="15"/>
      <c r="J40" s="15"/>
      <c r="K40" s="148"/>
    </row>
    <row r="41" spans="1:11" x14ac:dyDescent="0.3">
      <c r="A41" s="98" t="s">
        <v>389</v>
      </c>
      <c r="B41" s="159"/>
      <c r="C41" s="159"/>
      <c r="D41" s="159"/>
      <c r="E41" s="159"/>
      <c r="F41" s="159"/>
      <c r="G41" s="159"/>
      <c r="H41" s="159"/>
      <c r="I41" s="159"/>
      <c r="J41" s="159"/>
      <c r="K41" s="160"/>
    </row>
  </sheetData>
  <mergeCells count="5">
    <mergeCell ref="B9:J9"/>
    <mergeCell ref="B10:J10"/>
    <mergeCell ref="C19:H19"/>
    <mergeCell ref="C20:H20"/>
    <mergeCell ref="G12:G1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CC195"/>
  <sheetViews>
    <sheetView showGridLines="0" zoomScaleNormal="100" workbookViewId="0"/>
  </sheetViews>
  <sheetFormatPr baseColWidth="10" defaultColWidth="11.44140625" defaultRowHeight="12.45" x14ac:dyDescent="0.2"/>
  <cols>
    <col min="1" max="1" width="2" style="21" customWidth="1"/>
    <col min="2" max="2" width="27.6640625" style="21" customWidth="1"/>
    <col min="3" max="4" width="12.109375" style="21" customWidth="1"/>
    <col min="5" max="5" width="2.21875" style="21" customWidth="1"/>
    <col min="6" max="6" width="10.88671875" style="21" customWidth="1"/>
    <col min="7" max="7" width="11.109375" style="21" customWidth="1"/>
    <col min="8" max="8" width="11" style="21" customWidth="1"/>
    <col min="9" max="9" width="11.6640625" style="21" customWidth="1"/>
    <col min="10" max="11" width="11.5546875" style="21" customWidth="1"/>
    <col min="12" max="12" width="10.21875" style="21" customWidth="1"/>
    <col min="13" max="13" width="10.6640625" style="21" customWidth="1"/>
    <col min="14" max="14" width="11.88671875" style="21" customWidth="1"/>
    <col min="15" max="15" width="1.6640625" style="21" customWidth="1"/>
    <col min="16" max="21" width="11.5546875" style="20" customWidth="1"/>
    <col min="22" max="71" width="11.5546875" style="47" customWidth="1"/>
    <col min="72" max="81" width="11.5546875" style="20" customWidth="1"/>
    <col min="82" max="16384" width="11.4414062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U3" s="121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T4" s="120"/>
      <c r="U4" s="120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T5" s="120"/>
      <c r="U5" s="120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T6" s="120"/>
      <c r="U6" s="120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T7" s="120"/>
      <c r="U7" s="120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T8" s="120"/>
      <c r="U8" s="120"/>
    </row>
    <row r="9" spans="1:27" ht="13.1" x14ac:dyDescent="0.25">
      <c r="A9" s="20"/>
      <c r="B9" s="20"/>
      <c r="C9" s="217" t="s">
        <v>358</v>
      </c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6"/>
      <c r="T9" s="120"/>
      <c r="U9" s="120"/>
    </row>
    <row r="10" spans="1:27" ht="13.1" x14ac:dyDescent="0.25">
      <c r="A10" s="20"/>
      <c r="B10" s="20"/>
      <c r="C10" s="218" t="s">
        <v>415</v>
      </c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6"/>
      <c r="T10" s="120"/>
      <c r="U10" s="120"/>
    </row>
    <row r="11" spans="1:27" ht="13.1" x14ac:dyDescent="0.25">
      <c r="A11" s="20"/>
      <c r="B11" s="20"/>
      <c r="C11" s="123"/>
      <c r="D11" s="123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T11" s="120"/>
      <c r="U11" s="120"/>
    </row>
    <row r="12" spans="1:27" ht="19.149999999999999" customHeight="1" x14ac:dyDescent="0.25">
      <c r="A12" s="20"/>
      <c r="B12" s="27"/>
      <c r="C12" s="199">
        <v>2022</v>
      </c>
      <c r="D12" s="194">
        <v>2023</v>
      </c>
      <c r="E12" s="9"/>
      <c r="F12" s="28">
        <v>2023</v>
      </c>
      <c r="G12" s="198">
        <v>2024</v>
      </c>
      <c r="H12" s="198">
        <v>2024</v>
      </c>
      <c r="I12" s="189">
        <v>2024</v>
      </c>
      <c r="J12" s="198">
        <v>2024</v>
      </c>
      <c r="K12" s="198">
        <v>2024</v>
      </c>
      <c r="L12" s="219" t="s">
        <v>23</v>
      </c>
      <c r="M12" s="227" t="s">
        <v>416</v>
      </c>
      <c r="N12" s="227" t="s">
        <v>417</v>
      </c>
      <c r="O12" s="26"/>
      <c r="T12" s="120"/>
      <c r="U12" s="120"/>
    </row>
    <row r="13" spans="1:27" ht="18" customHeight="1" x14ac:dyDescent="0.2">
      <c r="A13" s="20"/>
      <c r="B13" s="31"/>
      <c r="C13" s="175" t="s">
        <v>57</v>
      </c>
      <c r="D13" s="175" t="s">
        <v>57</v>
      </c>
      <c r="E13" s="29"/>
      <c r="F13" s="175" t="s">
        <v>64</v>
      </c>
      <c r="G13" s="175" t="s">
        <v>53</v>
      </c>
      <c r="H13" s="175" t="s">
        <v>54</v>
      </c>
      <c r="I13" s="175" t="s">
        <v>55</v>
      </c>
      <c r="J13" s="175" t="s">
        <v>56</v>
      </c>
      <c r="K13" s="175" t="s">
        <v>57</v>
      </c>
      <c r="L13" s="219"/>
      <c r="M13" s="227"/>
      <c r="N13" s="227"/>
      <c r="O13" s="26"/>
      <c r="T13" s="120"/>
      <c r="U13" s="120"/>
    </row>
    <row r="14" spans="1:27" ht="12.8" customHeight="1" x14ac:dyDescent="0.25">
      <c r="A14" s="55" t="s">
        <v>0</v>
      </c>
      <c r="B14" s="20"/>
      <c r="C14" s="169"/>
      <c r="D14" s="141"/>
      <c r="E14" s="141"/>
      <c r="F14" s="141"/>
      <c r="G14" s="141"/>
      <c r="H14" s="141"/>
      <c r="I14" s="141"/>
      <c r="J14" s="141"/>
      <c r="K14" s="141"/>
      <c r="L14" s="56"/>
      <c r="M14" s="56"/>
      <c r="N14" s="56"/>
      <c r="O14" s="126"/>
      <c r="P14" s="56"/>
      <c r="Q14" s="121"/>
      <c r="R14" s="121"/>
      <c r="S14" s="121"/>
      <c r="V14" s="65"/>
    </row>
    <row r="15" spans="1:27" x14ac:dyDescent="0.2">
      <c r="A15" s="127">
        <v>11001</v>
      </c>
      <c r="B15" s="50" t="s">
        <v>201</v>
      </c>
      <c r="C15" s="41">
        <v>5820</v>
      </c>
      <c r="D15" s="41">
        <v>5790</v>
      </c>
      <c r="E15" s="88"/>
      <c r="F15" s="41">
        <v>7011</v>
      </c>
      <c r="G15" s="41">
        <v>6521</v>
      </c>
      <c r="H15" s="41">
        <v>6877</v>
      </c>
      <c r="I15" s="41">
        <v>7655</v>
      </c>
      <c r="J15" s="41">
        <v>10096</v>
      </c>
      <c r="K15" s="41">
        <v>8700</v>
      </c>
      <c r="L15" s="60">
        <v>-13.827258320126774</v>
      </c>
      <c r="M15" s="60">
        <v>50.259067357512947</v>
      </c>
      <c r="N15" s="60">
        <v>-0.51546391752577847</v>
      </c>
      <c r="O15" s="26"/>
      <c r="Q15" s="120"/>
      <c r="R15" s="142"/>
      <c r="S15" s="120"/>
      <c r="T15" s="122"/>
      <c r="V15" s="111"/>
      <c r="W15" s="73"/>
      <c r="X15" s="73"/>
      <c r="Y15" s="73"/>
      <c r="Z15" s="73"/>
      <c r="AA15" s="73"/>
    </row>
    <row r="16" spans="1:27" x14ac:dyDescent="0.2">
      <c r="A16" s="127">
        <v>11002</v>
      </c>
      <c r="B16" s="21" t="s">
        <v>202</v>
      </c>
      <c r="C16" s="41">
        <v>6801</v>
      </c>
      <c r="D16" s="41">
        <v>8594</v>
      </c>
      <c r="E16" s="88"/>
      <c r="F16" s="41">
        <v>10392</v>
      </c>
      <c r="G16" s="41">
        <v>10853</v>
      </c>
      <c r="H16" s="41">
        <v>11140</v>
      </c>
      <c r="I16" s="41">
        <v>11918</v>
      </c>
      <c r="J16" s="41">
        <v>13502</v>
      </c>
      <c r="K16" s="41">
        <v>8541</v>
      </c>
      <c r="L16" s="60">
        <v>-36.742704784476373</v>
      </c>
      <c r="M16" s="60">
        <v>-0.61670933209215661</v>
      </c>
      <c r="N16" s="60">
        <v>26.363770033818554</v>
      </c>
      <c r="O16" s="26"/>
      <c r="Q16" s="120"/>
      <c r="R16" s="142"/>
      <c r="S16" s="120"/>
      <c r="T16" s="122"/>
      <c r="V16" s="111"/>
      <c r="W16" s="73"/>
      <c r="X16" s="73"/>
      <c r="Y16" s="73"/>
      <c r="Z16" s="73"/>
    </row>
    <row r="17" spans="1:81" x14ac:dyDescent="0.2">
      <c r="A17" s="127">
        <v>11003</v>
      </c>
      <c r="B17" s="50" t="s">
        <v>203</v>
      </c>
      <c r="C17" s="41">
        <v>1991</v>
      </c>
      <c r="D17" s="41">
        <v>2932</v>
      </c>
      <c r="E17" s="88"/>
      <c r="F17" s="41">
        <v>3400</v>
      </c>
      <c r="G17" s="41">
        <v>3406</v>
      </c>
      <c r="H17" s="41">
        <v>3380</v>
      </c>
      <c r="I17" s="41">
        <v>3457</v>
      </c>
      <c r="J17" s="41">
        <v>3376</v>
      </c>
      <c r="K17" s="41">
        <v>3132</v>
      </c>
      <c r="L17" s="60">
        <v>-7.2274881516587612</v>
      </c>
      <c r="M17" s="60">
        <v>6.821282401091409</v>
      </c>
      <c r="N17" s="60">
        <v>47.262682069311893</v>
      </c>
      <c r="O17" s="26"/>
      <c r="Q17" s="120"/>
      <c r="R17" s="142"/>
      <c r="S17" s="120"/>
      <c r="T17" s="122"/>
      <c r="V17" s="111"/>
      <c r="W17" s="73"/>
      <c r="X17" s="73"/>
      <c r="Y17" s="73"/>
      <c r="Z17" s="73"/>
    </row>
    <row r="18" spans="1:81" x14ac:dyDescent="0.2">
      <c r="A18" s="127">
        <v>11004</v>
      </c>
      <c r="B18" s="50" t="s">
        <v>92</v>
      </c>
      <c r="C18" s="41">
        <v>1873</v>
      </c>
      <c r="D18" s="41">
        <v>2402</v>
      </c>
      <c r="E18" s="88"/>
      <c r="F18" s="41">
        <v>2248</v>
      </c>
      <c r="G18" s="41">
        <v>2217</v>
      </c>
      <c r="H18" s="41">
        <v>2266</v>
      </c>
      <c r="I18" s="41">
        <v>2543</v>
      </c>
      <c r="J18" s="41">
        <v>2624</v>
      </c>
      <c r="K18" s="41">
        <v>2811</v>
      </c>
      <c r="L18" s="60">
        <v>7.1265243902439011</v>
      </c>
      <c r="M18" s="60">
        <v>17.02747710241465</v>
      </c>
      <c r="N18" s="60">
        <v>28.243459690336351</v>
      </c>
      <c r="O18" s="26"/>
      <c r="Q18" s="120"/>
      <c r="R18" s="142"/>
      <c r="S18" s="120"/>
      <c r="T18" s="122"/>
      <c r="V18" s="111"/>
      <c r="W18" s="73"/>
      <c r="X18" s="73"/>
      <c r="Y18" s="73"/>
      <c r="Z18" s="73"/>
    </row>
    <row r="19" spans="1:81" x14ac:dyDescent="0.2">
      <c r="A19" s="127">
        <v>11005</v>
      </c>
      <c r="B19" s="50" t="s">
        <v>204</v>
      </c>
      <c r="C19" s="41">
        <v>1550</v>
      </c>
      <c r="D19" s="41">
        <v>2157</v>
      </c>
      <c r="E19" s="88"/>
      <c r="F19" s="41">
        <v>1731</v>
      </c>
      <c r="G19" s="41">
        <v>1842</v>
      </c>
      <c r="H19" s="41">
        <v>1930</v>
      </c>
      <c r="I19" s="41">
        <v>1937</v>
      </c>
      <c r="J19" s="41">
        <v>1920</v>
      </c>
      <c r="K19" s="41">
        <v>1956</v>
      </c>
      <c r="L19" s="60">
        <v>1.875</v>
      </c>
      <c r="M19" s="60">
        <v>-9.3184979137691215</v>
      </c>
      <c r="N19" s="60">
        <v>39.161290322580641</v>
      </c>
      <c r="O19" s="61"/>
      <c r="Q19" s="120"/>
      <c r="R19" s="142"/>
      <c r="S19" s="120"/>
      <c r="T19" s="122"/>
      <c r="V19" s="111"/>
      <c r="W19" s="73"/>
      <c r="X19" s="73"/>
      <c r="Y19" s="73"/>
      <c r="Z19" s="73"/>
      <c r="BT19" s="21"/>
      <c r="BU19" s="21"/>
      <c r="BV19" s="21"/>
      <c r="BW19" s="21"/>
      <c r="BX19" s="21"/>
      <c r="BY19" s="21"/>
      <c r="BZ19" s="21"/>
      <c r="CA19" s="21"/>
      <c r="CB19" s="21"/>
      <c r="CC19" s="21"/>
    </row>
    <row r="20" spans="1:81" x14ac:dyDescent="0.2">
      <c r="A20" s="127">
        <v>11006</v>
      </c>
      <c r="B20" s="50" t="s">
        <v>205</v>
      </c>
      <c r="C20" s="41">
        <v>8933</v>
      </c>
      <c r="D20" s="41">
        <v>5000</v>
      </c>
      <c r="E20" s="88"/>
      <c r="F20" s="41">
        <v>5298</v>
      </c>
      <c r="G20" s="41">
        <v>5130</v>
      </c>
      <c r="H20" s="41">
        <v>5470</v>
      </c>
      <c r="I20" s="41">
        <v>6188</v>
      </c>
      <c r="J20" s="41">
        <v>6778</v>
      </c>
      <c r="K20" s="41">
        <v>6292</v>
      </c>
      <c r="L20" s="60">
        <v>-7.1702567128946555</v>
      </c>
      <c r="M20" s="60">
        <v>25.840000000000003</v>
      </c>
      <c r="N20" s="60">
        <v>-44.027762229933955</v>
      </c>
      <c r="O20" s="26"/>
      <c r="Q20" s="120"/>
      <c r="R20" s="142"/>
      <c r="S20" s="120"/>
      <c r="T20" s="122"/>
      <c r="V20" s="111"/>
      <c r="W20" s="73"/>
      <c r="X20" s="73"/>
      <c r="Y20" s="73"/>
      <c r="Z20" s="73"/>
      <c r="BT20" s="21"/>
      <c r="BU20" s="21"/>
      <c r="BV20" s="21"/>
      <c r="BW20" s="21"/>
      <c r="BX20" s="21"/>
      <c r="BY20" s="21"/>
      <c r="BZ20" s="21"/>
      <c r="CA20" s="21"/>
      <c r="CB20" s="21"/>
      <c r="CC20" s="21"/>
    </row>
    <row r="21" spans="1:81" x14ac:dyDescent="0.2">
      <c r="A21" s="127">
        <v>11007</v>
      </c>
      <c r="B21" s="50" t="s">
        <v>206</v>
      </c>
      <c r="C21" s="41">
        <v>11733</v>
      </c>
      <c r="D21" s="41">
        <v>13247</v>
      </c>
      <c r="E21" s="88"/>
      <c r="F21" s="41">
        <v>14638</v>
      </c>
      <c r="G21" s="41" t="s">
        <v>418</v>
      </c>
      <c r="H21" s="41">
        <v>13523</v>
      </c>
      <c r="I21" s="41">
        <v>13951</v>
      </c>
      <c r="J21" s="41">
        <v>13622</v>
      </c>
      <c r="K21" s="41">
        <v>12370</v>
      </c>
      <c r="L21" s="60">
        <v>-9.1910145353105293</v>
      </c>
      <c r="M21" s="60">
        <v>-6.6203668755189966</v>
      </c>
      <c r="N21" s="60">
        <v>12.903775675445317</v>
      </c>
      <c r="O21" s="26"/>
      <c r="Q21" s="120"/>
      <c r="R21" s="142"/>
      <c r="S21" s="120"/>
      <c r="T21" s="122"/>
      <c r="V21" s="111"/>
      <c r="W21" s="73"/>
      <c r="X21" s="73"/>
      <c r="Y21" s="73"/>
      <c r="Z21" s="73"/>
      <c r="BT21" s="21"/>
      <c r="BU21" s="21"/>
      <c r="BV21" s="21"/>
      <c r="BW21" s="21"/>
      <c r="BX21" s="21"/>
      <c r="BY21" s="21"/>
      <c r="BZ21" s="21"/>
      <c r="CA21" s="21"/>
      <c r="CB21" s="21"/>
      <c r="CC21" s="21"/>
    </row>
    <row r="22" spans="1:81" x14ac:dyDescent="0.2">
      <c r="A22" s="127">
        <v>11008</v>
      </c>
      <c r="B22" s="50" t="s">
        <v>207</v>
      </c>
      <c r="C22" s="41">
        <v>3468</v>
      </c>
      <c r="D22" s="41">
        <v>3002</v>
      </c>
      <c r="E22" s="88"/>
      <c r="F22" s="41">
        <v>1642</v>
      </c>
      <c r="G22" s="41">
        <v>2272</v>
      </c>
      <c r="H22" s="41">
        <v>3011</v>
      </c>
      <c r="I22" s="41">
        <v>3886</v>
      </c>
      <c r="J22" s="41">
        <v>4246</v>
      </c>
      <c r="K22" s="41">
        <v>4763</v>
      </c>
      <c r="L22" s="60">
        <v>12.176165803108802</v>
      </c>
      <c r="M22" s="60">
        <v>58.660892738174539</v>
      </c>
      <c r="N22" s="60">
        <v>-13.437139561707028</v>
      </c>
      <c r="O22" s="26"/>
      <c r="Q22" s="120"/>
      <c r="R22" s="142"/>
      <c r="S22" s="120"/>
      <c r="T22" s="122"/>
      <c r="V22" s="111"/>
      <c r="W22" s="73"/>
      <c r="X22" s="73"/>
      <c r="Y22" s="73"/>
      <c r="Z22" s="73"/>
      <c r="BT22" s="21"/>
      <c r="BU22" s="21"/>
      <c r="BV22" s="21"/>
      <c r="BW22" s="21"/>
      <c r="BX22" s="21"/>
      <c r="BY22" s="21"/>
      <c r="BZ22" s="21"/>
      <c r="CA22" s="21"/>
      <c r="CB22" s="21"/>
      <c r="CC22" s="21"/>
    </row>
    <row r="23" spans="1:81" x14ac:dyDescent="0.2">
      <c r="A23" s="127">
        <v>11009</v>
      </c>
      <c r="B23" s="50" t="s">
        <v>93</v>
      </c>
      <c r="C23" s="41">
        <v>3875</v>
      </c>
      <c r="D23" s="41">
        <v>4984</v>
      </c>
      <c r="E23" s="88"/>
      <c r="F23" s="41">
        <v>6641</v>
      </c>
      <c r="G23" s="41">
        <v>6637</v>
      </c>
      <c r="H23" s="41">
        <v>6419</v>
      </c>
      <c r="I23" s="41">
        <v>5729</v>
      </c>
      <c r="J23" s="41">
        <v>5832</v>
      </c>
      <c r="K23" s="41">
        <v>5788</v>
      </c>
      <c r="L23" s="60">
        <v>-0.75445816186557124</v>
      </c>
      <c r="M23" s="60">
        <v>16.13162118780096</v>
      </c>
      <c r="N23" s="60">
        <v>28.619354838709683</v>
      </c>
      <c r="O23" s="26"/>
      <c r="Q23" s="120"/>
      <c r="R23" s="142"/>
      <c r="S23" s="120"/>
      <c r="T23" s="122"/>
      <c r="V23" s="111"/>
      <c r="W23" s="73"/>
      <c r="X23" s="73"/>
      <c r="Y23" s="73"/>
      <c r="Z23" s="73"/>
      <c r="BT23" s="21"/>
      <c r="BU23" s="21"/>
      <c r="BV23" s="21"/>
      <c r="BW23" s="21"/>
      <c r="BX23" s="21"/>
      <c r="BY23" s="21"/>
      <c r="BZ23" s="21"/>
      <c r="CA23" s="21"/>
      <c r="CB23" s="21"/>
      <c r="CC23" s="21"/>
    </row>
    <row r="24" spans="1:81" x14ac:dyDescent="0.2">
      <c r="A24" s="127">
        <v>11010</v>
      </c>
      <c r="B24" s="50" t="s">
        <v>193</v>
      </c>
      <c r="C24" s="41">
        <v>1623</v>
      </c>
      <c r="D24" s="41">
        <v>1869</v>
      </c>
      <c r="E24" s="88"/>
      <c r="F24" s="41">
        <v>1622</v>
      </c>
      <c r="G24" s="41">
        <v>1613</v>
      </c>
      <c r="H24" s="41">
        <v>2115</v>
      </c>
      <c r="I24" s="41">
        <v>2264</v>
      </c>
      <c r="J24" s="41">
        <v>3090</v>
      </c>
      <c r="K24" s="41">
        <v>3238</v>
      </c>
      <c r="L24" s="60">
        <v>4.78964401294499</v>
      </c>
      <c r="M24" s="60">
        <v>73.247726056714811</v>
      </c>
      <c r="N24" s="60">
        <v>15.157116451016634</v>
      </c>
      <c r="O24" s="26"/>
      <c r="Q24" s="120"/>
      <c r="R24" s="142"/>
      <c r="S24" s="120"/>
      <c r="T24" s="122"/>
      <c r="V24" s="111"/>
      <c r="W24" s="73"/>
      <c r="X24" s="73"/>
      <c r="Y24" s="73"/>
      <c r="Z24" s="73"/>
      <c r="BT24" s="21"/>
      <c r="BU24" s="21"/>
      <c r="BV24" s="21"/>
      <c r="BW24" s="21"/>
      <c r="BX24" s="21"/>
      <c r="BY24" s="21"/>
      <c r="BZ24" s="21"/>
      <c r="CA24" s="21"/>
      <c r="CB24" s="21"/>
      <c r="CC24" s="21"/>
    </row>
    <row r="25" spans="1:81" x14ac:dyDescent="0.2">
      <c r="A25" s="127">
        <v>11011</v>
      </c>
      <c r="B25" s="50" t="s">
        <v>94</v>
      </c>
      <c r="C25" s="41">
        <v>11931</v>
      </c>
      <c r="D25" s="41" t="s">
        <v>418</v>
      </c>
      <c r="E25" s="88"/>
      <c r="F25" s="41" t="s">
        <v>418</v>
      </c>
      <c r="G25" s="41" t="s">
        <v>418</v>
      </c>
      <c r="H25" s="41" t="s">
        <v>418</v>
      </c>
      <c r="I25" s="41" t="s">
        <v>418</v>
      </c>
      <c r="J25" s="41">
        <v>12273</v>
      </c>
      <c r="K25" s="41">
        <v>12353</v>
      </c>
      <c r="L25" s="60">
        <v>0.65183736657704117</v>
      </c>
      <c r="M25" s="60" t="s">
        <v>403</v>
      </c>
      <c r="N25" s="60" t="s">
        <v>403</v>
      </c>
      <c r="O25" s="26"/>
      <c r="Q25" s="120"/>
      <c r="R25" s="142"/>
      <c r="S25" s="120"/>
      <c r="T25" s="122"/>
      <c r="U25" s="120"/>
      <c r="V25" s="111"/>
      <c r="W25" s="73"/>
      <c r="X25" s="73"/>
      <c r="Y25" s="73"/>
      <c r="Z25" s="73"/>
      <c r="BT25" s="21"/>
      <c r="BU25" s="21"/>
      <c r="BV25" s="21"/>
      <c r="BW25" s="21"/>
      <c r="BX25" s="21"/>
      <c r="BY25" s="21"/>
      <c r="BZ25" s="21"/>
      <c r="CA25" s="21"/>
      <c r="CB25" s="21"/>
      <c r="CC25" s="21"/>
    </row>
    <row r="26" spans="1:81" x14ac:dyDescent="0.2">
      <c r="A26" s="127">
        <v>11012</v>
      </c>
      <c r="B26" s="50" t="s">
        <v>208</v>
      </c>
      <c r="C26" s="41">
        <v>5944</v>
      </c>
      <c r="D26" s="41">
        <v>6754</v>
      </c>
      <c r="E26" s="88"/>
      <c r="F26" s="41">
        <v>7063</v>
      </c>
      <c r="G26" s="41">
        <v>7127</v>
      </c>
      <c r="H26" s="41">
        <v>7880</v>
      </c>
      <c r="I26" s="41">
        <v>8043</v>
      </c>
      <c r="J26" s="41">
        <v>8520</v>
      </c>
      <c r="K26" s="41">
        <v>6877</v>
      </c>
      <c r="L26" s="60">
        <v>-19.284037558685441</v>
      </c>
      <c r="M26" s="60">
        <v>1.821143026354747</v>
      </c>
      <c r="N26" s="60">
        <v>13.627187079407804</v>
      </c>
      <c r="O26" s="26"/>
      <c r="Q26" s="120"/>
      <c r="R26" s="142"/>
      <c r="S26" s="120"/>
      <c r="T26" s="122"/>
      <c r="U26" s="120"/>
      <c r="V26" s="111"/>
      <c r="W26" s="73"/>
      <c r="X26" s="73"/>
      <c r="Y26" s="73"/>
      <c r="Z26" s="73"/>
      <c r="BT26" s="21"/>
      <c r="BU26" s="21"/>
      <c r="BV26" s="21"/>
      <c r="BW26" s="21"/>
      <c r="BX26" s="21"/>
      <c r="BY26" s="21"/>
      <c r="BZ26" s="21"/>
      <c r="CA26" s="21"/>
      <c r="CB26" s="21"/>
      <c r="CC26" s="21"/>
    </row>
    <row r="27" spans="1:81" x14ac:dyDescent="0.2">
      <c r="A27" s="127">
        <v>11014</v>
      </c>
      <c r="B27" s="50" t="s">
        <v>95</v>
      </c>
      <c r="C27" s="41">
        <v>6859</v>
      </c>
      <c r="D27" s="41">
        <v>7424</v>
      </c>
      <c r="E27" s="88"/>
      <c r="F27" s="41">
        <v>7546</v>
      </c>
      <c r="G27" s="41">
        <v>7688</v>
      </c>
      <c r="H27" s="41">
        <v>8128</v>
      </c>
      <c r="I27" s="41">
        <v>8733</v>
      </c>
      <c r="J27" s="41">
        <v>8652</v>
      </c>
      <c r="K27" s="41">
        <v>8480</v>
      </c>
      <c r="L27" s="60">
        <v>-1.9879796578825619</v>
      </c>
      <c r="M27" s="60">
        <v>14.224137931034477</v>
      </c>
      <c r="N27" s="60">
        <v>8.2373523837294016</v>
      </c>
      <c r="O27" s="26"/>
      <c r="Q27" s="120"/>
      <c r="R27" s="142"/>
      <c r="S27" s="120"/>
      <c r="T27" s="122"/>
      <c r="U27" s="120"/>
      <c r="V27" s="111"/>
      <c r="W27" s="73"/>
      <c r="X27" s="73"/>
      <c r="Y27" s="73"/>
      <c r="Z27" s="73"/>
      <c r="BT27" s="21"/>
      <c r="BU27" s="21"/>
      <c r="BV27" s="21"/>
      <c r="BW27" s="21"/>
      <c r="BX27" s="21"/>
      <c r="BY27" s="21"/>
      <c r="BZ27" s="21"/>
      <c r="CA27" s="21"/>
      <c r="CB27" s="21"/>
      <c r="CC27" s="21"/>
    </row>
    <row r="28" spans="1:81" x14ac:dyDescent="0.2">
      <c r="A28" s="127">
        <v>11015</v>
      </c>
      <c r="B28" s="50" t="s">
        <v>96</v>
      </c>
      <c r="C28" s="41">
        <v>5757</v>
      </c>
      <c r="D28" s="41">
        <v>5761</v>
      </c>
      <c r="E28" s="88"/>
      <c r="F28" s="41">
        <v>6669</v>
      </c>
      <c r="G28" s="41">
        <v>9235</v>
      </c>
      <c r="H28" s="41">
        <v>11111</v>
      </c>
      <c r="I28" s="41">
        <v>7878</v>
      </c>
      <c r="J28" s="41">
        <v>6838</v>
      </c>
      <c r="K28" s="41">
        <v>7928</v>
      </c>
      <c r="L28" s="60">
        <v>15.940333430827721</v>
      </c>
      <c r="M28" s="60">
        <v>37.614997396285389</v>
      </c>
      <c r="N28" s="60">
        <v>6.9480632273737797E-2</v>
      </c>
      <c r="O28" s="26"/>
      <c r="Q28" s="120"/>
      <c r="R28" s="142"/>
      <c r="S28" s="120"/>
      <c r="T28" s="122"/>
      <c r="U28" s="120"/>
      <c r="V28" s="111"/>
      <c r="W28" s="73"/>
      <c r="X28" s="73"/>
      <c r="Y28" s="73"/>
      <c r="Z28" s="73"/>
      <c r="BT28" s="21"/>
      <c r="BU28" s="21"/>
      <c r="BV28" s="21"/>
      <c r="BW28" s="21"/>
      <c r="BX28" s="21"/>
      <c r="BY28" s="21"/>
      <c r="BZ28" s="21"/>
      <c r="CA28" s="21"/>
      <c r="CB28" s="21"/>
      <c r="CC28" s="21"/>
    </row>
    <row r="29" spans="1:81" x14ac:dyDescent="0.2">
      <c r="A29" s="127">
        <v>11016</v>
      </c>
      <c r="B29" s="50" t="s">
        <v>209</v>
      </c>
      <c r="C29" s="41">
        <v>4058</v>
      </c>
      <c r="D29" s="41">
        <v>4589</v>
      </c>
      <c r="E29" s="88"/>
      <c r="F29" s="41">
        <v>4545</v>
      </c>
      <c r="G29" s="41">
        <v>4651</v>
      </c>
      <c r="H29" s="41">
        <v>4483</v>
      </c>
      <c r="I29" s="41">
        <v>4553</v>
      </c>
      <c r="J29" s="41">
        <v>4432</v>
      </c>
      <c r="K29" s="41">
        <v>4063</v>
      </c>
      <c r="L29" s="60">
        <v>-8.3258122743682321</v>
      </c>
      <c r="M29" s="60">
        <v>-11.462192198736105</v>
      </c>
      <c r="N29" s="60">
        <v>13.085263676688029</v>
      </c>
      <c r="O29" s="26"/>
      <c r="Q29" s="120"/>
      <c r="R29" s="142"/>
      <c r="S29" s="120"/>
      <c r="T29" s="122"/>
      <c r="U29" s="120"/>
      <c r="V29" s="111"/>
      <c r="W29" s="73"/>
      <c r="X29" s="73"/>
      <c r="Y29" s="73"/>
      <c r="Z29" s="73"/>
      <c r="BT29" s="21"/>
      <c r="BU29" s="21"/>
      <c r="BV29" s="21"/>
      <c r="BW29" s="21"/>
      <c r="BX29" s="21"/>
      <c r="BY29" s="21"/>
      <c r="BZ29" s="21"/>
      <c r="CA29" s="21"/>
      <c r="CB29" s="21"/>
      <c r="CC29" s="21"/>
    </row>
    <row r="30" spans="1:81" x14ac:dyDescent="0.2">
      <c r="A30" s="127">
        <v>11017</v>
      </c>
      <c r="B30" s="50" t="s">
        <v>194</v>
      </c>
      <c r="C30" s="41">
        <v>3846</v>
      </c>
      <c r="D30" s="41">
        <v>3368</v>
      </c>
      <c r="E30" s="88"/>
      <c r="F30" s="41">
        <v>1881</v>
      </c>
      <c r="G30" s="41">
        <v>3145</v>
      </c>
      <c r="H30" s="41">
        <v>2153</v>
      </c>
      <c r="I30" s="41">
        <v>2571</v>
      </c>
      <c r="J30" s="41">
        <v>3898</v>
      </c>
      <c r="K30" s="41">
        <v>3728</v>
      </c>
      <c r="L30" s="60">
        <v>-4.3612108773730114</v>
      </c>
      <c r="M30" s="60">
        <v>10.688836104513058</v>
      </c>
      <c r="N30" s="60">
        <v>-12.428497139885593</v>
      </c>
      <c r="O30" s="26"/>
      <c r="Q30" s="120"/>
      <c r="R30" s="142"/>
      <c r="S30" s="120"/>
      <c r="T30" s="122"/>
      <c r="U30" s="120"/>
      <c r="V30" s="111"/>
      <c r="W30" s="73"/>
      <c r="X30" s="73"/>
      <c r="Y30" s="73"/>
      <c r="Z30" s="73"/>
      <c r="BT30" s="21"/>
      <c r="BU30" s="21"/>
      <c r="BV30" s="21"/>
      <c r="BW30" s="21"/>
      <c r="BX30" s="21"/>
      <c r="BY30" s="21"/>
      <c r="BZ30" s="21"/>
      <c r="CA30" s="21"/>
      <c r="CB30" s="21"/>
      <c r="CC30" s="21"/>
    </row>
    <row r="31" spans="1:81" x14ac:dyDescent="0.2">
      <c r="A31" s="127">
        <v>11018</v>
      </c>
      <c r="B31" s="50" t="s">
        <v>210</v>
      </c>
      <c r="C31" s="41">
        <v>2970</v>
      </c>
      <c r="D31" s="41">
        <v>3352</v>
      </c>
      <c r="E31" s="88"/>
      <c r="F31" s="41">
        <v>1839</v>
      </c>
      <c r="G31" s="41">
        <v>2108</v>
      </c>
      <c r="H31" s="41">
        <v>3293</v>
      </c>
      <c r="I31" s="41">
        <v>3844</v>
      </c>
      <c r="J31" s="41">
        <v>4409</v>
      </c>
      <c r="K31" s="41">
        <v>3945</v>
      </c>
      <c r="L31" s="60">
        <v>-10.523928328419146</v>
      </c>
      <c r="M31" s="60">
        <v>17.690930787589494</v>
      </c>
      <c r="N31" s="60">
        <v>12.861952861952858</v>
      </c>
      <c r="O31" s="26"/>
      <c r="Q31" s="120"/>
      <c r="R31" s="142"/>
      <c r="S31" s="120"/>
      <c r="T31" s="122"/>
      <c r="U31" s="120"/>
      <c r="V31" s="111"/>
      <c r="W31" s="73"/>
      <c r="X31" s="73"/>
      <c r="Y31" s="73"/>
      <c r="Z31" s="73"/>
      <c r="BT31" s="21"/>
      <c r="BU31" s="21"/>
      <c r="BV31" s="21"/>
      <c r="BW31" s="21"/>
      <c r="BX31" s="21"/>
      <c r="BY31" s="21"/>
      <c r="BZ31" s="21"/>
      <c r="CA31" s="21"/>
      <c r="CB31" s="21"/>
      <c r="CC31" s="21"/>
    </row>
    <row r="32" spans="1:81" x14ac:dyDescent="0.2">
      <c r="A32" s="127">
        <v>11019</v>
      </c>
      <c r="B32" s="50" t="s">
        <v>211</v>
      </c>
      <c r="C32" s="41">
        <v>5701</v>
      </c>
      <c r="D32" s="41" t="s">
        <v>418</v>
      </c>
      <c r="E32" s="88"/>
      <c r="F32" s="41" t="s">
        <v>418</v>
      </c>
      <c r="G32" s="41" t="s">
        <v>418</v>
      </c>
      <c r="H32" s="41" t="s">
        <v>418</v>
      </c>
      <c r="I32" s="41" t="s">
        <v>418</v>
      </c>
      <c r="J32" s="41" t="s">
        <v>418</v>
      </c>
      <c r="K32" s="41">
        <v>6198</v>
      </c>
      <c r="L32" s="60" t="s">
        <v>418</v>
      </c>
      <c r="M32" s="60" t="s">
        <v>403</v>
      </c>
      <c r="N32" s="60" t="s">
        <v>403</v>
      </c>
      <c r="O32" s="26"/>
      <c r="Q32" s="120"/>
      <c r="R32" s="142"/>
      <c r="S32" s="120"/>
      <c r="T32" s="122"/>
      <c r="U32" s="120"/>
      <c r="V32" s="111"/>
      <c r="W32" s="73"/>
      <c r="X32" s="73"/>
      <c r="Y32" s="73"/>
      <c r="Z32" s="73"/>
      <c r="BT32" s="21"/>
      <c r="BU32" s="21"/>
      <c r="BV32" s="21"/>
      <c r="BW32" s="21"/>
      <c r="BX32" s="21"/>
      <c r="BY32" s="21"/>
      <c r="BZ32" s="21"/>
      <c r="CA32" s="21"/>
      <c r="CB32" s="21"/>
      <c r="CC32" s="21"/>
    </row>
    <row r="33" spans="1:81" x14ac:dyDescent="0.2">
      <c r="A33" s="127">
        <v>11020</v>
      </c>
      <c r="B33" s="50" t="s">
        <v>212</v>
      </c>
      <c r="C33" s="41">
        <v>10525</v>
      </c>
      <c r="D33" s="41">
        <v>13171</v>
      </c>
      <c r="E33" s="88"/>
      <c r="F33" s="41">
        <v>15126</v>
      </c>
      <c r="G33" s="41">
        <v>13214</v>
      </c>
      <c r="H33" s="41">
        <v>15429</v>
      </c>
      <c r="I33" s="41">
        <v>17462</v>
      </c>
      <c r="J33" s="41">
        <v>16267</v>
      </c>
      <c r="K33" s="41">
        <v>15647</v>
      </c>
      <c r="L33" s="60">
        <v>-3.8113973074322303</v>
      </c>
      <c r="M33" s="60">
        <v>18.798876319186093</v>
      </c>
      <c r="N33" s="60">
        <v>25.140142517814738</v>
      </c>
      <c r="O33" s="26"/>
      <c r="Q33" s="120"/>
      <c r="R33" s="142"/>
      <c r="S33" s="120"/>
      <c r="T33" s="122"/>
      <c r="U33" s="120"/>
      <c r="V33" s="111"/>
      <c r="W33" s="73"/>
      <c r="X33" s="73"/>
      <c r="Y33" s="73"/>
      <c r="Z33" s="73"/>
      <c r="BT33" s="21"/>
      <c r="BU33" s="21"/>
      <c r="BV33" s="21"/>
      <c r="BW33" s="21"/>
      <c r="BX33" s="21"/>
      <c r="BY33" s="21"/>
      <c r="BZ33" s="21"/>
      <c r="CA33" s="21"/>
      <c r="CB33" s="21"/>
      <c r="CC33" s="21"/>
    </row>
    <row r="34" spans="1:81" x14ac:dyDescent="0.2">
      <c r="A34" s="127">
        <v>11021</v>
      </c>
      <c r="B34" s="50" t="s">
        <v>213</v>
      </c>
      <c r="C34" s="41">
        <v>2164</v>
      </c>
      <c r="D34" s="41">
        <v>1815</v>
      </c>
      <c r="E34" s="88"/>
      <c r="F34" s="41" t="s">
        <v>418</v>
      </c>
      <c r="G34" s="41" t="s">
        <v>418</v>
      </c>
      <c r="H34" s="41" t="s">
        <v>418</v>
      </c>
      <c r="I34" s="41" t="s">
        <v>418</v>
      </c>
      <c r="J34" s="41">
        <v>2258</v>
      </c>
      <c r="K34" s="41">
        <v>1660</v>
      </c>
      <c r="L34" s="60">
        <v>-26.483613817537645</v>
      </c>
      <c r="M34" s="60">
        <v>-8.539944903581258</v>
      </c>
      <c r="N34" s="60">
        <v>-16.1275415896488</v>
      </c>
      <c r="O34" s="26"/>
      <c r="Q34" s="120"/>
      <c r="R34" s="142"/>
      <c r="S34" s="120"/>
      <c r="T34" s="122"/>
      <c r="U34" s="120"/>
      <c r="V34" s="111"/>
      <c r="W34" s="73"/>
      <c r="X34" s="73"/>
      <c r="Y34" s="73"/>
      <c r="Z34" s="73"/>
      <c r="BT34" s="21"/>
      <c r="BU34" s="21"/>
      <c r="BV34" s="21"/>
      <c r="BW34" s="21"/>
      <c r="BX34" s="21"/>
      <c r="BY34" s="21"/>
      <c r="BZ34" s="21"/>
      <c r="CA34" s="21"/>
      <c r="CB34" s="21"/>
      <c r="CC34" s="21"/>
    </row>
    <row r="35" spans="1:81" x14ac:dyDescent="0.2">
      <c r="A35" s="127">
        <v>11022</v>
      </c>
      <c r="B35" s="50" t="s">
        <v>214</v>
      </c>
      <c r="C35" s="41">
        <v>1902</v>
      </c>
      <c r="D35" s="41">
        <v>1642</v>
      </c>
      <c r="E35" s="88"/>
      <c r="F35" s="41">
        <v>1936</v>
      </c>
      <c r="G35" s="41">
        <v>1554</v>
      </c>
      <c r="H35" s="41">
        <v>1617</v>
      </c>
      <c r="I35" s="41">
        <v>2437</v>
      </c>
      <c r="J35" s="41">
        <v>2815</v>
      </c>
      <c r="K35" s="41">
        <v>2083</v>
      </c>
      <c r="L35" s="60">
        <v>-26.00355239786856</v>
      </c>
      <c r="M35" s="60">
        <v>26.857490864799033</v>
      </c>
      <c r="N35" s="60">
        <v>-13.669821240799166</v>
      </c>
      <c r="O35" s="26"/>
      <c r="Q35" s="120"/>
      <c r="R35" s="142"/>
      <c r="S35" s="120"/>
      <c r="T35" s="122"/>
      <c r="U35" s="120"/>
      <c r="V35" s="111"/>
      <c r="W35" s="73"/>
      <c r="X35" s="73"/>
      <c r="Y35" s="73"/>
      <c r="Z35" s="73"/>
      <c r="BT35" s="21"/>
      <c r="BU35" s="21"/>
      <c r="BV35" s="21"/>
      <c r="BW35" s="21"/>
      <c r="BX35" s="21"/>
      <c r="BY35" s="21"/>
      <c r="BZ35" s="21"/>
      <c r="CA35" s="21"/>
      <c r="CB35" s="21"/>
      <c r="CC35" s="21"/>
    </row>
    <row r="36" spans="1:81" x14ac:dyDescent="0.2">
      <c r="A36" s="127">
        <v>11023</v>
      </c>
      <c r="B36" s="50" t="s">
        <v>97</v>
      </c>
      <c r="C36" s="41">
        <v>5085</v>
      </c>
      <c r="D36" s="41">
        <v>4756</v>
      </c>
      <c r="E36" s="88"/>
      <c r="F36" s="41">
        <v>3603</v>
      </c>
      <c r="G36" s="41">
        <v>4399</v>
      </c>
      <c r="H36" s="41">
        <v>4936</v>
      </c>
      <c r="I36" s="41">
        <v>4496</v>
      </c>
      <c r="J36" s="41">
        <v>5447</v>
      </c>
      <c r="K36" s="41">
        <v>5989</v>
      </c>
      <c r="L36" s="60">
        <v>9.9504314301450165</v>
      </c>
      <c r="M36" s="60">
        <v>25.925147182506308</v>
      </c>
      <c r="N36" s="60">
        <v>-6.4700098328416971</v>
      </c>
      <c r="O36" s="26"/>
      <c r="Q36" s="120"/>
      <c r="R36" s="142"/>
      <c r="S36" s="120"/>
      <c r="T36" s="122"/>
      <c r="U36" s="120"/>
      <c r="V36" s="111"/>
      <c r="W36" s="73"/>
      <c r="X36" s="73"/>
      <c r="Y36" s="73"/>
      <c r="Z36" s="73"/>
      <c r="BT36" s="21"/>
      <c r="BU36" s="21"/>
      <c r="BV36" s="21"/>
      <c r="BW36" s="21"/>
      <c r="BX36" s="21"/>
      <c r="BY36" s="21"/>
      <c r="BZ36" s="21"/>
      <c r="CA36" s="21"/>
      <c r="CB36" s="21"/>
      <c r="CC36" s="21"/>
    </row>
    <row r="37" spans="1:81" x14ac:dyDescent="0.2">
      <c r="A37" s="127">
        <v>11024</v>
      </c>
      <c r="B37" s="50" t="s">
        <v>215</v>
      </c>
      <c r="C37" s="41">
        <v>3110</v>
      </c>
      <c r="D37" s="41">
        <v>3842</v>
      </c>
      <c r="E37" s="88"/>
      <c r="F37" s="41">
        <v>2326</v>
      </c>
      <c r="G37" s="41">
        <v>3707</v>
      </c>
      <c r="H37" s="41">
        <v>6093</v>
      </c>
      <c r="I37" s="41">
        <v>9295</v>
      </c>
      <c r="J37" s="41">
        <v>9356</v>
      </c>
      <c r="K37" s="41">
        <v>4886</v>
      </c>
      <c r="L37" s="60">
        <v>-47.776827704147074</v>
      </c>
      <c r="M37" s="60">
        <v>27.173347214992177</v>
      </c>
      <c r="N37" s="60">
        <v>23.536977491961423</v>
      </c>
      <c r="O37" s="26"/>
      <c r="Q37" s="120"/>
      <c r="R37" s="142"/>
      <c r="S37" s="120"/>
      <c r="T37" s="122"/>
      <c r="U37" s="120"/>
      <c r="V37" s="111"/>
      <c r="W37" s="73"/>
      <c r="X37" s="73"/>
      <c r="Y37" s="73"/>
      <c r="Z37" s="73"/>
      <c r="BT37" s="21"/>
      <c r="BU37" s="21"/>
      <c r="BV37" s="21"/>
      <c r="BW37" s="21"/>
      <c r="BX37" s="21"/>
      <c r="BY37" s="21"/>
      <c r="BZ37" s="21"/>
      <c r="CA37" s="21"/>
      <c r="CB37" s="21"/>
      <c r="CC37" s="21"/>
    </row>
    <row r="38" spans="1:81" x14ac:dyDescent="0.2">
      <c r="A38" s="127">
        <v>11026</v>
      </c>
      <c r="B38" s="50" t="s">
        <v>216</v>
      </c>
      <c r="C38" s="41" t="s">
        <v>418</v>
      </c>
      <c r="D38" s="41" t="s">
        <v>418</v>
      </c>
      <c r="E38" s="88"/>
      <c r="F38" s="41" t="s">
        <v>418</v>
      </c>
      <c r="G38" s="41" t="s">
        <v>418</v>
      </c>
      <c r="H38" s="41" t="s">
        <v>418</v>
      </c>
      <c r="I38" s="41" t="s">
        <v>418</v>
      </c>
      <c r="J38" s="41">
        <v>2821</v>
      </c>
      <c r="K38" s="41" t="s">
        <v>418</v>
      </c>
      <c r="L38" s="60" t="s">
        <v>418</v>
      </c>
      <c r="M38" s="60" t="s">
        <v>403</v>
      </c>
      <c r="N38" s="60" t="s">
        <v>403</v>
      </c>
      <c r="O38" s="26"/>
      <c r="Q38" s="120"/>
      <c r="R38" s="142"/>
      <c r="S38" s="120"/>
      <c r="T38" s="122"/>
      <c r="U38" s="120"/>
      <c r="V38" s="111"/>
      <c r="W38" s="73"/>
      <c r="X38" s="73"/>
      <c r="Y38" s="73"/>
      <c r="Z38" s="73"/>
      <c r="BT38" s="21"/>
      <c r="BU38" s="21"/>
      <c r="BV38" s="21"/>
      <c r="BW38" s="21"/>
      <c r="BX38" s="21"/>
      <c r="BY38" s="21"/>
      <c r="BZ38" s="21"/>
      <c r="CA38" s="21"/>
      <c r="CB38" s="21"/>
      <c r="CC38" s="21"/>
    </row>
    <row r="39" spans="1:81" x14ac:dyDescent="0.2">
      <c r="A39" s="127">
        <v>11028</v>
      </c>
      <c r="B39" s="50" t="s">
        <v>195</v>
      </c>
      <c r="C39" s="41">
        <v>3434</v>
      </c>
      <c r="D39" s="41">
        <v>3250</v>
      </c>
      <c r="E39" s="88"/>
      <c r="F39" s="41">
        <v>2129</v>
      </c>
      <c r="G39" s="41">
        <v>2762</v>
      </c>
      <c r="H39" s="41">
        <v>3730</v>
      </c>
      <c r="I39" s="41">
        <v>5404</v>
      </c>
      <c r="J39" s="41">
        <v>5631</v>
      </c>
      <c r="K39" s="41">
        <v>4299</v>
      </c>
      <c r="L39" s="60">
        <v>-23.654768247202981</v>
      </c>
      <c r="M39" s="60">
        <v>32.276923076923083</v>
      </c>
      <c r="N39" s="60">
        <v>-5.3581828771112328</v>
      </c>
      <c r="O39" s="26"/>
      <c r="Q39" s="120"/>
      <c r="R39" s="142"/>
      <c r="S39" s="120"/>
      <c r="T39" s="122"/>
      <c r="U39" s="120"/>
      <c r="V39" s="111"/>
      <c r="W39" s="73"/>
      <c r="X39" s="73"/>
      <c r="Y39" s="73"/>
      <c r="Z39" s="73"/>
      <c r="BT39" s="21"/>
      <c r="BU39" s="21"/>
      <c r="BV39" s="21"/>
      <c r="BW39" s="21"/>
      <c r="BX39" s="21"/>
      <c r="BY39" s="21"/>
      <c r="BZ39" s="21"/>
      <c r="CA39" s="21"/>
      <c r="CB39" s="21"/>
      <c r="CC39" s="21"/>
    </row>
    <row r="40" spans="1:81" x14ac:dyDescent="0.2">
      <c r="A40" s="127">
        <v>11029</v>
      </c>
      <c r="B40" s="50" t="s">
        <v>98</v>
      </c>
      <c r="C40" s="41">
        <v>4795</v>
      </c>
      <c r="D40" s="41">
        <v>4423</v>
      </c>
      <c r="E40" s="88"/>
      <c r="F40" s="41">
        <v>3800</v>
      </c>
      <c r="G40" s="41">
        <v>3584</v>
      </c>
      <c r="H40" s="41">
        <v>3853</v>
      </c>
      <c r="I40" s="41">
        <v>4694</v>
      </c>
      <c r="J40" s="41">
        <v>5741</v>
      </c>
      <c r="K40" s="41">
        <v>6312</v>
      </c>
      <c r="L40" s="60">
        <v>9.9460024385995496</v>
      </c>
      <c r="M40" s="60">
        <v>42.70856884467554</v>
      </c>
      <c r="N40" s="60">
        <v>-7.7580813347236699</v>
      </c>
      <c r="O40" s="26"/>
      <c r="Q40" s="120"/>
      <c r="R40" s="142"/>
      <c r="S40" s="120"/>
      <c r="T40" s="122"/>
      <c r="U40" s="120"/>
      <c r="V40" s="111"/>
      <c r="W40" s="73"/>
      <c r="X40" s="73"/>
      <c r="Y40" s="73"/>
      <c r="Z40" s="73"/>
      <c r="BT40" s="21"/>
      <c r="BU40" s="21"/>
      <c r="BV40" s="21"/>
      <c r="BW40" s="21"/>
      <c r="BX40" s="21"/>
      <c r="BY40" s="21"/>
      <c r="BZ40" s="21"/>
      <c r="CA40" s="21"/>
      <c r="CB40" s="21"/>
      <c r="CC40" s="21"/>
    </row>
    <row r="41" spans="1:81" x14ac:dyDescent="0.2">
      <c r="A41" s="127">
        <v>11030</v>
      </c>
      <c r="B41" s="50" t="s">
        <v>99</v>
      </c>
      <c r="C41" s="41">
        <v>7765</v>
      </c>
      <c r="D41" s="41">
        <v>9294</v>
      </c>
      <c r="E41" s="88"/>
      <c r="F41" s="41">
        <v>8396</v>
      </c>
      <c r="G41" s="41">
        <v>8615</v>
      </c>
      <c r="H41" s="41">
        <v>8797</v>
      </c>
      <c r="I41" s="41">
        <v>9127</v>
      </c>
      <c r="J41" s="41">
        <v>8885</v>
      </c>
      <c r="K41" s="41">
        <v>8602</v>
      </c>
      <c r="L41" s="60">
        <v>-3.1851435002813702</v>
      </c>
      <c r="M41" s="60">
        <v>-7.4456638691628996</v>
      </c>
      <c r="N41" s="60">
        <v>19.690920798454599</v>
      </c>
      <c r="O41" s="26"/>
      <c r="Q41" s="120"/>
      <c r="R41" s="142"/>
      <c r="S41" s="120"/>
      <c r="T41" s="122"/>
      <c r="U41" s="120"/>
      <c r="V41" s="111"/>
      <c r="W41" s="73"/>
      <c r="X41" s="73"/>
      <c r="Y41" s="73"/>
      <c r="Z41" s="73"/>
      <c r="BT41" s="21"/>
      <c r="BU41" s="21"/>
      <c r="BV41" s="21"/>
      <c r="BW41" s="21"/>
      <c r="BX41" s="21"/>
      <c r="BY41" s="21"/>
      <c r="BZ41" s="21"/>
      <c r="CA41" s="21"/>
      <c r="CB41" s="21"/>
      <c r="CC41" s="21"/>
    </row>
    <row r="42" spans="1:81" x14ac:dyDescent="0.2">
      <c r="A42" s="127">
        <v>11031</v>
      </c>
      <c r="B42" s="50" t="s">
        <v>217</v>
      </c>
      <c r="C42" s="41">
        <v>6142</v>
      </c>
      <c r="D42" s="41">
        <v>7342</v>
      </c>
      <c r="E42" s="88"/>
      <c r="F42" s="41">
        <v>8302</v>
      </c>
      <c r="G42" s="41">
        <v>8858</v>
      </c>
      <c r="H42" s="41">
        <v>9522</v>
      </c>
      <c r="I42" s="41">
        <v>9127</v>
      </c>
      <c r="J42" s="41">
        <v>7181</v>
      </c>
      <c r="K42" s="41">
        <v>6768</v>
      </c>
      <c r="L42" s="60">
        <v>-5.751288121431557</v>
      </c>
      <c r="M42" s="60">
        <v>-7.8180332334513736</v>
      </c>
      <c r="N42" s="60">
        <v>19.537609899055681</v>
      </c>
      <c r="O42" s="26"/>
      <c r="Q42" s="120"/>
      <c r="R42" s="142"/>
      <c r="S42" s="120"/>
      <c r="T42" s="122"/>
      <c r="U42" s="120"/>
      <c r="V42" s="111"/>
      <c r="W42" s="73"/>
      <c r="X42" s="73"/>
      <c r="Y42" s="73"/>
      <c r="Z42" s="73"/>
      <c r="BT42" s="21"/>
      <c r="BU42" s="21"/>
      <c r="BV42" s="21"/>
      <c r="BW42" s="21"/>
      <c r="BX42" s="21"/>
      <c r="BY42" s="21"/>
      <c r="BZ42" s="21"/>
      <c r="CA42" s="21"/>
      <c r="CB42" s="21"/>
      <c r="CC42" s="21"/>
    </row>
    <row r="43" spans="1:81" x14ac:dyDescent="0.2">
      <c r="A43" s="127">
        <v>11032</v>
      </c>
      <c r="B43" s="50" t="s">
        <v>100</v>
      </c>
      <c r="C43" s="41">
        <v>7655</v>
      </c>
      <c r="D43" s="41">
        <v>9328</v>
      </c>
      <c r="E43" s="88"/>
      <c r="F43" s="41">
        <v>10035</v>
      </c>
      <c r="G43" s="41">
        <v>9549</v>
      </c>
      <c r="H43" s="41">
        <v>9529</v>
      </c>
      <c r="I43" s="41">
        <v>9360</v>
      </c>
      <c r="J43" s="41">
        <v>8903</v>
      </c>
      <c r="K43" s="41">
        <v>8542</v>
      </c>
      <c r="L43" s="60">
        <v>-4.0548129843872971</v>
      </c>
      <c r="M43" s="60">
        <v>-8.426243567753005</v>
      </c>
      <c r="N43" s="60">
        <v>21.854996734160665</v>
      </c>
      <c r="O43" s="26"/>
      <c r="Q43" s="120"/>
      <c r="R43" s="142"/>
      <c r="S43" s="120"/>
      <c r="T43" s="122"/>
      <c r="U43" s="120"/>
      <c r="V43" s="111"/>
      <c r="W43" s="73"/>
      <c r="X43" s="73"/>
      <c r="Y43" s="73"/>
      <c r="Z43" s="73"/>
      <c r="BT43" s="21"/>
      <c r="BU43" s="21"/>
      <c r="BV43" s="21"/>
      <c r="BW43" s="21"/>
      <c r="BX43" s="21"/>
      <c r="BY43" s="21"/>
      <c r="BZ43" s="21"/>
      <c r="CA43" s="21"/>
      <c r="CB43" s="21"/>
      <c r="CC43" s="21"/>
    </row>
    <row r="44" spans="1:81" x14ac:dyDescent="0.2">
      <c r="A44" s="127">
        <v>11033</v>
      </c>
      <c r="B44" s="50" t="s">
        <v>218</v>
      </c>
      <c r="C44" s="41">
        <v>2789</v>
      </c>
      <c r="D44" s="41">
        <v>3384</v>
      </c>
      <c r="E44" s="88"/>
      <c r="F44" s="41">
        <v>2758</v>
      </c>
      <c r="G44" s="41">
        <v>2800</v>
      </c>
      <c r="H44" s="41">
        <v>4074</v>
      </c>
      <c r="I44" s="41">
        <v>5765</v>
      </c>
      <c r="J44" s="41">
        <v>4908</v>
      </c>
      <c r="K44" s="41">
        <v>4099</v>
      </c>
      <c r="L44" s="60">
        <v>-16.483292583537079</v>
      </c>
      <c r="M44" s="60">
        <v>21.128841607565008</v>
      </c>
      <c r="N44" s="60">
        <v>21.333811401936174</v>
      </c>
      <c r="O44" s="26"/>
      <c r="Q44" s="120"/>
      <c r="R44" s="142"/>
      <c r="S44" s="120"/>
      <c r="T44" s="122"/>
      <c r="U44" s="120"/>
      <c r="V44" s="111"/>
      <c r="W44" s="73"/>
      <c r="X44" s="73"/>
      <c r="Y44" s="73"/>
      <c r="Z44" s="73"/>
      <c r="BT44" s="21"/>
      <c r="BU44" s="21"/>
      <c r="BV44" s="21"/>
      <c r="BW44" s="21"/>
      <c r="BX44" s="21"/>
      <c r="BY44" s="21"/>
      <c r="BZ44" s="21"/>
      <c r="CA44" s="21"/>
      <c r="CB44" s="21"/>
      <c r="CC44" s="21"/>
    </row>
    <row r="45" spans="1:81" x14ac:dyDescent="0.2">
      <c r="A45" s="127">
        <v>11034</v>
      </c>
      <c r="B45" s="50" t="s">
        <v>219</v>
      </c>
      <c r="C45" s="41">
        <v>2199</v>
      </c>
      <c r="D45" s="41">
        <v>1817</v>
      </c>
      <c r="E45" s="88"/>
      <c r="F45" s="41">
        <v>2893</v>
      </c>
      <c r="G45" s="41">
        <v>2350</v>
      </c>
      <c r="H45" s="41">
        <v>1828</v>
      </c>
      <c r="I45" s="41">
        <v>2882</v>
      </c>
      <c r="J45" s="41">
        <v>2202</v>
      </c>
      <c r="K45" s="41">
        <v>2787</v>
      </c>
      <c r="L45" s="60">
        <v>26.566757493188021</v>
      </c>
      <c r="M45" s="60">
        <v>53.384700055035779</v>
      </c>
      <c r="N45" s="60">
        <v>-17.371532514779446</v>
      </c>
      <c r="O45" s="26"/>
      <c r="Q45" s="120"/>
      <c r="R45" s="142"/>
      <c r="S45" s="120"/>
      <c r="T45" s="122"/>
      <c r="U45" s="120"/>
      <c r="V45" s="111"/>
      <c r="W45" s="73"/>
      <c r="X45" s="73"/>
      <c r="Y45" s="73"/>
      <c r="Z45" s="73"/>
      <c r="BT45" s="21"/>
      <c r="BU45" s="21"/>
      <c r="BV45" s="21"/>
      <c r="BW45" s="21"/>
      <c r="BX45" s="21"/>
      <c r="BY45" s="21"/>
      <c r="BZ45" s="21"/>
      <c r="CA45" s="21"/>
      <c r="CB45" s="21"/>
      <c r="CC45" s="21"/>
    </row>
    <row r="46" spans="1:81" x14ac:dyDescent="0.2">
      <c r="A46" s="127">
        <v>11035</v>
      </c>
      <c r="B46" s="50" t="s">
        <v>220</v>
      </c>
      <c r="C46" s="41">
        <v>5148</v>
      </c>
      <c r="D46" s="41">
        <v>4773</v>
      </c>
      <c r="E46" s="88"/>
      <c r="F46" s="41">
        <v>5981</v>
      </c>
      <c r="G46" s="41">
        <v>5658</v>
      </c>
      <c r="H46" s="41">
        <v>5523</v>
      </c>
      <c r="I46" s="41">
        <v>5652</v>
      </c>
      <c r="J46" s="41">
        <v>7823</v>
      </c>
      <c r="K46" s="41">
        <v>7457</v>
      </c>
      <c r="L46" s="60">
        <v>-4.6785120797648005</v>
      </c>
      <c r="M46" s="60">
        <v>56.232977163209711</v>
      </c>
      <c r="N46" s="60">
        <v>-7.2843822843822892</v>
      </c>
      <c r="O46" s="26"/>
      <c r="Q46" s="120"/>
      <c r="R46" s="142"/>
      <c r="S46" s="120"/>
      <c r="T46" s="122"/>
      <c r="U46" s="120"/>
      <c r="V46" s="111"/>
      <c r="W46" s="73"/>
      <c r="X46" s="73"/>
      <c r="Y46" s="73"/>
      <c r="Z46" s="73"/>
      <c r="BT46" s="21"/>
      <c r="BU46" s="21"/>
      <c r="BV46" s="21"/>
      <c r="BW46" s="21"/>
      <c r="BX46" s="21"/>
      <c r="BY46" s="21"/>
      <c r="BZ46" s="21"/>
      <c r="CA46" s="21"/>
      <c r="CB46" s="21"/>
      <c r="CC46" s="21"/>
    </row>
    <row r="47" spans="1:81" x14ac:dyDescent="0.2">
      <c r="A47" s="127">
        <v>11036</v>
      </c>
      <c r="B47" s="50" t="s">
        <v>197</v>
      </c>
      <c r="C47" s="41">
        <v>1947</v>
      </c>
      <c r="D47" s="41">
        <v>2407</v>
      </c>
      <c r="E47" s="88"/>
      <c r="F47" s="41">
        <v>1549</v>
      </c>
      <c r="G47" s="41">
        <v>1958</v>
      </c>
      <c r="H47" s="41">
        <v>2118</v>
      </c>
      <c r="I47" s="41">
        <v>2432</v>
      </c>
      <c r="J47" s="41">
        <v>2379</v>
      </c>
      <c r="K47" s="41">
        <v>1856</v>
      </c>
      <c r="L47" s="60">
        <v>-21.984026902059682</v>
      </c>
      <c r="M47" s="60">
        <v>-22.891566265060234</v>
      </c>
      <c r="N47" s="60">
        <v>23.626091422701606</v>
      </c>
      <c r="O47" s="26"/>
      <c r="Q47" s="120"/>
      <c r="R47" s="142"/>
      <c r="S47" s="120"/>
      <c r="T47" s="122"/>
      <c r="U47" s="120"/>
      <c r="V47" s="111"/>
      <c r="W47" s="73"/>
      <c r="X47" s="73"/>
      <c r="Y47" s="73"/>
      <c r="Z47" s="73"/>
      <c r="BT47" s="21"/>
      <c r="BU47" s="21"/>
      <c r="BV47" s="21"/>
      <c r="BW47" s="21"/>
      <c r="BX47" s="21"/>
      <c r="BY47" s="21"/>
      <c r="BZ47" s="21"/>
      <c r="CA47" s="21"/>
      <c r="CB47" s="21"/>
      <c r="CC47" s="21"/>
    </row>
    <row r="48" spans="1:81" x14ac:dyDescent="0.2">
      <c r="A48" s="127">
        <v>11037</v>
      </c>
      <c r="B48" s="50" t="s">
        <v>196</v>
      </c>
      <c r="C48" s="41">
        <v>1947</v>
      </c>
      <c r="D48" s="41">
        <v>2407</v>
      </c>
      <c r="E48" s="88"/>
      <c r="F48" s="41">
        <v>1549</v>
      </c>
      <c r="G48" s="41">
        <v>1963</v>
      </c>
      <c r="H48" s="41">
        <v>2120</v>
      </c>
      <c r="I48" s="41">
        <v>2432</v>
      </c>
      <c r="J48" s="41">
        <v>2380</v>
      </c>
      <c r="K48" s="41">
        <v>1856</v>
      </c>
      <c r="L48" s="60">
        <v>-22.016806722689068</v>
      </c>
      <c r="M48" s="60">
        <v>-22.891566265060234</v>
      </c>
      <c r="N48" s="60">
        <v>23.626091422701606</v>
      </c>
      <c r="O48" s="26"/>
      <c r="Q48" s="120"/>
      <c r="R48" s="142"/>
      <c r="S48" s="120"/>
      <c r="T48" s="122"/>
      <c r="U48" s="120"/>
      <c r="V48" s="111"/>
      <c r="W48" s="73"/>
      <c r="X48" s="73"/>
      <c r="Y48" s="73"/>
      <c r="Z48" s="73"/>
      <c r="BT48" s="21"/>
      <c r="BU48" s="21"/>
      <c r="BV48" s="21"/>
      <c r="BW48" s="21"/>
      <c r="BX48" s="21"/>
      <c r="BY48" s="21"/>
      <c r="BZ48" s="21"/>
      <c r="CA48" s="21"/>
      <c r="CB48" s="21"/>
      <c r="CC48" s="21"/>
    </row>
    <row r="49" spans="1:81" x14ac:dyDescent="0.2">
      <c r="A49" s="127">
        <v>11040</v>
      </c>
      <c r="B49" s="50" t="s">
        <v>101</v>
      </c>
      <c r="C49" s="41">
        <v>2658</v>
      </c>
      <c r="D49" s="41">
        <v>2536</v>
      </c>
      <c r="E49" s="88"/>
      <c r="F49" s="41">
        <v>2000</v>
      </c>
      <c r="G49" s="41">
        <v>2346</v>
      </c>
      <c r="H49" s="41">
        <v>2530</v>
      </c>
      <c r="I49" s="41">
        <v>2477</v>
      </c>
      <c r="J49" s="41">
        <v>2410</v>
      </c>
      <c r="K49" s="41">
        <v>2433</v>
      </c>
      <c r="L49" s="60">
        <v>0.95435684647301855</v>
      </c>
      <c r="M49" s="60">
        <v>-4.0615141955835981</v>
      </c>
      <c r="N49" s="60">
        <v>-4.5899172310007543</v>
      </c>
      <c r="O49" s="26"/>
      <c r="Q49" s="120"/>
      <c r="R49" s="142"/>
      <c r="S49" s="120"/>
      <c r="T49" s="122"/>
      <c r="U49" s="120"/>
      <c r="V49" s="111"/>
      <c r="W49" s="73"/>
      <c r="X49" s="73"/>
      <c r="Y49" s="73"/>
      <c r="Z49" s="73"/>
      <c r="BT49" s="21"/>
      <c r="BU49" s="21"/>
      <c r="BV49" s="21"/>
      <c r="BW49" s="21"/>
      <c r="BX49" s="21"/>
      <c r="BY49" s="21"/>
      <c r="BZ49" s="21"/>
      <c r="CA49" s="21"/>
      <c r="CB49" s="21"/>
      <c r="CC49" s="21"/>
    </row>
    <row r="50" spans="1:81" x14ac:dyDescent="0.2">
      <c r="A50" s="127">
        <v>11041</v>
      </c>
      <c r="B50" s="50" t="s">
        <v>102</v>
      </c>
      <c r="C50" s="41">
        <v>1704</v>
      </c>
      <c r="D50" s="41">
        <v>1654</v>
      </c>
      <c r="E50" s="88"/>
      <c r="F50" s="41">
        <v>1621</v>
      </c>
      <c r="G50" s="41">
        <v>1775</v>
      </c>
      <c r="H50" s="41">
        <v>1694</v>
      </c>
      <c r="I50" s="41">
        <v>1536</v>
      </c>
      <c r="J50" s="41">
        <v>1776</v>
      </c>
      <c r="K50" s="41">
        <v>2116</v>
      </c>
      <c r="L50" s="60">
        <v>19.144144144144136</v>
      </c>
      <c r="M50" s="60">
        <v>27.932285368802894</v>
      </c>
      <c r="N50" s="60">
        <v>-2.9342723004694875</v>
      </c>
      <c r="O50" s="26"/>
      <c r="Q50" s="120"/>
      <c r="R50" s="142"/>
      <c r="S50" s="120"/>
      <c r="T50" s="122"/>
      <c r="U50" s="120"/>
      <c r="V50" s="111"/>
      <c r="W50" s="73"/>
      <c r="X50" s="73"/>
      <c r="Y50" s="73"/>
      <c r="Z50" s="73"/>
    </row>
    <row r="51" spans="1:81" x14ac:dyDescent="0.2">
      <c r="A51" s="127">
        <v>11042</v>
      </c>
      <c r="B51" s="50" t="s">
        <v>221</v>
      </c>
      <c r="C51" s="41">
        <v>2562</v>
      </c>
      <c r="D51" s="41">
        <v>2023</v>
      </c>
      <c r="E51" s="88"/>
      <c r="F51" s="41">
        <v>2521</v>
      </c>
      <c r="G51" s="41">
        <v>2886</v>
      </c>
      <c r="H51" s="41">
        <v>2861</v>
      </c>
      <c r="I51" s="41">
        <v>2100</v>
      </c>
      <c r="J51" s="41">
        <v>2291</v>
      </c>
      <c r="K51" s="41">
        <v>2128</v>
      </c>
      <c r="L51" s="60">
        <v>-7.1147970318638158</v>
      </c>
      <c r="M51" s="60">
        <v>5.1903114186851127</v>
      </c>
      <c r="N51" s="60">
        <v>-21.038251366120221</v>
      </c>
      <c r="O51" s="26"/>
      <c r="Q51" s="120"/>
      <c r="R51" s="142"/>
      <c r="S51" s="120"/>
      <c r="T51" s="122"/>
      <c r="U51" s="120"/>
      <c r="V51" s="111"/>
      <c r="W51" s="73"/>
      <c r="X51" s="73"/>
      <c r="Y51" s="73"/>
      <c r="Z51" s="73"/>
    </row>
    <row r="52" spans="1:81" x14ac:dyDescent="0.2">
      <c r="A52" s="127">
        <v>11043</v>
      </c>
      <c r="B52" s="50" t="s">
        <v>222</v>
      </c>
      <c r="C52" s="41">
        <v>5596</v>
      </c>
      <c r="D52" s="41">
        <v>6986</v>
      </c>
      <c r="E52" s="88"/>
      <c r="F52" s="41">
        <v>7948</v>
      </c>
      <c r="G52" s="41">
        <v>8455</v>
      </c>
      <c r="H52" s="41">
        <v>8712</v>
      </c>
      <c r="I52" s="41">
        <v>7266</v>
      </c>
      <c r="J52" s="41">
        <v>6220</v>
      </c>
      <c r="K52" s="41">
        <v>6063</v>
      </c>
      <c r="L52" s="60">
        <v>-2.5241157556270082</v>
      </c>
      <c r="M52" s="60">
        <v>-13.212138562839968</v>
      </c>
      <c r="N52" s="60">
        <v>24.839170836311638</v>
      </c>
      <c r="O52" s="26"/>
      <c r="Q52" s="120"/>
      <c r="R52" s="142"/>
      <c r="S52" s="120"/>
      <c r="T52" s="122"/>
      <c r="U52" s="120"/>
      <c r="V52" s="111"/>
      <c r="W52" s="73"/>
      <c r="X52" s="73"/>
      <c r="Y52" s="73"/>
      <c r="Z52" s="73"/>
    </row>
    <row r="53" spans="1:81" x14ac:dyDescent="0.2">
      <c r="A53" s="127">
        <v>11044</v>
      </c>
      <c r="B53" s="50" t="s">
        <v>223</v>
      </c>
      <c r="C53" s="41">
        <v>1772</v>
      </c>
      <c r="D53" s="41">
        <v>1871</v>
      </c>
      <c r="E53" s="88"/>
      <c r="F53" s="41">
        <v>5781</v>
      </c>
      <c r="G53" s="41">
        <v>6530</v>
      </c>
      <c r="H53" s="41">
        <v>5430</v>
      </c>
      <c r="I53" s="41">
        <v>2427</v>
      </c>
      <c r="J53" s="41">
        <v>1815</v>
      </c>
      <c r="K53" s="41">
        <v>1784</v>
      </c>
      <c r="L53" s="60">
        <v>-1.7079889807162516</v>
      </c>
      <c r="M53" s="60">
        <v>-4.6499198289684642</v>
      </c>
      <c r="N53" s="60">
        <v>5.5869074492099315</v>
      </c>
      <c r="O53" s="26"/>
      <c r="Q53" s="120"/>
      <c r="R53" s="142"/>
      <c r="S53" s="120"/>
      <c r="T53" s="122"/>
      <c r="U53" s="120"/>
      <c r="V53" s="111"/>
      <c r="W53" s="73"/>
      <c r="X53" s="73"/>
      <c r="Y53" s="73"/>
      <c r="Z53" s="73"/>
    </row>
    <row r="54" spans="1:81" x14ac:dyDescent="0.2">
      <c r="A54" s="127">
        <v>11045</v>
      </c>
      <c r="B54" s="50" t="s">
        <v>104</v>
      </c>
      <c r="C54" s="41">
        <v>1485</v>
      </c>
      <c r="D54" s="41">
        <v>2125</v>
      </c>
      <c r="E54" s="88"/>
      <c r="F54" s="41">
        <v>3802</v>
      </c>
      <c r="G54" s="41">
        <v>3912</v>
      </c>
      <c r="H54" s="41">
        <v>3479</v>
      </c>
      <c r="I54" s="41">
        <v>4097</v>
      </c>
      <c r="J54" s="41">
        <v>3181</v>
      </c>
      <c r="K54" s="41">
        <v>2684</v>
      </c>
      <c r="L54" s="60">
        <v>-15.62401760452687</v>
      </c>
      <c r="M54" s="60">
        <v>26.305882352941182</v>
      </c>
      <c r="N54" s="60">
        <v>43.0976430976431</v>
      </c>
      <c r="O54" s="26"/>
      <c r="Q54" s="120"/>
      <c r="R54" s="142"/>
      <c r="S54" s="120"/>
      <c r="T54" s="122"/>
      <c r="U54" s="120"/>
      <c r="V54" s="111"/>
      <c r="W54" s="73"/>
      <c r="X54" s="73"/>
      <c r="Y54" s="73"/>
      <c r="Z54" s="73"/>
    </row>
    <row r="55" spans="1:81" x14ac:dyDescent="0.2">
      <c r="A55" s="127">
        <v>11046</v>
      </c>
      <c r="B55" s="50" t="s">
        <v>103</v>
      </c>
      <c r="C55" s="41">
        <v>1120</v>
      </c>
      <c r="D55" s="41">
        <v>1654</v>
      </c>
      <c r="E55" s="88"/>
      <c r="F55" s="41">
        <v>3100</v>
      </c>
      <c r="G55" s="41">
        <v>2857</v>
      </c>
      <c r="H55" s="41">
        <v>2611</v>
      </c>
      <c r="I55" s="41">
        <v>2901</v>
      </c>
      <c r="J55" s="41">
        <v>2207</v>
      </c>
      <c r="K55" s="41">
        <v>2691</v>
      </c>
      <c r="L55" s="60">
        <v>21.930222020842777</v>
      </c>
      <c r="M55" s="60">
        <v>62.696493349455864</v>
      </c>
      <c r="N55" s="60">
        <v>47.678571428571445</v>
      </c>
      <c r="O55" s="26"/>
      <c r="Q55" s="120"/>
      <c r="R55" s="142"/>
      <c r="S55" s="120"/>
      <c r="T55" s="122"/>
      <c r="U55" s="120"/>
      <c r="V55" s="111"/>
      <c r="W55" s="73"/>
      <c r="X55" s="73"/>
      <c r="Y55" s="73"/>
      <c r="Z55" s="73"/>
    </row>
    <row r="56" spans="1:81" x14ac:dyDescent="0.2">
      <c r="A56" s="127">
        <v>11047</v>
      </c>
      <c r="B56" s="50" t="s">
        <v>105</v>
      </c>
      <c r="C56" s="41">
        <v>14544</v>
      </c>
      <c r="D56" s="41" t="s">
        <v>418</v>
      </c>
      <c r="E56" s="88"/>
      <c r="F56" s="41" t="s">
        <v>418</v>
      </c>
      <c r="G56" s="41" t="s">
        <v>418</v>
      </c>
      <c r="H56" s="41" t="s">
        <v>418</v>
      </c>
      <c r="I56" s="41" t="s">
        <v>418</v>
      </c>
      <c r="J56" s="41" t="s">
        <v>418</v>
      </c>
      <c r="K56" s="41">
        <v>8606</v>
      </c>
      <c r="L56" s="60" t="s">
        <v>418</v>
      </c>
      <c r="M56" s="60" t="s">
        <v>403</v>
      </c>
      <c r="N56" s="60" t="s">
        <v>403</v>
      </c>
      <c r="O56" s="26"/>
      <c r="Q56" s="120"/>
      <c r="R56" s="142"/>
      <c r="S56" s="120"/>
      <c r="T56" s="120"/>
      <c r="U56" s="120"/>
      <c r="V56" s="111"/>
      <c r="W56" s="73"/>
      <c r="X56" s="73"/>
      <c r="Y56" s="73"/>
      <c r="Z56" s="73"/>
    </row>
    <row r="57" spans="1:81" x14ac:dyDescent="0.2">
      <c r="A57" s="127">
        <v>11048</v>
      </c>
      <c r="B57" s="50" t="s">
        <v>224</v>
      </c>
      <c r="C57" s="41">
        <v>2419</v>
      </c>
      <c r="D57" s="41">
        <v>3577</v>
      </c>
      <c r="E57" s="88"/>
      <c r="F57" s="41">
        <v>3249</v>
      </c>
      <c r="G57" s="41">
        <v>4762</v>
      </c>
      <c r="H57" s="41">
        <v>5206</v>
      </c>
      <c r="I57" s="41">
        <v>6097</v>
      </c>
      <c r="J57" s="41">
        <v>3863</v>
      </c>
      <c r="K57" s="41">
        <v>2778</v>
      </c>
      <c r="L57" s="60">
        <v>-28.086979031840542</v>
      </c>
      <c r="M57" s="60">
        <v>-22.337154039698078</v>
      </c>
      <c r="N57" s="60">
        <v>47.871021083092188</v>
      </c>
      <c r="O57" s="26"/>
      <c r="Q57" s="120"/>
      <c r="R57" s="142"/>
      <c r="S57" s="120"/>
      <c r="T57" s="120"/>
      <c r="U57" s="120"/>
      <c r="V57" s="111"/>
      <c r="W57" s="73"/>
      <c r="X57" s="73"/>
      <c r="Y57" s="73"/>
      <c r="Z57" s="73"/>
    </row>
    <row r="58" spans="1:81" x14ac:dyDescent="0.2">
      <c r="A58" s="127">
        <v>11049</v>
      </c>
      <c r="B58" s="50" t="s">
        <v>225</v>
      </c>
      <c r="C58" s="41">
        <v>2768</v>
      </c>
      <c r="D58" s="41">
        <v>3239</v>
      </c>
      <c r="E58" s="88"/>
      <c r="F58" s="41">
        <v>1552</v>
      </c>
      <c r="G58" s="41">
        <v>1873</v>
      </c>
      <c r="H58" s="41">
        <v>2367</v>
      </c>
      <c r="I58" s="41">
        <v>2698</v>
      </c>
      <c r="J58" s="41">
        <v>3340</v>
      </c>
      <c r="K58" s="41">
        <v>3301</v>
      </c>
      <c r="L58" s="60">
        <v>-1.1676646706586808</v>
      </c>
      <c r="M58" s="60">
        <v>1.914171040444586</v>
      </c>
      <c r="N58" s="60">
        <v>17.015895953757237</v>
      </c>
      <c r="O58" s="26"/>
      <c r="Q58" s="120"/>
      <c r="R58" s="142"/>
      <c r="S58" s="120"/>
      <c r="T58" s="120"/>
      <c r="U58" s="120"/>
      <c r="V58" s="111"/>
      <c r="W58" s="73"/>
      <c r="X58" s="73"/>
      <c r="Y58" s="73"/>
      <c r="Z58" s="73"/>
    </row>
    <row r="59" spans="1:81" x14ac:dyDescent="0.2">
      <c r="A59" s="127">
        <v>11051</v>
      </c>
      <c r="B59" s="50" t="s">
        <v>198</v>
      </c>
      <c r="C59" s="41">
        <v>12866</v>
      </c>
      <c r="D59" s="41">
        <v>14916</v>
      </c>
      <c r="E59" s="88"/>
      <c r="F59" s="41">
        <v>15980</v>
      </c>
      <c r="G59" s="41">
        <v>15861</v>
      </c>
      <c r="H59" s="41">
        <v>16132</v>
      </c>
      <c r="I59" s="41">
        <v>19056</v>
      </c>
      <c r="J59" s="41">
        <v>18471</v>
      </c>
      <c r="K59" s="41">
        <v>14817</v>
      </c>
      <c r="L59" s="60">
        <v>-19.782361539710905</v>
      </c>
      <c r="M59" s="60">
        <v>-0.66371681415928663</v>
      </c>
      <c r="N59" s="60">
        <v>15.933468055339659</v>
      </c>
      <c r="O59" s="26"/>
      <c r="Q59" s="120"/>
      <c r="R59" s="142"/>
      <c r="S59" s="120"/>
      <c r="T59" s="120"/>
      <c r="U59" s="120"/>
      <c r="V59" s="111"/>
      <c r="W59" s="73"/>
      <c r="X59" s="73"/>
      <c r="Y59" s="73"/>
      <c r="Z59" s="73"/>
    </row>
    <row r="60" spans="1:81" x14ac:dyDescent="0.2">
      <c r="A60" s="127">
        <v>11052</v>
      </c>
      <c r="B60" s="50" t="s">
        <v>199</v>
      </c>
      <c r="C60" s="41">
        <v>4657</v>
      </c>
      <c r="D60" s="41">
        <v>4407</v>
      </c>
      <c r="E60" s="88"/>
      <c r="F60" s="41">
        <v>4164</v>
      </c>
      <c r="G60" s="41">
        <v>5567</v>
      </c>
      <c r="H60" s="41">
        <v>6461</v>
      </c>
      <c r="I60" s="41">
        <v>5336</v>
      </c>
      <c r="J60" s="41">
        <v>5176</v>
      </c>
      <c r="K60" s="41">
        <v>4870</v>
      </c>
      <c r="L60" s="60">
        <v>-5.9119010819165396</v>
      </c>
      <c r="M60" s="60">
        <v>10.506013160880428</v>
      </c>
      <c r="N60" s="60">
        <v>-5.3682628301481685</v>
      </c>
      <c r="O60" s="26"/>
      <c r="Q60" s="120"/>
      <c r="R60" s="142"/>
      <c r="S60" s="120"/>
      <c r="T60" s="120"/>
      <c r="U60" s="120"/>
      <c r="V60" s="111"/>
      <c r="W60" s="73"/>
      <c r="X60" s="73"/>
      <c r="Y60" s="73"/>
      <c r="Z60" s="73"/>
    </row>
    <row r="61" spans="1:81" x14ac:dyDescent="0.2">
      <c r="A61" s="127">
        <v>11053</v>
      </c>
      <c r="B61" s="50" t="s">
        <v>200</v>
      </c>
      <c r="C61" s="41">
        <v>7010</v>
      </c>
      <c r="D61" s="41">
        <v>5997</v>
      </c>
      <c r="E61" s="88"/>
      <c r="F61" s="41">
        <v>7653</v>
      </c>
      <c r="G61" s="41">
        <v>8847</v>
      </c>
      <c r="H61" s="41">
        <v>7160</v>
      </c>
      <c r="I61" s="41">
        <v>7006</v>
      </c>
      <c r="J61" s="41">
        <v>7740</v>
      </c>
      <c r="K61" s="41">
        <v>8187</v>
      </c>
      <c r="L61" s="60">
        <v>5.7751937984496209</v>
      </c>
      <c r="M61" s="60">
        <v>36.518259129564797</v>
      </c>
      <c r="N61" s="60">
        <v>-14.450784593437945</v>
      </c>
      <c r="O61" s="26"/>
      <c r="Q61" s="120"/>
      <c r="R61" s="142"/>
      <c r="S61" s="120"/>
      <c r="T61" s="120"/>
      <c r="U61" s="120"/>
      <c r="V61" s="111"/>
      <c r="W61" s="73"/>
      <c r="X61" s="73"/>
      <c r="Y61" s="73"/>
      <c r="Z61" s="73"/>
    </row>
    <row r="62" spans="1:81" x14ac:dyDescent="0.2">
      <c r="A62" s="127">
        <v>11054</v>
      </c>
      <c r="B62" s="50" t="s">
        <v>226</v>
      </c>
      <c r="C62" s="41">
        <v>8132</v>
      </c>
      <c r="D62" s="41">
        <v>6820</v>
      </c>
      <c r="E62" s="88"/>
      <c r="F62" s="41">
        <v>9074</v>
      </c>
      <c r="G62" s="41">
        <v>10036</v>
      </c>
      <c r="H62" s="41">
        <v>8884</v>
      </c>
      <c r="I62" s="41">
        <v>9636</v>
      </c>
      <c r="J62" s="41">
        <v>9129</v>
      </c>
      <c r="K62" s="41">
        <v>8914</v>
      </c>
      <c r="L62" s="60">
        <v>-2.3551319969328404</v>
      </c>
      <c r="M62" s="60">
        <v>30.703812316715556</v>
      </c>
      <c r="N62" s="60">
        <v>-16.133792424987703</v>
      </c>
      <c r="O62" s="26"/>
      <c r="Q62" s="120"/>
      <c r="R62" s="142"/>
    </row>
    <row r="63" spans="1:81" x14ac:dyDescent="0.2">
      <c r="A63" s="124"/>
      <c r="B63" s="125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2"/>
    </row>
    <row r="64" spans="1:81" x14ac:dyDescent="0.2">
      <c r="A64" s="20"/>
      <c r="B64" s="96" t="s">
        <v>355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</row>
    <row r="65" spans="1:71" x14ac:dyDescent="0.2">
      <c r="A65" s="20"/>
      <c r="B65" s="96" t="s">
        <v>366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</row>
    <row r="66" spans="1:71" x14ac:dyDescent="0.2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</row>
    <row r="67" spans="1:71" x14ac:dyDescent="0.2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</row>
    <row r="68" spans="1:71" x14ac:dyDescent="0.2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</row>
    <row r="69" spans="1:71" x14ac:dyDescent="0.2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</row>
    <row r="70" spans="1:71" s="20" customFormat="1" x14ac:dyDescent="0.2">
      <c r="V70" s="47"/>
      <c r="W70" s="47"/>
      <c r="X70" s="47"/>
      <c r="Y70" s="47"/>
      <c r="Z70" s="47"/>
      <c r="AA70" s="47"/>
      <c r="AB70" s="47"/>
      <c r="AC70" s="47"/>
      <c r="AD70" s="47"/>
      <c r="AE70" s="47"/>
      <c r="AF70" s="47"/>
      <c r="AG70" s="47"/>
      <c r="AH70" s="47"/>
      <c r="AI70" s="47"/>
      <c r="AJ70" s="47"/>
      <c r="AK70" s="47"/>
      <c r="AL70" s="47"/>
      <c r="AM70" s="47"/>
      <c r="AN70" s="47"/>
      <c r="AO70" s="47"/>
      <c r="AP70" s="47"/>
      <c r="AQ70" s="47"/>
      <c r="AR70" s="47"/>
      <c r="AS70" s="47"/>
      <c r="AT70" s="47"/>
      <c r="AU70" s="47"/>
      <c r="AV70" s="47"/>
      <c r="AW70" s="47"/>
      <c r="AX70" s="47"/>
      <c r="AY70" s="47"/>
      <c r="AZ70" s="47"/>
      <c r="BA70" s="47"/>
      <c r="BB70" s="47"/>
      <c r="BC70" s="47"/>
      <c r="BD70" s="47"/>
      <c r="BE70" s="47"/>
      <c r="BF70" s="47"/>
      <c r="BG70" s="47"/>
      <c r="BH70" s="47"/>
      <c r="BI70" s="47"/>
      <c r="BJ70" s="47"/>
      <c r="BK70" s="47"/>
      <c r="BL70" s="47"/>
      <c r="BM70" s="47"/>
      <c r="BN70" s="47"/>
      <c r="BO70" s="47"/>
      <c r="BP70" s="47"/>
      <c r="BQ70" s="47"/>
      <c r="BR70" s="47"/>
      <c r="BS70" s="47"/>
    </row>
    <row r="71" spans="1:71" s="20" customFormat="1" x14ac:dyDescent="0.2"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</row>
    <row r="72" spans="1:71" s="20" customFormat="1" x14ac:dyDescent="0.2">
      <c r="V72" s="47"/>
      <c r="W72" s="47"/>
      <c r="X72" s="47"/>
      <c r="Y72" s="47"/>
      <c r="Z72" s="47"/>
      <c r="AA72" s="47"/>
      <c r="AB72" s="47"/>
      <c r="AC72" s="47"/>
      <c r="AD72" s="47"/>
      <c r="AE72" s="47"/>
      <c r="AF72" s="47"/>
      <c r="AG72" s="47"/>
      <c r="AH72" s="47"/>
      <c r="AI72" s="47"/>
      <c r="AJ72" s="47"/>
      <c r="AK72" s="47"/>
      <c r="AL72" s="47"/>
      <c r="AM72" s="47"/>
      <c r="AN72" s="47"/>
      <c r="AO72" s="47"/>
      <c r="AP72" s="47"/>
      <c r="AQ72" s="47"/>
      <c r="AR72" s="47"/>
      <c r="AS72" s="47"/>
      <c r="AT72" s="47"/>
      <c r="AU72" s="47"/>
      <c r="AV72" s="47"/>
      <c r="AW72" s="47"/>
      <c r="AX72" s="47"/>
      <c r="AY72" s="47"/>
      <c r="AZ72" s="47"/>
      <c r="BA72" s="47"/>
      <c r="BB72" s="47"/>
      <c r="BC72" s="47"/>
      <c r="BD72" s="47"/>
      <c r="BE72" s="47"/>
      <c r="BF72" s="47"/>
      <c r="BG72" s="47"/>
      <c r="BH72" s="47"/>
      <c r="BI72" s="47"/>
      <c r="BJ72" s="47"/>
      <c r="BK72" s="47"/>
      <c r="BL72" s="47"/>
      <c r="BM72" s="47"/>
      <c r="BN72" s="47"/>
      <c r="BO72" s="47"/>
      <c r="BP72" s="47"/>
      <c r="BQ72" s="47"/>
      <c r="BR72" s="47"/>
      <c r="BS72" s="47"/>
    </row>
    <row r="73" spans="1:71" s="20" customFormat="1" x14ac:dyDescent="0.2">
      <c r="V73" s="47"/>
      <c r="W73" s="47"/>
      <c r="X73" s="47"/>
      <c r="Y73" s="47"/>
      <c r="Z73" s="47"/>
      <c r="AA73" s="47"/>
      <c r="AB73" s="47"/>
      <c r="AC73" s="47"/>
      <c r="AD73" s="47"/>
      <c r="AE73" s="47"/>
      <c r="AF73" s="47"/>
      <c r="AG73" s="47"/>
      <c r="AH73" s="47"/>
      <c r="AI73" s="47"/>
      <c r="AJ73" s="47"/>
      <c r="AK73" s="47"/>
      <c r="AL73" s="47"/>
      <c r="AM73" s="47"/>
      <c r="AN73" s="47"/>
      <c r="AO73" s="47"/>
      <c r="AP73" s="47"/>
      <c r="AQ73" s="47"/>
      <c r="AR73" s="47"/>
      <c r="AS73" s="47"/>
      <c r="AT73" s="47"/>
      <c r="AU73" s="47"/>
      <c r="AV73" s="47"/>
      <c r="AW73" s="47"/>
      <c r="AX73" s="47"/>
      <c r="AY73" s="47"/>
      <c r="AZ73" s="47"/>
      <c r="BA73" s="47"/>
      <c r="BB73" s="47"/>
      <c r="BC73" s="47"/>
      <c r="BD73" s="47"/>
      <c r="BE73" s="47"/>
      <c r="BF73" s="47"/>
      <c r="BG73" s="47"/>
      <c r="BH73" s="47"/>
      <c r="BI73" s="47"/>
      <c r="BJ73" s="47"/>
      <c r="BK73" s="47"/>
      <c r="BL73" s="47"/>
      <c r="BM73" s="47"/>
      <c r="BN73" s="47"/>
      <c r="BO73" s="47"/>
      <c r="BP73" s="47"/>
      <c r="BQ73" s="47"/>
      <c r="BR73" s="47"/>
      <c r="BS73" s="47"/>
    </row>
    <row r="74" spans="1:71" s="20" customFormat="1" x14ac:dyDescent="0.2"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47"/>
      <c r="AO74" s="47"/>
      <c r="AP74" s="47"/>
      <c r="AQ74" s="47"/>
      <c r="AR74" s="47"/>
      <c r="AS74" s="47"/>
      <c r="AT74" s="47"/>
      <c r="AU74" s="47"/>
      <c r="AV74" s="47"/>
      <c r="AW74" s="47"/>
      <c r="AX74" s="47"/>
      <c r="AY74" s="47"/>
      <c r="AZ74" s="47"/>
      <c r="BA74" s="47"/>
      <c r="BB74" s="47"/>
      <c r="BC74" s="47"/>
      <c r="BD74" s="47"/>
      <c r="BE74" s="47"/>
      <c r="BF74" s="47"/>
      <c r="BG74" s="47"/>
      <c r="BH74" s="47"/>
      <c r="BI74" s="47"/>
      <c r="BJ74" s="47"/>
      <c r="BK74" s="47"/>
      <c r="BL74" s="47"/>
      <c r="BM74" s="47"/>
      <c r="BN74" s="47"/>
      <c r="BO74" s="47"/>
      <c r="BP74" s="47"/>
      <c r="BQ74" s="47"/>
      <c r="BR74" s="47"/>
      <c r="BS74" s="47"/>
    </row>
    <row r="75" spans="1:71" s="20" customFormat="1" x14ac:dyDescent="0.2">
      <c r="V75" s="47"/>
      <c r="W75" s="47"/>
      <c r="X75" s="47"/>
      <c r="Y75" s="47"/>
      <c r="Z75" s="47"/>
      <c r="AA75" s="47"/>
      <c r="AB75" s="47"/>
      <c r="AC75" s="47"/>
      <c r="AD75" s="47"/>
      <c r="AE75" s="47"/>
      <c r="AF75" s="47"/>
      <c r="AG75" s="47"/>
      <c r="AH75" s="47"/>
      <c r="AI75" s="47"/>
      <c r="AJ75" s="47"/>
      <c r="AK75" s="47"/>
      <c r="AL75" s="47"/>
      <c r="AM75" s="47"/>
      <c r="AN75" s="47"/>
      <c r="AO75" s="47"/>
      <c r="AP75" s="47"/>
      <c r="AQ75" s="47"/>
      <c r="AR75" s="47"/>
      <c r="AS75" s="47"/>
      <c r="AT75" s="47"/>
      <c r="AU75" s="47"/>
      <c r="AV75" s="47"/>
      <c r="AW75" s="47"/>
      <c r="AX75" s="47"/>
      <c r="AY75" s="47"/>
      <c r="AZ75" s="47"/>
      <c r="BA75" s="47"/>
      <c r="BB75" s="47"/>
      <c r="BC75" s="47"/>
      <c r="BD75" s="47"/>
      <c r="BE75" s="47"/>
      <c r="BF75" s="47"/>
      <c r="BG75" s="47"/>
      <c r="BH75" s="47"/>
      <c r="BI75" s="47"/>
      <c r="BJ75" s="47"/>
      <c r="BK75" s="47"/>
      <c r="BL75" s="47"/>
      <c r="BM75" s="47"/>
      <c r="BN75" s="47"/>
      <c r="BO75" s="47"/>
      <c r="BP75" s="47"/>
      <c r="BQ75" s="47"/>
      <c r="BR75" s="47"/>
      <c r="BS75" s="47"/>
    </row>
    <row r="76" spans="1:71" s="20" customFormat="1" x14ac:dyDescent="0.2">
      <c r="V76" s="47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47"/>
      <c r="AO76" s="47"/>
      <c r="AP76" s="47"/>
      <c r="AQ76" s="47"/>
      <c r="AR76" s="47"/>
      <c r="AS76" s="47"/>
      <c r="AT76" s="47"/>
      <c r="AU76" s="47"/>
      <c r="AV76" s="47"/>
      <c r="AW76" s="47"/>
      <c r="AX76" s="47"/>
      <c r="AY76" s="47"/>
      <c r="AZ76" s="47"/>
      <c r="BA76" s="47"/>
      <c r="BB76" s="47"/>
      <c r="BC76" s="47"/>
      <c r="BD76" s="47"/>
      <c r="BE76" s="47"/>
      <c r="BF76" s="47"/>
      <c r="BG76" s="47"/>
      <c r="BH76" s="47"/>
      <c r="BI76" s="47"/>
      <c r="BJ76" s="47"/>
      <c r="BK76" s="47"/>
      <c r="BL76" s="47"/>
      <c r="BM76" s="47"/>
      <c r="BN76" s="47"/>
      <c r="BO76" s="47"/>
      <c r="BP76" s="47"/>
      <c r="BQ76" s="47"/>
      <c r="BR76" s="47"/>
      <c r="BS76" s="47"/>
    </row>
    <row r="77" spans="1:71" s="20" customFormat="1" x14ac:dyDescent="0.2">
      <c r="V77" s="47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47"/>
      <c r="AO77" s="47"/>
      <c r="AP77" s="47"/>
      <c r="AQ77" s="47"/>
      <c r="AR77" s="47"/>
      <c r="AS77" s="47"/>
      <c r="AT77" s="47"/>
      <c r="AU77" s="47"/>
      <c r="AV77" s="47"/>
      <c r="AW77" s="47"/>
      <c r="AX77" s="47"/>
      <c r="AY77" s="47"/>
      <c r="AZ77" s="47"/>
      <c r="BA77" s="47"/>
      <c r="BB77" s="47"/>
      <c r="BC77" s="47"/>
      <c r="BD77" s="47"/>
      <c r="BE77" s="47"/>
      <c r="BF77" s="47"/>
      <c r="BG77" s="47"/>
      <c r="BH77" s="47"/>
      <c r="BI77" s="47"/>
      <c r="BJ77" s="47"/>
      <c r="BK77" s="47"/>
      <c r="BL77" s="47"/>
      <c r="BM77" s="47"/>
      <c r="BN77" s="47"/>
      <c r="BO77" s="47"/>
      <c r="BP77" s="47"/>
      <c r="BQ77" s="47"/>
      <c r="BR77" s="47"/>
      <c r="BS77" s="47"/>
    </row>
    <row r="78" spans="1:71" s="20" customFormat="1" x14ac:dyDescent="0.2"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7"/>
      <c r="BR78" s="47"/>
      <c r="BS78" s="47"/>
    </row>
    <row r="79" spans="1:71" s="20" customFormat="1" x14ac:dyDescent="0.2"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7"/>
      <c r="BR79" s="47"/>
      <c r="BS79" s="47"/>
    </row>
    <row r="80" spans="1:71" s="20" customFormat="1" x14ac:dyDescent="0.2"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7"/>
      <c r="BR80" s="47"/>
      <c r="BS80" s="47"/>
    </row>
    <row r="81" spans="22:71" s="20" customFormat="1" x14ac:dyDescent="0.2"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7"/>
      <c r="BR81" s="47"/>
      <c r="BS81" s="47"/>
    </row>
    <row r="82" spans="22:71" s="20" customFormat="1" x14ac:dyDescent="0.2"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47"/>
      <c r="AY82" s="47"/>
      <c r="AZ82" s="47"/>
      <c r="BA82" s="47"/>
      <c r="BB82" s="47"/>
      <c r="BC82" s="47"/>
      <c r="BD82" s="47"/>
      <c r="BE82" s="47"/>
      <c r="BF82" s="47"/>
      <c r="BG82" s="47"/>
      <c r="BH82" s="47"/>
      <c r="BI82" s="47"/>
      <c r="BJ82" s="47"/>
      <c r="BK82" s="47"/>
      <c r="BL82" s="47"/>
      <c r="BM82" s="47"/>
      <c r="BN82" s="47"/>
      <c r="BO82" s="47"/>
      <c r="BP82" s="47"/>
      <c r="BQ82" s="47"/>
      <c r="BR82" s="47"/>
      <c r="BS82" s="47"/>
    </row>
    <row r="83" spans="22:71" s="20" customFormat="1" x14ac:dyDescent="0.2">
      <c r="V83" s="47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47"/>
      <c r="AY83" s="47"/>
      <c r="AZ83" s="47"/>
      <c r="BA83" s="47"/>
      <c r="BB83" s="47"/>
      <c r="BC83" s="47"/>
      <c r="BD83" s="47"/>
      <c r="BE83" s="47"/>
      <c r="BF83" s="47"/>
      <c r="BG83" s="47"/>
      <c r="BH83" s="47"/>
      <c r="BI83" s="47"/>
      <c r="BJ83" s="47"/>
      <c r="BK83" s="47"/>
      <c r="BL83" s="47"/>
      <c r="BM83" s="47"/>
      <c r="BN83" s="47"/>
      <c r="BO83" s="47"/>
      <c r="BP83" s="47"/>
      <c r="BQ83" s="47"/>
      <c r="BR83" s="47"/>
      <c r="BS83" s="47"/>
    </row>
    <row r="84" spans="22:71" s="20" customFormat="1" x14ac:dyDescent="0.2">
      <c r="V84" s="47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  <c r="AX84" s="47"/>
      <c r="AY84" s="47"/>
      <c r="AZ84" s="47"/>
      <c r="BA84" s="47"/>
      <c r="BB84" s="47"/>
      <c r="BC84" s="47"/>
      <c r="BD84" s="47"/>
      <c r="BE84" s="47"/>
      <c r="BF84" s="47"/>
      <c r="BG84" s="47"/>
      <c r="BH84" s="47"/>
      <c r="BI84" s="47"/>
      <c r="BJ84" s="47"/>
      <c r="BK84" s="47"/>
      <c r="BL84" s="47"/>
      <c r="BM84" s="47"/>
      <c r="BN84" s="47"/>
      <c r="BO84" s="47"/>
      <c r="BP84" s="47"/>
      <c r="BQ84" s="47"/>
      <c r="BR84" s="47"/>
      <c r="BS84" s="47"/>
    </row>
    <row r="85" spans="22:71" s="20" customFormat="1" x14ac:dyDescent="0.2">
      <c r="V85" s="47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  <c r="AX85" s="47"/>
      <c r="AY85" s="47"/>
      <c r="AZ85" s="47"/>
      <c r="BA85" s="47"/>
      <c r="BB85" s="47"/>
      <c r="BC85" s="47"/>
      <c r="BD85" s="47"/>
      <c r="BE85" s="47"/>
      <c r="BF85" s="47"/>
      <c r="BG85" s="47"/>
      <c r="BH85" s="47"/>
      <c r="BI85" s="47"/>
      <c r="BJ85" s="47"/>
      <c r="BK85" s="47"/>
      <c r="BL85" s="47"/>
      <c r="BM85" s="47"/>
      <c r="BN85" s="47"/>
      <c r="BO85" s="47"/>
      <c r="BP85" s="47"/>
      <c r="BQ85" s="47"/>
      <c r="BR85" s="47"/>
      <c r="BS85" s="47"/>
    </row>
    <row r="86" spans="22:71" s="20" customFormat="1" x14ac:dyDescent="0.2"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7"/>
      <c r="BR86" s="47"/>
      <c r="BS86" s="47"/>
    </row>
    <row r="87" spans="22:71" s="20" customFormat="1" x14ac:dyDescent="0.2"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7"/>
      <c r="BR87" s="47"/>
      <c r="BS87" s="47"/>
    </row>
    <row r="88" spans="22:71" s="20" customFormat="1" x14ac:dyDescent="0.2">
      <c r="V88" s="47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47"/>
      <c r="AO88" s="47"/>
      <c r="AP88" s="47"/>
      <c r="AQ88" s="47"/>
      <c r="AR88" s="47"/>
      <c r="AS88" s="47"/>
      <c r="AT88" s="47"/>
      <c r="AU88" s="47"/>
      <c r="AV88" s="47"/>
      <c r="AW88" s="47"/>
      <c r="AX88" s="47"/>
      <c r="AY88" s="47"/>
      <c r="AZ88" s="47"/>
      <c r="BA88" s="47"/>
      <c r="BB88" s="47"/>
      <c r="BC88" s="47"/>
      <c r="BD88" s="47"/>
      <c r="BE88" s="47"/>
      <c r="BF88" s="47"/>
      <c r="BG88" s="47"/>
      <c r="BH88" s="47"/>
      <c r="BI88" s="47"/>
      <c r="BJ88" s="47"/>
      <c r="BK88" s="47"/>
      <c r="BL88" s="47"/>
      <c r="BM88" s="47"/>
      <c r="BN88" s="47"/>
      <c r="BO88" s="47"/>
      <c r="BP88" s="47"/>
      <c r="BQ88" s="47"/>
      <c r="BR88" s="47"/>
      <c r="BS88" s="47"/>
    </row>
    <row r="89" spans="22:71" s="20" customFormat="1" x14ac:dyDescent="0.2"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7"/>
      <c r="BR89" s="47"/>
      <c r="BS89" s="47"/>
    </row>
    <row r="90" spans="22:71" s="20" customFormat="1" x14ac:dyDescent="0.2">
      <c r="V90" s="47"/>
      <c r="W90" s="47"/>
      <c r="X90" s="47"/>
      <c r="Y90" s="47"/>
      <c r="Z90" s="47"/>
      <c r="AA90" s="47"/>
      <c r="AB90" s="47"/>
      <c r="AC90" s="47"/>
      <c r="AD90" s="47"/>
      <c r="AE90" s="47"/>
      <c r="AF90" s="47"/>
      <c r="AG90" s="47"/>
      <c r="AH90" s="47"/>
      <c r="AI90" s="47"/>
      <c r="AJ90" s="47"/>
      <c r="AK90" s="47"/>
      <c r="AL90" s="47"/>
      <c r="AM90" s="47"/>
      <c r="AN90" s="47"/>
      <c r="AO90" s="47"/>
      <c r="AP90" s="47"/>
      <c r="AQ90" s="47"/>
      <c r="AR90" s="47"/>
      <c r="AS90" s="47"/>
      <c r="AT90" s="47"/>
      <c r="AU90" s="47"/>
      <c r="AV90" s="47"/>
      <c r="AW90" s="47"/>
      <c r="AX90" s="47"/>
      <c r="AY90" s="47"/>
      <c r="AZ90" s="47"/>
      <c r="BA90" s="47"/>
      <c r="BB90" s="47"/>
      <c r="BC90" s="47"/>
      <c r="BD90" s="47"/>
      <c r="BE90" s="47"/>
      <c r="BF90" s="47"/>
      <c r="BG90" s="47"/>
      <c r="BH90" s="47"/>
      <c r="BI90" s="47"/>
      <c r="BJ90" s="47"/>
      <c r="BK90" s="47"/>
      <c r="BL90" s="47"/>
      <c r="BM90" s="47"/>
      <c r="BN90" s="47"/>
      <c r="BO90" s="47"/>
      <c r="BP90" s="47"/>
      <c r="BQ90" s="47"/>
      <c r="BR90" s="47"/>
      <c r="BS90" s="47"/>
    </row>
    <row r="91" spans="22:71" s="20" customFormat="1" x14ac:dyDescent="0.2"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  <c r="AR91" s="47"/>
      <c r="AS91" s="47"/>
      <c r="AT91" s="47"/>
      <c r="AU91" s="47"/>
      <c r="AV91" s="47"/>
      <c r="AW91" s="47"/>
      <c r="AX91" s="47"/>
      <c r="AY91" s="47"/>
      <c r="AZ91" s="47"/>
      <c r="BA91" s="47"/>
      <c r="BB91" s="47"/>
      <c r="BC91" s="47"/>
      <c r="BD91" s="47"/>
      <c r="BE91" s="47"/>
      <c r="BF91" s="47"/>
      <c r="BG91" s="47"/>
      <c r="BH91" s="47"/>
      <c r="BI91" s="47"/>
      <c r="BJ91" s="47"/>
      <c r="BK91" s="47"/>
      <c r="BL91" s="47"/>
      <c r="BM91" s="47"/>
      <c r="BN91" s="47"/>
      <c r="BO91" s="47"/>
      <c r="BP91" s="47"/>
      <c r="BQ91" s="47"/>
      <c r="BR91" s="47"/>
      <c r="BS91" s="47"/>
    </row>
    <row r="92" spans="22:71" s="20" customFormat="1" x14ac:dyDescent="0.2">
      <c r="V92" s="47"/>
      <c r="W92" s="47"/>
      <c r="X92" s="47"/>
      <c r="Y92" s="47"/>
      <c r="Z92" s="47"/>
      <c r="AA92" s="47"/>
      <c r="AB92" s="47"/>
      <c r="AC92" s="47"/>
      <c r="AD92" s="47"/>
      <c r="AE92" s="47"/>
      <c r="AF92" s="47"/>
      <c r="AG92" s="47"/>
      <c r="AH92" s="47"/>
      <c r="AI92" s="47"/>
      <c r="AJ92" s="47"/>
      <c r="AK92" s="47"/>
      <c r="AL92" s="47"/>
      <c r="AM92" s="47"/>
      <c r="AN92" s="47"/>
      <c r="AO92" s="47"/>
      <c r="AP92" s="47"/>
      <c r="AQ92" s="47"/>
      <c r="AR92" s="47"/>
      <c r="AS92" s="47"/>
      <c r="AT92" s="47"/>
      <c r="AU92" s="47"/>
      <c r="AV92" s="47"/>
      <c r="AW92" s="47"/>
      <c r="AX92" s="47"/>
      <c r="AY92" s="47"/>
      <c r="AZ92" s="47"/>
      <c r="BA92" s="47"/>
      <c r="BB92" s="47"/>
      <c r="BC92" s="47"/>
      <c r="BD92" s="47"/>
      <c r="BE92" s="47"/>
      <c r="BF92" s="47"/>
      <c r="BG92" s="47"/>
      <c r="BH92" s="47"/>
      <c r="BI92" s="47"/>
      <c r="BJ92" s="47"/>
      <c r="BK92" s="47"/>
      <c r="BL92" s="47"/>
      <c r="BM92" s="47"/>
      <c r="BN92" s="47"/>
      <c r="BO92" s="47"/>
      <c r="BP92" s="47"/>
      <c r="BQ92" s="47"/>
      <c r="BR92" s="47"/>
      <c r="BS92" s="47"/>
    </row>
    <row r="93" spans="22:71" s="20" customFormat="1" x14ac:dyDescent="0.2">
      <c r="V93" s="47"/>
      <c r="W93" s="47"/>
      <c r="X93" s="47"/>
      <c r="Y93" s="47"/>
      <c r="Z93" s="47"/>
      <c r="AA93" s="47"/>
      <c r="AB93" s="47"/>
      <c r="AC93" s="47"/>
      <c r="AD93" s="47"/>
      <c r="AE93" s="47"/>
      <c r="AF93" s="47"/>
      <c r="AG93" s="47"/>
      <c r="AH93" s="47"/>
      <c r="AI93" s="47"/>
      <c r="AJ93" s="47"/>
      <c r="AK93" s="47"/>
      <c r="AL93" s="47"/>
      <c r="AM93" s="47"/>
      <c r="AN93" s="47"/>
      <c r="AO93" s="47"/>
      <c r="AP93" s="47"/>
      <c r="AQ93" s="47"/>
      <c r="AR93" s="47"/>
      <c r="AS93" s="47"/>
      <c r="AT93" s="47"/>
      <c r="AU93" s="47"/>
      <c r="AV93" s="47"/>
      <c r="AW93" s="47"/>
      <c r="AX93" s="47"/>
      <c r="AY93" s="47"/>
      <c r="AZ93" s="47"/>
      <c r="BA93" s="47"/>
      <c r="BB93" s="47"/>
      <c r="BC93" s="47"/>
      <c r="BD93" s="47"/>
      <c r="BE93" s="47"/>
      <c r="BF93" s="47"/>
      <c r="BG93" s="47"/>
      <c r="BH93" s="47"/>
      <c r="BI93" s="47"/>
      <c r="BJ93" s="47"/>
      <c r="BK93" s="47"/>
      <c r="BL93" s="47"/>
      <c r="BM93" s="47"/>
      <c r="BN93" s="47"/>
      <c r="BO93" s="47"/>
      <c r="BP93" s="47"/>
      <c r="BQ93" s="47"/>
      <c r="BR93" s="47"/>
      <c r="BS93" s="47"/>
    </row>
    <row r="94" spans="22:71" s="20" customFormat="1" x14ac:dyDescent="0.2">
      <c r="V94" s="4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47"/>
      <c r="AO94" s="47"/>
      <c r="AP94" s="47"/>
      <c r="AQ94" s="47"/>
      <c r="AR94" s="47"/>
      <c r="AS94" s="47"/>
      <c r="AT94" s="47"/>
      <c r="AU94" s="47"/>
      <c r="AV94" s="47"/>
      <c r="AW94" s="47"/>
      <c r="AX94" s="47"/>
      <c r="AY94" s="47"/>
      <c r="AZ94" s="47"/>
      <c r="BA94" s="47"/>
      <c r="BB94" s="47"/>
      <c r="BC94" s="47"/>
      <c r="BD94" s="47"/>
      <c r="BE94" s="47"/>
      <c r="BF94" s="47"/>
      <c r="BG94" s="47"/>
      <c r="BH94" s="47"/>
      <c r="BI94" s="47"/>
      <c r="BJ94" s="47"/>
      <c r="BK94" s="47"/>
      <c r="BL94" s="47"/>
      <c r="BM94" s="47"/>
      <c r="BN94" s="47"/>
      <c r="BO94" s="47"/>
      <c r="BP94" s="47"/>
      <c r="BQ94" s="47"/>
      <c r="BR94" s="47"/>
      <c r="BS94" s="47"/>
    </row>
    <row r="95" spans="22:71" s="20" customFormat="1" x14ac:dyDescent="0.2">
      <c r="V95" s="47"/>
      <c r="W95" s="47"/>
      <c r="X95" s="47"/>
      <c r="Y95" s="47"/>
      <c r="Z95" s="47"/>
      <c r="AA95" s="47"/>
      <c r="AB95" s="47"/>
      <c r="AC95" s="47"/>
      <c r="AD95" s="47"/>
      <c r="AE95" s="47"/>
      <c r="AF95" s="47"/>
      <c r="AG95" s="47"/>
      <c r="AH95" s="47"/>
      <c r="AI95" s="47"/>
      <c r="AJ95" s="47"/>
      <c r="AK95" s="47"/>
      <c r="AL95" s="47"/>
      <c r="AM95" s="47"/>
      <c r="AN95" s="47"/>
      <c r="AO95" s="47"/>
      <c r="AP95" s="47"/>
      <c r="AQ95" s="47"/>
      <c r="AR95" s="47"/>
      <c r="AS95" s="47"/>
      <c r="AT95" s="47"/>
      <c r="AU95" s="47"/>
      <c r="AV95" s="47"/>
      <c r="AW95" s="47"/>
      <c r="AX95" s="47"/>
      <c r="AY95" s="47"/>
      <c r="AZ95" s="47"/>
      <c r="BA95" s="47"/>
      <c r="BB95" s="47"/>
      <c r="BC95" s="47"/>
      <c r="BD95" s="47"/>
      <c r="BE95" s="47"/>
      <c r="BF95" s="47"/>
      <c r="BG95" s="47"/>
      <c r="BH95" s="47"/>
      <c r="BI95" s="47"/>
      <c r="BJ95" s="47"/>
      <c r="BK95" s="47"/>
      <c r="BL95" s="47"/>
      <c r="BM95" s="47"/>
      <c r="BN95" s="47"/>
      <c r="BO95" s="47"/>
      <c r="BP95" s="47"/>
      <c r="BQ95" s="47"/>
      <c r="BR95" s="47"/>
      <c r="BS95" s="47"/>
    </row>
    <row r="96" spans="22:71" s="20" customFormat="1" x14ac:dyDescent="0.2">
      <c r="V96" s="47"/>
      <c r="W96" s="47"/>
      <c r="X96" s="47"/>
      <c r="Y96" s="47"/>
      <c r="Z96" s="47"/>
      <c r="AA96" s="47"/>
      <c r="AB96" s="47"/>
      <c r="AC96" s="47"/>
      <c r="AD96" s="47"/>
      <c r="AE96" s="47"/>
      <c r="AF96" s="47"/>
      <c r="AG96" s="47"/>
      <c r="AH96" s="47"/>
      <c r="AI96" s="47"/>
      <c r="AJ96" s="47"/>
      <c r="AK96" s="47"/>
      <c r="AL96" s="47"/>
      <c r="AM96" s="47"/>
      <c r="AN96" s="47"/>
      <c r="AO96" s="47"/>
      <c r="AP96" s="47"/>
      <c r="AQ96" s="47"/>
      <c r="AR96" s="47"/>
      <c r="AS96" s="47"/>
      <c r="AT96" s="47"/>
      <c r="AU96" s="47"/>
      <c r="AV96" s="47"/>
      <c r="AW96" s="47"/>
      <c r="AX96" s="47"/>
      <c r="AY96" s="47"/>
      <c r="AZ96" s="47"/>
      <c r="BA96" s="47"/>
      <c r="BB96" s="47"/>
      <c r="BC96" s="47"/>
      <c r="BD96" s="47"/>
      <c r="BE96" s="47"/>
      <c r="BF96" s="47"/>
      <c r="BG96" s="47"/>
      <c r="BH96" s="47"/>
      <c r="BI96" s="47"/>
      <c r="BJ96" s="47"/>
      <c r="BK96" s="47"/>
      <c r="BL96" s="47"/>
      <c r="BM96" s="47"/>
      <c r="BN96" s="47"/>
      <c r="BO96" s="47"/>
      <c r="BP96" s="47"/>
      <c r="BQ96" s="47"/>
      <c r="BR96" s="47"/>
      <c r="BS96" s="47"/>
    </row>
    <row r="97" spans="22:71" s="20" customFormat="1" x14ac:dyDescent="0.2">
      <c r="V97" s="47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47"/>
      <c r="AO97" s="47"/>
      <c r="AP97" s="47"/>
      <c r="AQ97" s="47"/>
      <c r="AR97" s="47"/>
      <c r="AS97" s="47"/>
      <c r="AT97" s="47"/>
      <c r="AU97" s="47"/>
      <c r="AV97" s="47"/>
      <c r="AW97" s="47"/>
      <c r="AX97" s="47"/>
      <c r="AY97" s="47"/>
      <c r="AZ97" s="47"/>
      <c r="BA97" s="47"/>
      <c r="BB97" s="47"/>
      <c r="BC97" s="47"/>
      <c r="BD97" s="47"/>
      <c r="BE97" s="47"/>
      <c r="BF97" s="47"/>
      <c r="BG97" s="47"/>
      <c r="BH97" s="47"/>
      <c r="BI97" s="47"/>
      <c r="BJ97" s="47"/>
      <c r="BK97" s="47"/>
      <c r="BL97" s="47"/>
      <c r="BM97" s="47"/>
      <c r="BN97" s="47"/>
      <c r="BO97" s="47"/>
      <c r="BP97" s="47"/>
      <c r="BQ97" s="47"/>
      <c r="BR97" s="47"/>
      <c r="BS97" s="47"/>
    </row>
    <row r="98" spans="22:71" s="20" customFormat="1" x14ac:dyDescent="0.2">
      <c r="V98" s="47"/>
      <c r="W98" s="47"/>
      <c r="X98" s="47"/>
      <c r="Y98" s="47"/>
      <c r="Z98" s="47"/>
      <c r="AA98" s="47"/>
      <c r="AB98" s="47"/>
      <c r="AC98" s="47"/>
      <c r="AD98" s="47"/>
      <c r="AE98" s="47"/>
      <c r="AF98" s="47"/>
      <c r="AG98" s="47"/>
      <c r="AH98" s="47"/>
      <c r="AI98" s="47"/>
      <c r="AJ98" s="47"/>
      <c r="AK98" s="47"/>
      <c r="AL98" s="47"/>
      <c r="AM98" s="47"/>
      <c r="AN98" s="47"/>
      <c r="AO98" s="47"/>
      <c r="AP98" s="47"/>
      <c r="AQ98" s="47"/>
      <c r="AR98" s="47"/>
      <c r="AS98" s="47"/>
      <c r="AT98" s="47"/>
      <c r="AU98" s="47"/>
      <c r="AV98" s="47"/>
      <c r="AW98" s="47"/>
      <c r="AX98" s="47"/>
      <c r="AY98" s="47"/>
      <c r="AZ98" s="47"/>
      <c r="BA98" s="47"/>
      <c r="BB98" s="47"/>
      <c r="BC98" s="47"/>
      <c r="BD98" s="47"/>
      <c r="BE98" s="47"/>
      <c r="BF98" s="47"/>
      <c r="BG98" s="47"/>
      <c r="BH98" s="47"/>
      <c r="BI98" s="47"/>
      <c r="BJ98" s="47"/>
      <c r="BK98" s="47"/>
      <c r="BL98" s="47"/>
      <c r="BM98" s="47"/>
      <c r="BN98" s="47"/>
      <c r="BO98" s="47"/>
      <c r="BP98" s="47"/>
      <c r="BQ98" s="47"/>
      <c r="BR98" s="47"/>
      <c r="BS98" s="47"/>
    </row>
    <row r="99" spans="22:71" s="20" customFormat="1" x14ac:dyDescent="0.2">
      <c r="V99" s="47"/>
      <c r="W99" s="47"/>
      <c r="X99" s="47"/>
      <c r="Y99" s="47"/>
      <c r="Z99" s="47"/>
      <c r="AA99" s="47"/>
      <c r="AB99" s="47"/>
      <c r="AC99" s="47"/>
      <c r="AD99" s="47"/>
      <c r="AE99" s="47"/>
      <c r="AF99" s="47"/>
      <c r="AG99" s="47"/>
      <c r="AH99" s="47"/>
      <c r="AI99" s="47"/>
      <c r="AJ99" s="47"/>
      <c r="AK99" s="47"/>
      <c r="AL99" s="47"/>
      <c r="AM99" s="47"/>
      <c r="AN99" s="47"/>
      <c r="AO99" s="47"/>
      <c r="AP99" s="47"/>
      <c r="AQ99" s="47"/>
      <c r="AR99" s="47"/>
      <c r="AS99" s="47"/>
      <c r="AT99" s="47"/>
      <c r="AU99" s="47"/>
      <c r="AV99" s="47"/>
      <c r="AW99" s="47"/>
      <c r="AX99" s="47"/>
      <c r="AY99" s="47"/>
      <c r="AZ99" s="47"/>
      <c r="BA99" s="47"/>
      <c r="BB99" s="47"/>
      <c r="BC99" s="47"/>
      <c r="BD99" s="47"/>
      <c r="BE99" s="47"/>
      <c r="BF99" s="47"/>
      <c r="BG99" s="47"/>
      <c r="BH99" s="47"/>
      <c r="BI99" s="47"/>
      <c r="BJ99" s="47"/>
      <c r="BK99" s="47"/>
      <c r="BL99" s="47"/>
      <c r="BM99" s="47"/>
      <c r="BN99" s="47"/>
      <c r="BO99" s="47"/>
      <c r="BP99" s="47"/>
      <c r="BQ99" s="47"/>
      <c r="BR99" s="47"/>
      <c r="BS99" s="47"/>
    </row>
    <row r="100" spans="22:71" s="20" customFormat="1" x14ac:dyDescent="0.2"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47"/>
      <c r="AO100" s="47"/>
      <c r="AP100" s="47"/>
      <c r="AQ100" s="47"/>
      <c r="AR100" s="47"/>
      <c r="AS100" s="47"/>
      <c r="AT100" s="47"/>
      <c r="AU100" s="47"/>
      <c r="AV100" s="47"/>
      <c r="AW100" s="47"/>
      <c r="AX100" s="47"/>
      <c r="AY100" s="47"/>
      <c r="AZ100" s="47"/>
      <c r="BA100" s="47"/>
      <c r="BB100" s="47"/>
      <c r="BC100" s="47"/>
      <c r="BD100" s="47"/>
      <c r="BE100" s="47"/>
      <c r="BF100" s="47"/>
      <c r="BG100" s="47"/>
      <c r="BH100" s="47"/>
      <c r="BI100" s="47"/>
      <c r="BJ100" s="47"/>
      <c r="BK100" s="47"/>
      <c r="BL100" s="47"/>
      <c r="BM100" s="47"/>
      <c r="BN100" s="47"/>
      <c r="BO100" s="47"/>
      <c r="BP100" s="47"/>
      <c r="BQ100" s="47"/>
      <c r="BR100" s="47"/>
      <c r="BS100" s="47"/>
    </row>
    <row r="101" spans="22:71" s="20" customFormat="1" x14ac:dyDescent="0.2">
      <c r="V101" s="47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47"/>
      <c r="AO101" s="47"/>
      <c r="AP101" s="47"/>
      <c r="AQ101" s="47"/>
      <c r="AR101" s="47"/>
      <c r="AS101" s="47"/>
      <c r="AT101" s="47"/>
      <c r="AU101" s="47"/>
      <c r="AV101" s="47"/>
      <c r="AW101" s="47"/>
      <c r="AX101" s="47"/>
      <c r="AY101" s="47"/>
      <c r="AZ101" s="47"/>
      <c r="BA101" s="47"/>
      <c r="BB101" s="47"/>
      <c r="BC101" s="47"/>
      <c r="BD101" s="47"/>
      <c r="BE101" s="47"/>
      <c r="BF101" s="47"/>
      <c r="BG101" s="47"/>
      <c r="BH101" s="47"/>
      <c r="BI101" s="47"/>
      <c r="BJ101" s="47"/>
      <c r="BK101" s="47"/>
      <c r="BL101" s="47"/>
      <c r="BM101" s="47"/>
      <c r="BN101" s="47"/>
      <c r="BO101" s="47"/>
      <c r="BP101" s="47"/>
      <c r="BQ101" s="47"/>
      <c r="BR101" s="47"/>
      <c r="BS101" s="47"/>
    </row>
    <row r="102" spans="22:71" s="20" customFormat="1" x14ac:dyDescent="0.2">
      <c r="V102" s="47"/>
      <c r="W102" s="47"/>
      <c r="X102" s="47"/>
      <c r="Y102" s="47"/>
      <c r="Z102" s="47"/>
      <c r="AA102" s="47"/>
      <c r="AB102" s="47"/>
      <c r="AC102" s="47"/>
      <c r="AD102" s="47"/>
      <c r="AE102" s="47"/>
      <c r="AF102" s="47"/>
      <c r="AG102" s="47"/>
      <c r="AH102" s="47"/>
      <c r="AI102" s="47"/>
      <c r="AJ102" s="47"/>
      <c r="AK102" s="47"/>
      <c r="AL102" s="47"/>
      <c r="AM102" s="47"/>
      <c r="AN102" s="47"/>
      <c r="AO102" s="47"/>
      <c r="AP102" s="47"/>
      <c r="AQ102" s="47"/>
      <c r="AR102" s="47"/>
      <c r="AS102" s="47"/>
      <c r="AT102" s="47"/>
      <c r="AU102" s="47"/>
      <c r="AV102" s="47"/>
      <c r="AW102" s="47"/>
      <c r="AX102" s="47"/>
      <c r="AY102" s="47"/>
      <c r="AZ102" s="47"/>
      <c r="BA102" s="47"/>
      <c r="BB102" s="47"/>
      <c r="BC102" s="47"/>
      <c r="BD102" s="47"/>
      <c r="BE102" s="47"/>
      <c r="BF102" s="47"/>
      <c r="BG102" s="47"/>
      <c r="BH102" s="47"/>
      <c r="BI102" s="47"/>
      <c r="BJ102" s="47"/>
      <c r="BK102" s="47"/>
      <c r="BL102" s="47"/>
      <c r="BM102" s="47"/>
      <c r="BN102" s="47"/>
      <c r="BO102" s="47"/>
      <c r="BP102" s="47"/>
      <c r="BQ102" s="47"/>
      <c r="BR102" s="47"/>
      <c r="BS102" s="47"/>
    </row>
    <row r="103" spans="22:71" s="20" customFormat="1" x14ac:dyDescent="0.2">
      <c r="V103" s="47"/>
      <c r="W103" s="47"/>
      <c r="X103" s="47"/>
      <c r="Y103" s="47"/>
      <c r="Z103" s="47"/>
      <c r="AA103" s="47"/>
      <c r="AB103" s="47"/>
      <c r="AC103" s="47"/>
      <c r="AD103" s="47"/>
      <c r="AE103" s="47"/>
      <c r="AF103" s="47"/>
      <c r="AG103" s="47"/>
      <c r="AH103" s="47"/>
      <c r="AI103" s="47"/>
      <c r="AJ103" s="47"/>
      <c r="AK103" s="47"/>
      <c r="AL103" s="47"/>
      <c r="AM103" s="47"/>
      <c r="AN103" s="47"/>
      <c r="AO103" s="47"/>
      <c r="AP103" s="47"/>
      <c r="AQ103" s="47"/>
      <c r="AR103" s="47"/>
      <c r="AS103" s="47"/>
      <c r="AT103" s="47"/>
      <c r="AU103" s="47"/>
      <c r="AV103" s="47"/>
      <c r="AW103" s="47"/>
      <c r="AX103" s="47"/>
      <c r="AY103" s="47"/>
      <c r="AZ103" s="47"/>
      <c r="BA103" s="47"/>
      <c r="BB103" s="47"/>
      <c r="BC103" s="47"/>
      <c r="BD103" s="47"/>
      <c r="BE103" s="47"/>
      <c r="BF103" s="47"/>
      <c r="BG103" s="47"/>
      <c r="BH103" s="47"/>
      <c r="BI103" s="47"/>
      <c r="BJ103" s="47"/>
      <c r="BK103" s="47"/>
      <c r="BL103" s="47"/>
      <c r="BM103" s="47"/>
      <c r="BN103" s="47"/>
      <c r="BO103" s="47"/>
      <c r="BP103" s="47"/>
      <c r="BQ103" s="47"/>
      <c r="BR103" s="47"/>
      <c r="BS103" s="47"/>
    </row>
    <row r="104" spans="22:71" s="20" customFormat="1" x14ac:dyDescent="0.2">
      <c r="V104" s="47"/>
      <c r="W104" s="47"/>
      <c r="X104" s="47"/>
      <c r="Y104" s="47"/>
      <c r="Z104" s="47"/>
      <c r="AA104" s="47"/>
      <c r="AB104" s="47"/>
      <c r="AC104" s="47"/>
      <c r="AD104" s="47"/>
      <c r="AE104" s="47"/>
      <c r="AF104" s="47"/>
      <c r="AG104" s="47"/>
      <c r="AH104" s="47"/>
      <c r="AI104" s="47"/>
      <c r="AJ104" s="47"/>
      <c r="AK104" s="47"/>
      <c r="AL104" s="47"/>
      <c r="AM104" s="47"/>
      <c r="AN104" s="47"/>
      <c r="AO104" s="47"/>
      <c r="AP104" s="47"/>
      <c r="AQ104" s="47"/>
      <c r="AR104" s="47"/>
      <c r="AS104" s="47"/>
      <c r="AT104" s="47"/>
      <c r="AU104" s="47"/>
      <c r="AV104" s="47"/>
      <c r="AW104" s="47"/>
      <c r="AX104" s="47"/>
      <c r="AY104" s="47"/>
      <c r="AZ104" s="47"/>
      <c r="BA104" s="47"/>
      <c r="BB104" s="47"/>
      <c r="BC104" s="47"/>
      <c r="BD104" s="47"/>
      <c r="BE104" s="47"/>
      <c r="BF104" s="47"/>
      <c r="BG104" s="47"/>
      <c r="BH104" s="47"/>
      <c r="BI104" s="47"/>
      <c r="BJ104" s="47"/>
      <c r="BK104" s="47"/>
      <c r="BL104" s="47"/>
      <c r="BM104" s="47"/>
      <c r="BN104" s="47"/>
      <c r="BO104" s="47"/>
      <c r="BP104" s="47"/>
      <c r="BQ104" s="47"/>
      <c r="BR104" s="47"/>
      <c r="BS104" s="47"/>
    </row>
    <row r="105" spans="22:71" s="20" customFormat="1" x14ac:dyDescent="0.2">
      <c r="V105" s="47"/>
      <c r="W105" s="47"/>
      <c r="X105" s="47"/>
      <c r="Y105" s="47"/>
      <c r="Z105" s="47"/>
      <c r="AA105" s="47"/>
      <c r="AB105" s="47"/>
      <c r="AC105" s="47"/>
      <c r="AD105" s="47"/>
      <c r="AE105" s="47"/>
      <c r="AF105" s="47"/>
      <c r="AG105" s="47"/>
      <c r="AH105" s="47"/>
      <c r="AI105" s="47"/>
      <c r="AJ105" s="47"/>
      <c r="AK105" s="47"/>
      <c r="AL105" s="47"/>
      <c r="AM105" s="47"/>
      <c r="AN105" s="47"/>
      <c r="AO105" s="47"/>
      <c r="AP105" s="47"/>
      <c r="AQ105" s="47"/>
      <c r="AR105" s="47"/>
      <c r="AS105" s="47"/>
      <c r="AT105" s="47"/>
      <c r="AU105" s="47"/>
      <c r="AV105" s="47"/>
      <c r="AW105" s="47"/>
      <c r="AX105" s="47"/>
      <c r="AY105" s="47"/>
      <c r="AZ105" s="47"/>
      <c r="BA105" s="47"/>
      <c r="BB105" s="47"/>
      <c r="BC105" s="47"/>
      <c r="BD105" s="47"/>
      <c r="BE105" s="47"/>
      <c r="BF105" s="47"/>
      <c r="BG105" s="47"/>
      <c r="BH105" s="47"/>
      <c r="BI105" s="47"/>
      <c r="BJ105" s="47"/>
      <c r="BK105" s="47"/>
      <c r="BL105" s="47"/>
      <c r="BM105" s="47"/>
      <c r="BN105" s="47"/>
      <c r="BO105" s="47"/>
      <c r="BP105" s="47"/>
      <c r="BQ105" s="47"/>
      <c r="BR105" s="47"/>
      <c r="BS105" s="47"/>
    </row>
    <row r="106" spans="22:71" s="20" customFormat="1" x14ac:dyDescent="0.2">
      <c r="V106" s="47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47"/>
      <c r="AO106" s="47"/>
      <c r="AP106" s="47"/>
      <c r="AQ106" s="47"/>
      <c r="AR106" s="47"/>
      <c r="AS106" s="47"/>
      <c r="AT106" s="47"/>
      <c r="AU106" s="47"/>
      <c r="AV106" s="47"/>
      <c r="AW106" s="47"/>
      <c r="AX106" s="47"/>
      <c r="AY106" s="47"/>
      <c r="AZ106" s="47"/>
      <c r="BA106" s="47"/>
      <c r="BB106" s="47"/>
      <c r="BC106" s="47"/>
      <c r="BD106" s="47"/>
      <c r="BE106" s="47"/>
      <c r="BF106" s="47"/>
      <c r="BG106" s="47"/>
      <c r="BH106" s="47"/>
      <c r="BI106" s="47"/>
      <c r="BJ106" s="47"/>
      <c r="BK106" s="47"/>
      <c r="BL106" s="47"/>
      <c r="BM106" s="47"/>
      <c r="BN106" s="47"/>
      <c r="BO106" s="47"/>
      <c r="BP106" s="47"/>
      <c r="BQ106" s="47"/>
      <c r="BR106" s="47"/>
      <c r="BS106" s="47"/>
    </row>
    <row r="107" spans="22:71" s="20" customFormat="1" x14ac:dyDescent="0.2">
      <c r="V107" s="47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47"/>
      <c r="AO107" s="47"/>
      <c r="AP107" s="47"/>
      <c r="AQ107" s="47"/>
      <c r="AR107" s="47"/>
      <c r="AS107" s="47"/>
      <c r="AT107" s="47"/>
      <c r="AU107" s="47"/>
      <c r="AV107" s="47"/>
      <c r="AW107" s="47"/>
      <c r="AX107" s="47"/>
      <c r="AY107" s="47"/>
      <c r="AZ107" s="47"/>
      <c r="BA107" s="47"/>
      <c r="BB107" s="47"/>
      <c r="BC107" s="47"/>
      <c r="BD107" s="47"/>
      <c r="BE107" s="47"/>
      <c r="BF107" s="47"/>
      <c r="BG107" s="47"/>
      <c r="BH107" s="47"/>
      <c r="BI107" s="47"/>
      <c r="BJ107" s="47"/>
      <c r="BK107" s="47"/>
      <c r="BL107" s="47"/>
      <c r="BM107" s="47"/>
      <c r="BN107" s="47"/>
      <c r="BO107" s="47"/>
      <c r="BP107" s="47"/>
      <c r="BQ107" s="47"/>
      <c r="BR107" s="47"/>
      <c r="BS107" s="47"/>
    </row>
    <row r="108" spans="22:71" s="20" customFormat="1" x14ac:dyDescent="0.2">
      <c r="V108" s="47"/>
      <c r="W108" s="47"/>
      <c r="X108" s="47"/>
      <c r="Y108" s="47"/>
      <c r="Z108" s="47"/>
      <c r="AA108" s="47"/>
      <c r="AB108" s="47"/>
      <c r="AC108" s="47"/>
      <c r="AD108" s="47"/>
      <c r="AE108" s="47"/>
      <c r="AF108" s="47"/>
      <c r="AG108" s="47"/>
      <c r="AH108" s="47"/>
      <c r="AI108" s="47"/>
      <c r="AJ108" s="47"/>
      <c r="AK108" s="47"/>
      <c r="AL108" s="47"/>
      <c r="AM108" s="47"/>
      <c r="AN108" s="47"/>
      <c r="AO108" s="47"/>
      <c r="AP108" s="47"/>
      <c r="AQ108" s="47"/>
      <c r="AR108" s="47"/>
      <c r="AS108" s="47"/>
      <c r="AT108" s="47"/>
      <c r="AU108" s="47"/>
      <c r="AV108" s="47"/>
      <c r="AW108" s="47"/>
      <c r="AX108" s="47"/>
      <c r="AY108" s="47"/>
      <c r="AZ108" s="47"/>
      <c r="BA108" s="47"/>
      <c r="BB108" s="47"/>
      <c r="BC108" s="47"/>
      <c r="BD108" s="47"/>
      <c r="BE108" s="47"/>
      <c r="BF108" s="47"/>
      <c r="BG108" s="47"/>
      <c r="BH108" s="47"/>
      <c r="BI108" s="47"/>
      <c r="BJ108" s="47"/>
      <c r="BK108" s="47"/>
      <c r="BL108" s="47"/>
      <c r="BM108" s="47"/>
      <c r="BN108" s="47"/>
      <c r="BO108" s="47"/>
      <c r="BP108" s="47"/>
      <c r="BQ108" s="47"/>
      <c r="BR108" s="47"/>
      <c r="BS108" s="47"/>
    </row>
    <row r="109" spans="22:71" s="20" customFormat="1" x14ac:dyDescent="0.2">
      <c r="V109" s="47"/>
      <c r="W109" s="47"/>
      <c r="X109" s="47"/>
      <c r="Y109" s="47"/>
      <c r="Z109" s="47"/>
      <c r="AA109" s="47"/>
      <c r="AB109" s="47"/>
      <c r="AC109" s="47"/>
      <c r="AD109" s="47"/>
      <c r="AE109" s="47"/>
      <c r="AF109" s="47"/>
      <c r="AG109" s="47"/>
      <c r="AH109" s="47"/>
      <c r="AI109" s="47"/>
      <c r="AJ109" s="47"/>
      <c r="AK109" s="47"/>
      <c r="AL109" s="47"/>
      <c r="AM109" s="47"/>
      <c r="AN109" s="47"/>
      <c r="AO109" s="47"/>
      <c r="AP109" s="47"/>
      <c r="AQ109" s="47"/>
      <c r="AR109" s="47"/>
      <c r="AS109" s="47"/>
      <c r="AT109" s="47"/>
      <c r="AU109" s="47"/>
      <c r="AV109" s="47"/>
      <c r="AW109" s="47"/>
      <c r="AX109" s="47"/>
      <c r="AY109" s="47"/>
      <c r="AZ109" s="47"/>
      <c r="BA109" s="47"/>
      <c r="BB109" s="47"/>
      <c r="BC109" s="47"/>
      <c r="BD109" s="47"/>
      <c r="BE109" s="47"/>
      <c r="BF109" s="47"/>
      <c r="BG109" s="47"/>
      <c r="BH109" s="47"/>
      <c r="BI109" s="47"/>
      <c r="BJ109" s="47"/>
      <c r="BK109" s="47"/>
      <c r="BL109" s="47"/>
      <c r="BM109" s="47"/>
      <c r="BN109" s="47"/>
      <c r="BO109" s="47"/>
      <c r="BP109" s="47"/>
      <c r="BQ109" s="47"/>
      <c r="BR109" s="47"/>
      <c r="BS109" s="47"/>
    </row>
    <row r="110" spans="22:71" s="20" customFormat="1" x14ac:dyDescent="0.2"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  <c r="AQ110" s="47"/>
      <c r="AR110" s="47"/>
      <c r="AS110" s="47"/>
      <c r="AT110" s="47"/>
      <c r="AU110" s="47"/>
      <c r="AV110" s="47"/>
      <c r="AW110" s="47"/>
      <c r="AX110" s="47"/>
      <c r="AY110" s="47"/>
      <c r="AZ110" s="47"/>
      <c r="BA110" s="47"/>
      <c r="BB110" s="47"/>
      <c r="BC110" s="47"/>
      <c r="BD110" s="47"/>
      <c r="BE110" s="47"/>
      <c r="BF110" s="47"/>
      <c r="BG110" s="47"/>
      <c r="BH110" s="47"/>
      <c r="BI110" s="47"/>
      <c r="BJ110" s="47"/>
      <c r="BK110" s="47"/>
      <c r="BL110" s="47"/>
      <c r="BM110" s="47"/>
      <c r="BN110" s="47"/>
      <c r="BO110" s="47"/>
      <c r="BP110" s="47"/>
      <c r="BQ110" s="47"/>
      <c r="BR110" s="47"/>
      <c r="BS110" s="47"/>
    </row>
    <row r="111" spans="22:71" s="20" customFormat="1" x14ac:dyDescent="0.2"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47"/>
      <c r="AO111" s="47"/>
      <c r="AP111" s="47"/>
      <c r="AQ111" s="47"/>
      <c r="AR111" s="47"/>
      <c r="AS111" s="47"/>
      <c r="AT111" s="47"/>
      <c r="AU111" s="47"/>
      <c r="AV111" s="47"/>
      <c r="AW111" s="47"/>
      <c r="AX111" s="47"/>
      <c r="AY111" s="47"/>
      <c r="AZ111" s="47"/>
      <c r="BA111" s="47"/>
      <c r="BB111" s="47"/>
      <c r="BC111" s="47"/>
      <c r="BD111" s="47"/>
      <c r="BE111" s="47"/>
      <c r="BF111" s="47"/>
      <c r="BG111" s="47"/>
      <c r="BH111" s="47"/>
      <c r="BI111" s="47"/>
      <c r="BJ111" s="47"/>
      <c r="BK111" s="47"/>
      <c r="BL111" s="47"/>
      <c r="BM111" s="47"/>
      <c r="BN111" s="47"/>
      <c r="BO111" s="47"/>
      <c r="BP111" s="47"/>
      <c r="BQ111" s="47"/>
      <c r="BR111" s="47"/>
      <c r="BS111" s="47"/>
    </row>
    <row r="112" spans="22:71" s="20" customFormat="1" x14ac:dyDescent="0.2"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  <c r="AR112" s="47"/>
      <c r="AS112" s="47"/>
      <c r="AT112" s="47"/>
      <c r="AU112" s="47"/>
      <c r="AV112" s="47"/>
      <c r="AW112" s="47"/>
      <c r="AX112" s="47"/>
      <c r="AY112" s="47"/>
      <c r="AZ112" s="47"/>
      <c r="BA112" s="47"/>
      <c r="BB112" s="47"/>
      <c r="BC112" s="47"/>
      <c r="BD112" s="47"/>
      <c r="BE112" s="47"/>
      <c r="BF112" s="47"/>
      <c r="BG112" s="47"/>
      <c r="BH112" s="47"/>
      <c r="BI112" s="47"/>
      <c r="BJ112" s="47"/>
      <c r="BK112" s="47"/>
      <c r="BL112" s="47"/>
      <c r="BM112" s="47"/>
      <c r="BN112" s="47"/>
      <c r="BO112" s="47"/>
      <c r="BP112" s="47"/>
      <c r="BQ112" s="47"/>
      <c r="BR112" s="47"/>
      <c r="BS112" s="47"/>
    </row>
    <row r="113" spans="22:71" s="20" customFormat="1" x14ac:dyDescent="0.2">
      <c r="V113" s="47"/>
      <c r="W113" s="47"/>
      <c r="X113" s="47"/>
      <c r="Y113" s="47"/>
      <c r="Z113" s="47"/>
      <c r="AA113" s="47"/>
      <c r="AB113" s="47"/>
      <c r="AC113" s="47"/>
      <c r="AD113" s="47"/>
      <c r="AE113" s="47"/>
      <c r="AF113" s="47"/>
      <c r="AG113" s="47"/>
      <c r="AH113" s="47"/>
      <c r="AI113" s="47"/>
      <c r="AJ113" s="47"/>
      <c r="AK113" s="47"/>
      <c r="AL113" s="47"/>
      <c r="AM113" s="47"/>
      <c r="AN113" s="47"/>
      <c r="AO113" s="47"/>
      <c r="AP113" s="47"/>
      <c r="AQ113" s="47"/>
      <c r="AR113" s="47"/>
      <c r="AS113" s="47"/>
      <c r="AT113" s="47"/>
      <c r="AU113" s="47"/>
      <c r="AV113" s="47"/>
      <c r="AW113" s="47"/>
      <c r="AX113" s="47"/>
      <c r="AY113" s="47"/>
      <c r="AZ113" s="47"/>
      <c r="BA113" s="47"/>
      <c r="BB113" s="47"/>
      <c r="BC113" s="47"/>
      <c r="BD113" s="47"/>
      <c r="BE113" s="47"/>
      <c r="BF113" s="47"/>
      <c r="BG113" s="47"/>
      <c r="BH113" s="47"/>
      <c r="BI113" s="47"/>
      <c r="BJ113" s="47"/>
      <c r="BK113" s="47"/>
      <c r="BL113" s="47"/>
      <c r="BM113" s="47"/>
      <c r="BN113" s="47"/>
      <c r="BO113" s="47"/>
      <c r="BP113" s="47"/>
      <c r="BQ113" s="47"/>
      <c r="BR113" s="47"/>
      <c r="BS113" s="47"/>
    </row>
    <row r="114" spans="22:71" s="20" customFormat="1" x14ac:dyDescent="0.2">
      <c r="V114" s="47"/>
      <c r="W114" s="47"/>
      <c r="X114" s="47"/>
      <c r="Y114" s="47"/>
      <c r="Z114" s="47"/>
      <c r="AA114" s="47"/>
      <c r="AB114" s="47"/>
      <c r="AC114" s="47"/>
      <c r="AD114" s="47"/>
      <c r="AE114" s="47"/>
      <c r="AF114" s="47"/>
      <c r="AG114" s="47"/>
      <c r="AH114" s="47"/>
      <c r="AI114" s="47"/>
      <c r="AJ114" s="47"/>
      <c r="AK114" s="47"/>
      <c r="AL114" s="47"/>
      <c r="AM114" s="47"/>
      <c r="AN114" s="47"/>
      <c r="AO114" s="47"/>
      <c r="AP114" s="47"/>
      <c r="AQ114" s="47"/>
      <c r="AR114" s="47"/>
      <c r="AS114" s="47"/>
      <c r="AT114" s="47"/>
      <c r="AU114" s="47"/>
      <c r="AV114" s="47"/>
      <c r="AW114" s="47"/>
      <c r="AX114" s="47"/>
      <c r="AY114" s="47"/>
      <c r="AZ114" s="47"/>
      <c r="BA114" s="47"/>
      <c r="BB114" s="47"/>
      <c r="BC114" s="47"/>
      <c r="BD114" s="47"/>
      <c r="BE114" s="47"/>
      <c r="BF114" s="47"/>
      <c r="BG114" s="47"/>
      <c r="BH114" s="47"/>
      <c r="BI114" s="47"/>
      <c r="BJ114" s="47"/>
      <c r="BK114" s="47"/>
      <c r="BL114" s="47"/>
      <c r="BM114" s="47"/>
      <c r="BN114" s="47"/>
      <c r="BO114" s="47"/>
      <c r="BP114" s="47"/>
      <c r="BQ114" s="47"/>
      <c r="BR114" s="47"/>
      <c r="BS114" s="47"/>
    </row>
    <row r="115" spans="22:71" s="20" customFormat="1" x14ac:dyDescent="0.2">
      <c r="V115" s="47"/>
      <c r="W115" s="47"/>
      <c r="X115" s="47"/>
      <c r="Y115" s="47"/>
      <c r="Z115" s="47"/>
      <c r="AA115" s="47"/>
      <c r="AB115" s="47"/>
      <c r="AC115" s="47"/>
      <c r="AD115" s="47"/>
      <c r="AE115" s="47"/>
      <c r="AF115" s="47"/>
      <c r="AG115" s="47"/>
      <c r="AH115" s="47"/>
      <c r="AI115" s="47"/>
      <c r="AJ115" s="47"/>
      <c r="AK115" s="47"/>
      <c r="AL115" s="47"/>
      <c r="AM115" s="47"/>
      <c r="AN115" s="47"/>
      <c r="AO115" s="47"/>
      <c r="AP115" s="47"/>
      <c r="AQ115" s="47"/>
      <c r="AR115" s="47"/>
      <c r="AS115" s="47"/>
      <c r="AT115" s="47"/>
      <c r="AU115" s="47"/>
      <c r="AV115" s="47"/>
      <c r="AW115" s="47"/>
      <c r="AX115" s="47"/>
      <c r="AY115" s="47"/>
      <c r="AZ115" s="47"/>
      <c r="BA115" s="47"/>
      <c r="BB115" s="47"/>
      <c r="BC115" s="47"/>
      <c r="BD115" s="47"/>
      <c r="BE115" s="47"/>
      <c r="BF115" s="47"/>
      <c r="BG115" s="47"/>
      <c r="BH115" s="47"/>
      <c r="BI115" s="47"/>
      <c r="BJ115" s="47"/>
      <c r="BK115" s="47"/>
      <c r="BL115" s="47"/>
      <c r="BM115" s="47"/>
      <c r="BN115" s="47"/>
      <c r="BO115" s="47"/>
      <c r="BP115" s="47"/>
      <c r="BQ115" s="47"/>
      <c r="BR115" s="47"/>
      <c r="BS115" s="47"/>
    </row>
    <row r="116" spans="22:71" s="20" customFormat="1" x14ac:dyDescent="0.2"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  <c r="AQ116" s="47"/>
      <c r="AR116" s="47"/>
      <c r="AS116" s="47"/>
      <c r="AT116" s="47"/>
      <c r="AU116" s="47"/>
      <c r="AV116" s="47"/>
      <c r="AW116" s="47"/>
      <c r="AX116" s="47"/>
      <c r="AY116" s="47"/>
      <c r="AZ116" s="47"/>
      <c r="BA116" s="47"/>
      <c r="BB116" s="47"/>
      <c r="BC116" s="47"/>
      <c r="BD116" s="47"/>
      <c r="BE116" s="47"/>
      <c r="BF116" s="47"/>
      <c r="BG116" s="47"/>
      <c r="BH116" s="47"/>
      <c r="BI116" s="47"/>
      <c r="BJ116" s="47"/>
      <c r="BK116" s="47"/>
      <c r="BL116" s="47"/>
      <c r="BM116" s="47"/>
      <c r="BN116" s="47"/>
      <c r="BO116" s="47"/>
      <c r="BP116" s="47"/>
      <c r="BQ116" s="47"/>
      <c r="BR116" s="47"/>
      <c r="BS116" s="47"/>
    </row>
    <row r="117" spans="22:71" s="20" customFormat="1" x14ac:dyDescent="0.2"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  <c r="AQ117" s="47"/>
      <c r="AR117" s="47"/>
      <c r="AS117" s="47"/>
      <c r="AT117" s="47"/>
      <c r="AU117" s="47"/>
      <c r="AV117" s="47"/>
      <c r="AW117" s="47"/>
      <c r="AX117" s="47"/>
      <c r="AY117" s="47"/>
      <c r="AZ117" s="47"/>
      <c r="BA117" s="47"/>
      <c r="BB117" s="47"/>
      <c r="BC117" s="47"/>
      <c r="BD117" s="47"/>
      <c r="BE117" s="47"/>
      <c r="BF117" s="47"/>
      <c r="BG117" s="47"/>
      <c r="BH117" s="47"/>
      <c r="BI117" s="47"/>
      <c r="BJ117" s="47"/>
      <c r="BK117" s="47"/>
      <c r="BL117" s="47"/>
      <c r="BM117" s="47"/>
      <c r="BN117" s="47"/>
      <c r="BO117" s="47"/>
      <c r="BP117" s="47"/>
      <c r="BQ117" s="47"/>
      <c r="BR117" s="47"/>
      <c r="BS117" s="47"/>
    </row>
    <row r="118" spans="22:71" s="20" customFormat="1" x14ac:dyDescent="0.2">
      <c r="V118" s="47"/>
      <c r="W118" s="47"/>
      <c r="X118" s="47"/>
      <c r="Y118" s="47"/>
      <c r="Z118" s="47"/>
      <c r="AA118" s="47"/>
      <c r="AB118" s="47"/>
      <c r="AC118" s="47"/>
      <c r="AD118" s="47"/>
      <c r="AE118" s="47"/>
      <c r="AF118" s="47"/>
      <c r="AG118" s="47"/>
      <c r="AH118" s="47"/>
      <c r="AI118" s="47"/>
      <c r="AJ118" s="47"/>
      <c r="AK118" s="47"/>
      <c r="AL118" s="47"/>
      <c r="AM118" s="47"/>
      <c r="AN118" s="47"/>
      <c r="AO118" s="47"/>
      <c r="AP118" s="47"/>
      <c r="AQ118" s="47"/>
      <c r="AR118" s="47"/>
      <c r="AS118" s="47"/>
      <c r="AT118" s="47"/>
      <c r="AU118" s="47"/>
      <c r="AV118" s="47"/>
      <c r="AW118" s="47"/>
      <c r="AX118" s="47"/>
      <c r="AY118" s="47"/>
      <c r="AZ118" s="47"/>
      <c r="BA118" s="47"/>
      <c r="BB118" s="47"/>
      <c r="BC118" s="47"/>
      <c r="BD118" s="47"/>
      <c r="BE118" s="47"/>
      <c r="BF118" s="47"/>
      <c r="BG118" s="47"/>
      <c r="BH118" s="47"/>
      <c r="BI118" s="47"/>
      <c r="BJ118" s="47"/>
      <c r="BK118" s="47"/>
      <c r="BL118" s="47"/>
      <c r="BM118" s="47"/>
      <c r="BN118" s="47"/>
      <c r="BO118" s="47"/>
      <c r="BP118" s="47"/>
      <c r="BQ118" s="47"/>
      <c r="BR118" s="47"/>
      <c r="BS118" s="47"/>
    </row>
    <row r="119" spans="22:71" s="20" customFormat="1" x14ac:dyDescent="0.2">
      <c r="V119" s="47"/>
      <c r="W119" s="47"/>
      <c r="X119" s="47"/>
      <c r="Y119" s="47"/>
      <c r="Z119" s="47"/>
      <c r="AA119" s="47"/>
      <c r="AB119" s="47"/>
      <c r="AC119" s="47"/>
      <c r="AD119" s="47"/>
      <c r="AE119" s="47"/>
      <c r="AF119" s="47"/>
      <c r="AG119" s="47"/>
      <c r="AH119" s="47"/>
      <c r="AI119" s="47"/>
      <c r="AJ119" s="47"/>
      <c r="AK119" s="47"/>
      <c r="AL119" s="47"/>
      <c r="AM119" s="47"/>
      <c r="AN119" s="47"/>
      <c r="AO119" s="47"/>
      <c r="AP119" s="47"/>
      <c r="AQ119" s="47"/>
      <c r="AR119" s="47"/>
      <c r="AS119" s="47"/>
      <c r="AT119" s="47"/>
      <c r="AU119" s="47"/>
      <c r="AV119" s="47"/>
      <c r="AW119" s="47"/>
      <c r="AX119" s="47"/>
      <c r="AY119" s="47"/>
      <c r="AZ119" s="47"/>
      <c r="BA119" s="47"/>
      <c r="BB119" s="47"/>
      <c r="BC119" s="47"/>
      <c r="BD119" s="47"/>
      <c r="BE119" s="47"/>
      <c r="BF119" s="47"/>
      <c r="BG119" s="47"/>
      <c r="BH119" s="47"/>
      <c r="BI119" s="47"/>
      <c r="BJ119" s="47"/>
      <c r="BK119" s="47"/>
      <c r="BL119" s="47"/>
      <c r="BM119" s="47"/>
      <c r="BN119" s="47"/>
      <c r="BO119" s="47"/>
      <c r="BP119" s="47"/>
      <c r="BQ119" s="47"/>
      <c r="BR119" s="47"/>
      <c r="BS119" s="47"/>
    </row>
    <row r="120" spans="22:71" s="20" customFormat="1" x14ac:dyDescent="0.2">
      <c r="V120" s="47"/>
      <c r="W120" s="47"/>
      <c r="X120" s="47"/>
      <c r="Y120" s="47"/>
      <c r="Z120" s="47"/>
      <c r="AA120" s="47"/>
      <c r="AB120" s="47"/>
      <c r="AC120" s="47"/>
      <c r="AD120" s="47"/>
      <c r="AE120" s="47"/>
      <c r="AF120" s="47"/>
      <c r="AG120" s="47"/>
      <c r="AH120" s="47"/>
      <c r="AI120" s="47"/>
      <c r="AJ120" s="47"/>
      <c r="AK120" s="47"/>
      <c r="AL120" s="47"/>
      <c r="AM120" s="47"/>
      <c r="AN120" s="47"/>
      <c r="AO120" s="47"/>
      <c r="AP120" s="47"/>
      <c r="AQ120" s="47"/>
      <c r="AR120" s="47"/>
      <c r="AS120" s="47"/>
      <c r="AT120" s="47"/>
      <c r="AU120" s="47"/>
      <c r="AV120" s="47"/>
      <c r="AW120" s="47"/>
      <c r="AX120" s="47"/>
      <c r="AY120" s="47"/>
      <c r="AZ120" s="47"/>
      <c r="BA120" s="47"/>
      <c r="BB120" s="47"/>
      <c r="BC120" s="47"/>
      <c r="BD120" s="47"/>
      <c r="BE120" s="47"/>
      <c r="BF120" s="47"/>
      <c r="BG120" s="47"/>
      <c r="BH120" s="47"/>
      <c r="BI120" s="47"/>
      <c r="BJ120" s="47"/>
      <c r="BK120" s="47"/>
      <c r="BL120" s="47"/>
      <c r="BM120" s="47"/>
      <c r="BN120" s="47"/>
      <c r="BO120" s="47"/>
      <c r="BP120" s="47"/>
      <c r="BQ120" s="47"/>
      <c r="BR120" s="47"/>
      <c r="BS120" s="47"/>
    </row>
    <row r="121" spans="22:71" s="20" customFormat="1" x14ac:dyDescent="0.2">
      <c r="V121" s="47"/>
      <c r="W121" s="47"/>
      <c r="X121" s="47"/>
      <c r="Y121" s="47"/>
      <c r="Z121" s="47"/>
      <c r="AA121" s="47"/>
      <c r="AB121" s="47"/>
      <c r="AC121" s="47"/>
      <c r="AD121" s="47"/>
      <c r="AE121" s="47"/>
      <c r="AF121" s="47"/>
      <c r="AG121" s="47"/>
      <c r="AH121" s="47"/>
      <c r="AI121" s="47"/>
      <c r="AJ121" s="47"/>
      <c r="AK121" s="47"/>
      <c r="AL121" s="47"/>
      <c r="AM121" s="47"/>
      <c r="AN121" s="47"/>
      <c r="AO121" s="47"/>
      <c r="AP121" s="47"/>
      <c r="AQ121" s="47"/>
      <c r="AR121" s="47"/>
      <c r="AS121" s="47"/>
      <c r="AT121" s="47"/>
      <c r="AU121" s="47"/>
      <c r="AV121" s="47"/>
      <c r="AW121" s="47"/>
      <c r="AX121" s="47"/>
      <c r="AY121" s="47"/>
      <c r="AZ121" s="47"/>
      <c r="BA121" s="47"/>
      <c r="BB121" s="47"/>
      <c r="BC121" s="47"/>
      <c r="BD121" s="47"/>
      <c r="BE121" s="47"/>
      <c r="BF121" s="47"/>
      <c r="BG121" s="47"/>
      <c r="BH121" s="47"/>
      <c r="BI121" s="47"/>
      <c r="BJ121" s="47"/>
      <c r="BK121" s="47"/>
      <c r="BL121" s="47"/>
      <c r="BM121" s="47"/>
      <c r="BN121" s="47"/>
      <c r="BO121" s="47"/>
      <c r="BP121" s="47"/>
      <c r="BQ121" s="47"/>
      <c r="BR121" s="47"/>
      <c r="BS121" s="47"/>
    </row>
    <row r="122" spans="22:71" s="20" customFormat="1" x14ac:dyDescent="0.2"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  <c r="AQ122" s="47"/>
      <c r="AR122" s="47"/>
      <c r="AS122" s="47"/>
      <c r="AT122" s="47"/>
      <c r="AU122" s="47"/>
      <c r="AV122" s="47"/>
      <c r="AW122" s="47"/>
      <c r="AX122" s="47"/>
      <c r="AY122" s="47"/>
      <c r="AZ122" s="47"/>
      <c r="BA122" s="47"/>
      <c r="BB122" s="47"/>
      <c r="BC122" s="47"/>
      <c r="BD122" s="47"/>
      <c r="BE122" s="47"/>
      <c r="BF122" s="47"/>
      <c r="BG122" s="47"/>
      <c r="BH122" s="47"/>
      <c r="BI122" s="47"/>
      <c r="BJ122" s="47"/>
      <c r="BK122" s="47"/>
      <c r="BL122" s="47"/>
      <c r="BM122" s="47"/>
      <c r="BN122" s="47"/>
      <c r="BO122" s="47"/>
      <c r="BP122" s="47"/>
      <c r="BQ122" s="47"/>
      <c r="BR122" s="47"/>
      <c r="BS122" s="47"/>
    </row>
    <row r="123" spans="22:71" s="20" customFormat="1" x14ac:dyDescent="0.2">
      <c r="V123" s="47"/>
      <c r="W123" s="47"/>
      <c r="X123" s="47"/>
      <c r="Y123" s="47"/>
      <c r="Z123" s="47"/>
      <c r="AA123" s="47"/>
      <c r="AB123" s="47"/>
      <c r="AC123" s="47"/>
      <c r="AD123" s="47"/>
      <c r="AE123" s="47"/>
      <c r="AF123" s="47"/>
      <c r="AG123" s="47"/>
      <c r="AH123" s="47"/>
      <c r="AI123" s="47"/>
      <c r="AJ123" s="47"/>
      <c r="AK123" s="47"/>
      <c r="AL123" s="47"/>
      <c r="AM123" s="47"/>
      <c r="AN123" s="47"/>
      <c r="AO123" s="47"/>
      <c r="AP123" s="47"/>
      <c r="AQ123" s="47"/>
      <c r="AR123" s="47"/>
      <c r="AS123" s="47"/>
      <c r="AT123" s="47"/>
      <c r="AU123" s="47"/>
      <c r="AV123" s="47"/>
      <c r="AW123" s="47"/>
      <c r="AX123" s="47"/>
      <c r="AY123" s="47"/>
      <c r="AZ123" s="47"/>
      <c r="BA123" s="47"/>
      <c r="BB123" s="47"/>
      <c r="BC123" s="47"/>
      <c r="BD123" s="47"/>
      <c r="BE123" s="47"/>
      <c r="BF123" s="47"/>
      <c r="BG123" s="47"/>
      <c r="BH123" s="47"/>
      <c r="BI123" s="47"/>
      <c r="BJ123" s="47"/>
      <c r="BK123" s="47"/>
      <c r="BL123" s="47"/>
      <c r="BM123" s="47"/>
      <c r="BN123" s="47"/>
      <c r="BO123" s="47"/>
      <c r="BP123" s="47"/>
      <c r="BQ123" s="47"/>
      <c r="BR123" s="47"/>
      <c r="BS123" s="47"/>
    </row>
    <row r="124" spans="22:71" s="20" customFormat="1" x14ac:dyDescent="0.2">
      <c r="V124" s="47"/>
      <c r="W124" s="47"/>
      <c r="X124" s="47"/>
      <c r="Y124" s="47"/>
      <c r="Z124" s="47"/>
      <c r="AA124" s="47"/>
      <c r="AB124" s="47"/>
      <c r="AC124" s="47"/>
      <c r="AD124" s="47"/>
      <c r="AE124" s="47"/>
      <c r="AF124" s="47"/>
      <c r="AG124" s="47"/>
      <c r="AH124" s="47"/>
      <c r="AI124" s="47"/>
      <c r="AJ124" s="47"/>
      <c r="AK124" s="47"/>
      <c r="AL124" s="47"/>
      <c r="AM124" s="47"/>
      <c r="AN124" s="47"/>
      <c r="AO124" s="47"/>
      <c r="AP124" s="47"/>
      <c r="AQ124" s="47"/>
      <c r="AR124" s="47"/>
      <c r="AS124" s="47"/>
      <c r="AT124" s="47"/>
      <c r="AU124" s="47"/>
      <c r="AV124" s="47"/>
      <c r="AW124" s="47"/>
      <c r="AX124" s="47"/>
      <c r="AY124" s="47"/>
      <c r="AZ124" s="47"/>
      <c r="BA124" s="47"/>
      <c r="BB124" s="47"/>
      <c r="BC124" s="47"/>
      <c r="BD124" s="47"/>
      <c r="BE124" s="47"/>
      <c r="BF124" s="47"/>
      <c r="BG124" s="47"/>
      <c r="BH124" s="47"/>
      <c r="BI124" s="47"/>
      <c r="BJ124" s="47"/>
      <c r="BK124" s="47"/>
      <c r="BL124" s="47"/>
      <c r="BM124" s="47"/>
      <c r="BN124" s="47"/>
      <c r="BO124" s="47"/>
      <c r="BP124" s="47"/>
      <c r="BQ124" s="47"/>
      <c r="BR124" s="47"/>
      <c r="BS124" s="47"/>
    </row>
    <row r="125" spans="22:71" s="20" customFormat="1" x14ac:dyDescent="0.2"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47"/>
      <c r="AO125" s="47"/>
      <c r="AP125" s="47"/>
      <c r="AQ125" s="47"/>
      <c r="AR125" s="47"/>
      <c r="AS125" s="47"/>
      <c r="AT125" s="47"/>
      <c r="AU125" s="47"/>
      <c r="AV125" s="47"/>
      <c r="AW125" s="47"/>
      <c r="AX125" s="47"/>
      <c r="AY125" s="47"/>
      <c r="AZ125" s="47"/>
      <c r="BA125" s="47"/>
      <c r="BB125" s="47"/>
      <c r="BC125" s="47"/>
      <c r="BD125" s="47"/>
      <c r="BE125" s="47"/>
      <c r="BF125" s="47"/>
      <c r="BG125" s="47"/>
      <c r="BH125" s="47"/>
      <c r="BI125" s="47"/>
      <c r="BJ125" s="47"/>
      <c r="BK125" s="47"/>
      <c r="BL125" s="47"/>
      <c r="BM125" s="47"/>
      <c r="BN125" s="47"/>
      <c r="BO125" s="47"/>
      <c r="BP125" s="47"/>
      <c r="BQ125" s="47"/>
      <c r="BR125" s="47"/>
      <c r="BS125" s="47"/>
    </row>
    <row r="126" spans="22:71" s="20" customFormat="1" x14ac:dyDescent="0.2">
      <c r="V126" s="47"/>
      <c r="W126" s="47"/>
      <c r="X126" s="47"/>
      <c r="Y126" s="47"/>
      <c r="Z126" s="47"/>
      <c r="AA126" s="47"/>
      <c r="AB126" s="47"/>
      <c r="AC126" s="47"/>
      <c r="AD126" s="47"/>
      <c r="AE126" s="47"/>
      <c r="AF126" s="47"/>
      <c r="AG126" s="47"/>
      <c r="AH126" s="47"/>
      <c r="AI126" s="47"/>
      <c r="AJ126" s="47"/>
      <c r="AK126" s="47"/>
      <c r="AL126" s="47"/>
      <c r="AM126" s="47"/>
      <c r="AN126" s="47"/>
      <c r="AO126" s="47"/>
      <c r="AP126" s="47"/>
      <c r="AQ126" s="47"/>
      <c r="AR126" s="47"/>
      <c r="AS126" s="47"/>
      <c r="AT126" s="47"/>
      <c r="AU126" s="47"/>
      <c r="AV126" s="47"/>
      <c r="AW126" s="47"/>
      <c r="AX126" s="47"/>
      <c r="AY126" s="47"/>
      <c r="AZ126" s="47"/>
      <c r="BA126" s="47"/>
      <c r="BB126" s="47"/>
      <c r="BC126" s="47"/>
      <c r="BD126" s="47"/>
      <c r="BE126" s="47"/>
      <c r="BF126" s="47"/>
      <c r="BG126" s="47"/>
      <c r="BH126" s="47"/>
      <c r="BI126" s="47"/>
      <c r="BJ126" s="47"/>
      <c r="BK126" s="47"/>
      <c r="BL126" s="47"/>
      <c r="BM126" s="47"/>
      <c r="BN126" s="47"/>
      <c r="BO126" s="47"/>
      <c r="BP126" s="47"/>
      <c r="BQ126" s="47"/>
      <c r="BR126" s="47"/>
      <c r="BS126" s="47"/>
    </row>
    <row r="127" spans="22:71" s="20" customFormat="1" x14ac:dyDescent="0.2">
      <c r="V127" s="47"/>
      <c r="W127" s="47"/>
      <c r="X127" s="47"/>
      <c r="Y127" s="47"/>
      <c r="Z127" s="47"/>
      <c r="AA127" s="47"/>
      <c r="AB127" s="47"/>
      <c r="AC127" s="47"/>
      <c r="AD127" s="47"/>
      <c r="AE127" s="47"/>
      <c r="AF127" s="47"/>
      <c r="AG127" s="47"/>
      <c r="AH127" s="47"/>
      <c r="AI127" s="47"/>
      <c r="AJ127" s="47"/>
      <c r="AK127" s="47"/>
      <c r="AL127" s="47"/>
      <c r="AM127" s="47"/>
      <c r="AN127" s="47"/>
      <c r="AO127" s="47"/>
      <c r="AP127" s="47"/>
      <c r="AQ127" s="47"/>
      <c r="AR127" s="47"/>
      <c r="AS127" s="47"/>
      <c r="AT127" s="47"/>
      <c r="AU127" s="47"/>
      <c r="AV127" s="47"/>
      <c r="AW127" s="47"/>
      <c r="AX127" s="47"/>
      <c r="AY127" s="47"/>
      <c r="AZ127" s="47"/>
      <c r="BA127" s="47"/>
      <c r="BB127" s="47"/>
      <c r="BC127" s="47"/>
      <c r="BD127" s="47"/>
      <c r="BE127" s="47"/>
      <c r="BF127" s="47"/>
      <c r="BG127" s="47"/>
      <c r="BH127" s="47"/>
      <c r="BI127" s="47"/>
      <c r="BJ127" s="47"/>
      <c r="BK127" s="47"/>
      <c r="BL127" s="47"/>
      <c r="BM127" s="47"/>
      <c r="BN127" s="47"/>
      <c r="BO127" s="47"/>
      <c r="BP127" s="47"/>
      <c r="BQ127" s="47"/>
      <c r="BR127" s="47"/>
      <c r="BS127" s="47"/>
    </row>
    <row r="128" spans="22:71" s="20" customFormat="1" x14ac:dyDescent="0.2">
      <c r="V128" s="47"/>
      <c r="W128" s="47"/>
      <c r="X128" s="47"/>
      <c r="Y128" s="47"/>
      <c r="Z128" s="47"/>
      <c r="AA128" s="47"/>
      <c r="AB128" s="47"/>
      <c r="AC128" s="47"/>
      <c r="AD128" s="47"/>
      <c r="AE128" s="47"/>
      <c r="AF128" s="47"/>
      <c r="AG128" s="47"/>
      <c r="AH128" s="47"/>
      <c r="AI128" s="47"/>
      <c r="AJ128" s="47"/>
      <c r="AK128" s="47"/>
      <c r="AL128" s="47"/>
      <c r="AM128" s="47"/>
      <c r="AN128" s="47"/>
      <c r="AO128" s="47"/>
      <c r="AP128" s="47"/>
      <c r="AQ128" s="47"/>
      <c r="AR128" s="47"/>
      <c r="AS128" s="47"/>
      <c r="AT128" s="47"/>
      <c r="AU128" s="47"/>
      <c r="AV128" s="47"/>
      <c r="AW128" s="47"/>
      <c r="AX128" s="47"/>
      <c r="AY128" s="47"/>
      <c r="AZ128" s="47"/>
      <c r="BA128" s="47"/>
      <c r="BB128" s="47"/>
      <c r="BC128" s="47"/>
      <c r="BD128" s="47"/>
      <c r="BE128" s="47"/>
      <c r="BF128" s="47"/>
      <c r="BG128" s="47"/>
      <c r="BH128" s="47"/>
      <c r="BI128" s="47"/>
      <c r="BJ128" s="47"/>
      <c r="BK128" s="47"/>
      <c r="BL128" s="47"/>
      <c r="BM128" s="47"/>
      <c r="BN128" s="47"/>
      <c r="BO128" s="47"/>
      <c r="BP128" s="47"/>
      <c r="BQ128" s="47"/>
      <c r="BR128" s="47"/>
      <c r="BS128" s="47"/>
    </row>
    <row r="129" spans="22:71" s="20" customFormat="1" x14ac:dyDescent="0.2">
      <c r="V129" s="47"/>
      <c r="W129" s="47"/>
      <c r="X129" s="47"/>
      <c r="Y129" s="47"/>
      <c r="Z129" s="47"/>
      <c r="AA129" s="47"/>
      <c r="AB129" s="47"/>
      <c r="AC129" s="47"/>
      <c r="AD129" s="47"/>
      <c r="AE129" s="47"/>
      <c r="AF129" s="47"/>
      <c r="AG129" s="47"/>
      <c r="AH129" s="47"/>
      <c r="AI129" s="47"/>
      <c r="AJ129" s="47"/>
      <c r="AK129" s="47"/>
      <c r="AL129" s="47"/>
      <c r="AM129" s="47"/>
      <c r="AN129" s="47"/>
      <c r="AO129" s="47"/>
      <c r="AP129" s="47"/>
      <c r="AQ129" s="47"/>
      <c r="AR129" s="47"/>
      <c r="AS129" s="47"/>
      <c r="AT129" s="47"/>
      <c r="AU129" s="47"/>
      <c r="AV129" s="47"/>
      <c r="AW129" s="47"/>
      <c r="AX129" s="47"/>
      <c r="AY129" s="47"/>
      <c r="AZ129" s="47"/>
      <c r="BA129" s="47"/>
      <c r="BB129" s="47"/>
      <c r="BC129" s="47"/>
      <c r="BD129" s="47"/>
      <c r="BE129" s="47"/>
      <c r="BF129" s="47"/>
      <c r="BG129" s="47"/>
      <c r="BH129" s="47"/>
      <c r="BI129" s="47"/>
      <c r="BJ129" s="47"/>
      <c r="BK129" s="47"/>
      <c r="BL129" s="47"/>
      <c r="BM129" s="47"/>
      <c r="BN129" s="47"/>
      <c r="BO129" s="47"/>
      <c r="BP129" s="47"/>
      <c r="BQ129" s="47"/>
      <c r="BR129" s="47"/>
      <c r="BS129" s="47"/>
    </row>
    <row r="130" spans="22:71" s="20" customFormat="1" x14ac:dyDescent="0.2">
      <c r="V130" s="47"/>
      <c r="W130" s="47"/>
      <c r="X130" s="47"/>
      <c r="Y130" s="47"/>
      <c r="Z130" s="47"/>
      <c r="AA130" s="47"/>
      <c r="AB130" s="47"/>
      <c r="AC130" s="47"/>
      <c r="AD130" s="47"/>
      <c r="AE130" s="47"/>
      <c r="AF130" s="47"/>
      <c r="AG130" s="47"/>
      <c r="AH130" s="47"/>
      <c r="AI130" s="47"/>
      <c r="AJ130" s="47"/>
      <c r="AK130" s="47"/>
      <c r="AL130" s="47"/>
      <c r="AM130" s="47"/>
      <c r="AN130" s="47"/>
      <c r="AO130" s="47"/>
      <c r="AP130" s="47"/>
      <c r="AQ130" s="47"/>
      <c r="AR130" s="47"/>
      <c r="AS130" s="47"/>
      <c r="AT130" s="47"/>
      <c r="AU130" s="47"/>
      <c r="AV130" s="47"/>
      <c r="AW130" s="47"/>
      <c r="AX130" s="47"/>
      <c r="AY130" s="47"/>
      <c r="AZ130" s="47"/>
      <c r="BA130" s="47"/>
      <c r="BB130" s="47"/>
      <c r="BC130" s="47"/>
      <c r="BD130" s="47"/>
      <c r="BE130" s="47"/>
      <c r="BF130" s="47"/>
      <c r="BG130" s="47"/>
      <c r="BH130" s="47"/>
      <c r="BI130" s="47"/>
      <c r="BJ130" s="47"/>
      <c r="BK130" s="47"/>
      <c r="BL130" s="47"/>
      <c r="BM130" s="47"/>
      <c r="BN130" s="47"/>
      <c r="BO130" s="47"/>
      <c r="BP130" s="47"/>
      <c r="BQ130" s="47"/>
      <c r="BR130" s="47"/>
      <c r="BS130" s="47"/>
    </row>
    <row r="131" spans="22:71" s="20" customFormat="1" x14ac:dyDescent="0.2">
      <c r="V131" s="47"/>
      <c r="W131" s="47"/>
      <c r="X131" s="47"/>
      <c r="Y131" s="47"/>
      <c r="Z131" s="47"/>
      <c r="AA131" s="47"/>
      <c r="AB131" s="47"/>
      <c r="AC131" s="47"/>
      <c r="AD131" s="47"/>
      <c r="AE131" s="47"/>
      <c r="AF131" s="47"/>
      <c r="AG131" s="47"/>
      <c r="AH131" s="47"/>
      <c r="AI131" s="47"/>
      <c r="AJ131" s="47"/>
      <c r="AK131" s="47"/>
      <c r="AL131" s="47"/>
      <c r="AM131" s="47"/>
      <c r="AN131" s="47"/>
      <c r="AO131" s="47"/>
      <c r="AP131" s="47"/>
      <c r="AQ131" s="47"/>
      <c r="AR131" s="47"/>
      <c r="AS131" s="47"/>
      <c r="AT131" s="47"/>
      <c r="AU131" s="47"/>
      <c r="AV131" s="47"/>
      <c r="AW131" s="47"/>
      <c r="AX131" s="47"/>
      <c r="AY131" s="47"/>
      <c r="AZ131" s="47"/>
      <c r="BA131" s="47"/>
      <c r="BB131" s="47"/>
      <c r="BC131" s="47"/>
      <c r="BD131" s="47"/>
      <c r="BE131" s="47"/>
      <c r="BF131" s="47"/>
      <c r="BG131" s="47"/>
      <c r="BH131" s="47"/>
      <c r="BI131" s="47"/>
      <c r="BJ131" s="47"/>
      <c r="BK131" s="47"/>
      <c r="BL131" s="47"/>
      <c r="BM131" s="47"/>
      <c r="BN131" s="47"/>
      <c r="BO131" s="47"/>
      <c r="BP131" s="47"/>
      <c r="BQ131" s="47"/>
      <c r="BR131" s="47"/>
      <c r="BS131" s="47"/>
    </row>
    <row r="132" spans="22:71" s="20" customFormat="1" x14ac:dyDescent="0.2">
      <c r="V132" s="47"/>
      <c r="W132" s="47"/>
      <c r="X132" s="47"/>
      <c r="Y132" s="47"/>
      <c r="Z132" s="47"/>
      <c r="AA132" s="47"/>
      <c r="AB132" s="47"/>
      <c r="AC132" s="47"/>
      <c r="AD132" s="47"/>
      <c r="AE132" s="47"/>
      <c r="AF132" s="47"/>
      <c r="AG132" s="47"/>
      <c r="AH132" s="47"/>
      <c r="AI132" s="47"/>
      <c r="AJ132" s="47"/>
      <c r="AK132" s="47"/>
      <c r="AL132" s="47"/>
      <c r="AM132" s="47"/>
      <c r="AN132" s="47"/>
      <c r="AO132" s="47"/>
      <c r="AP132" s="47"/>
      <c r="AQ132" s="47"/>
      <c r="AR132" s="47"/>
      <c r="AS132" s="47"/>
      <c r="AT132" s="47"/>
      <c r="AU132" s="47"/>
      <c r="AV132" s="47"/>
      <c r="AW132" s="47"/>
      <c r="AX132" s="47"/>
      <c r="AY132" s="47"/>
      <c r="AZ132" s="47"/>
      <c r="BA132" s="47"/>
      <c r="BB132" s="47"/>
      <c r="BC132" s="47"/>
      <c r="BD132" s="47"/>
      <c r="BE132" s="47"/>
      <c r="BF132" s="47"/>
      <c r="BG132" s="47"/>
      <c r="BH132" s="47"/>
      <c r="BI132" s="47"/>
      <c r="BJ132" s="47"/>
      <c r="BK132" s="47"/>
      <c r="BL132" s="47"/>
      <c r="BM132" s="47"/>
      <c r="BN132" s="47"/>
      <c r="BO132" s="47"/>
      <c r="BP132" s="47"/>
      <c r="BQ132" s="47"/>
      <c r="BR132" s="47"/>
      <c r="BS132" s="47"/>
    </row>
    <row r="133" spans="22:71" s="20" customFormat="1" x14ac:dyDescent="0.2"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  <c r="AF133" s="47"/>
      <c r="AG133" s="47"/>
      <c r="AH133" s="47"/>
      <c r="AI133" s="47"/>
      <c r="AJ133" s="47"/>
      <c r="AK133" s="47"/>
      <c r="AL133" s="47"/>
      <c r="AM133" s="47"/>
      <c r="AN133" s="47"/>
      <c r="AO133" s="47"/>
      <c r="AP133" s="47"/>
      <c r="AQ133" s="47"/>
      <c r="AR133" s="47"/>
      <c r="AS133" s="47"/>
      <c r="AT133" s="47"/>
      <c r="AU133" s="47"/>
      <c r="AV133" s="47"/>
      <c r="AW133" s="47"/>
      <c r="AX133" s="47"/>
      <c r="AY133" s="47"/>
      <c r="AZ133" s="47"/>
      <c r="BA133" s="47"/>
      <c r="BB133" s="47"/>
      <c r="BC133" s="47"/>
      <c r="BD133" s="47"/>
      <c r="BE133" s="47"/>
      <c r="BF133" s="47"/>
      <c r="BG133" s="47"/>
      <c r="BH133" s="47"/>
      <c r="BI133" s="47"/>
      <c r="BJ133" s="47"/>
      <c r="BK133" s="47"/>
      <c r="BL133" s="47"/>
      <c r="BM133" s="47"/>
      <c r="BN133" s="47"/>
      <c r="BO133" s="47"/>
      <c r="BP133" s="47"/>
      <c r="BQ133" s="47"/>
      <c r="BR133" s="47"/>
      <c r="BS133" s="47"/>
    </row>
    <row r="134" spans="22:71" s="20" customFormat="1" x14ac:dyDescent="0.2"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7"/>
      <c r="BR134" s="47"/>
      <c r="BS134" s="47"/>
    </row>
    <row r="135" spans="22:71" s="20" customFormat="1" x14ac:dyDescent="0.2">
      <c r="V135" s="47"/>
      <c r="W135" s="47"/>
      <c r="X135" s="47"/>
      <c r="Y135" s="47"/>
      <c r="Z135" s="47"/>
      <c r="AA135" s="47"/>
      <c r="AB135" s="47"/>
      <c r="AC135" s="47"/>
      <c r="AD135" s="47"/>
      <c r="AE135" s="47"/>
      <c r="AF135" s="47"/>
      <c r="AG135" s="47"/>
      <c r="AH135" s="47"/>
      <c r="AI135" s="47"/>
      <c r="AJ135" s="47"/>
      <c r="AK135" s="47"/>
      <c r="AL135" s="47"/>
      <c r="AM135" s="47"/>
      <c r="AN135" s="47"/>
      <c r="AO135" s="47"/>
      <c r="AP135" s="47"/>
      <c r="AQ135" s="47"/>
      <c r="AR135" s="47"/>
      <c r="AS135" s="47"/>
      <c r="AT135" s="47"/>
      <c r="AU135" s="47"/>
      <c r="AV135" s="47"/>
      <c r="AW135" s="47"/>
      <c r="AX135" s="47"/>
      <c r="AY135" s="47"/>
      <c r="AZ135" s="47"/>
      <c r="BA135" s="47"/>
      <c r="BB135" s="47"/>
      <c r="BC135" s="47"/>
      <c r="BD135" s="47"/>
      <c r="BE135" s="47"/>
      <c r="BF135" s="47"/>
      <c r="BG135" s="47"/>
      <c r="BH135" s="47"/>
      <c r="BI135" s="47"/>
      <c r="BJ135" s="47"/>
      <c r="BK135" s="47"/>
      <c r="BL135" s="47"/>
      <c r="BM135" s="47"/>
      <c r="BN135" s="47"/>
      <c r="BO135" s="47"/>
      <c r="BP135" s="47"/>
      <c r="BQ135" s="47"/>
      <c r="BR135" s="47"/>
      <c r="BS135" s="47"/>
    </row>
    <row r="136" spans="22:71" s="20" customFormat="1" x14ac:dyDescent="0.2"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  <c r="AR136" s="47"/>
      <c r="AS136" s="47"/>
      <c r="AT136" s="47"/>
      <c r="AU136" s="47"/>
      <c r="AV136" s="47"/>
      <c r="AW136" s="47"/>
      <c r="AX136" s="47"/>
      <c r="AY136" s="47"/>
      <c r="AZ136" s="47"/>
      <c r="BA136" s="47"/>
      <c r="BB136" s="47"/>
      <c r="BC136" s="47"/>
      <c r="BD136" s="47"/>
      <c r="BE136" s="47"/>
      <c r="BF136" s="47"/>
      <c r="BG136" s="47"/>
      <c r="BH136" s="47"/>
      <c r="BI136" s="47"/>
      <c r="BJ136" s="47"/>
      <c r="BK136" s="47"/>
      <c r="BL136" s="47"/>
      <c r="BM136" s="47"/>
      <c r="BN136" s="47"/>
      <c r="BO136" s="47"/>
      <c r="BP136" s="47"/>
      <c r="BQ136" s="47"/>
      <c r="BR136" s="47"/>
      <c r="BS136" s="47"/>
    </row>
    <row r="137" spans="22:71" s="20" customFormat="1" x14ac:dyDescent="0.2">
      <c r="V137" s="47"/>
      <c r="W137" s="47"/>
      <c r="X137" s="47"/>
      <c r="Y137" s="47"/>
      <c r="Z137" s="47"/>
      <c r="AA137" s="47"/>
      <c r="AB137" s="47"/>
      <c r="AC137" s="47"/>
      <c r="AD137" s="47"/>
      <c r="AE137" s="47"/>
      <c r="AF137" s="47"/>
      <c r="AG137" s="47"/>
      <c r="AH137" s="47"/>
      <c r="AI137" s="47"/>
      <c r="AJ137" s="47"/>
      <c r="AK137" s="47"/>
      <c r="AL137" s="47"/>
      <c r="AM137" s="47"/>
      <c r="AN137" s="47"/>
      <c r="AO137" s="47"/>
      <c r="AP137" s="47"/>
      <c r="AQ137" s="47"/>
      <c r="AR137" s="47"/>
      <c r="AS137" s="47"/>
      <c r="AT137" s="47"/>
      <c r="AU137" s="47"/>
      <c r="AV137" s="47"/>
      <c r="AW137" s="47"/>
      <c r="AX137" s="47"/>
      <c r="AY137" s="47"/>
      <c r="AZ137" s="47"/>
      <c r="BA137" s="47"/>
      <c r="BB137" s="47"/>
      <c r="BC137" s="47"/>
      <c r="BD137" s="47"/>
      <c r="BE137" s="47"/>
      <c r="BF137" s="47"/>
      <c r="BG137" s="47"/>
      <c r="BH137" s="47"/>
      <c r="BI137" s="47"/>
      <c r="BJ137" s="47"/>
      <c r="BK137" s="47"/>
      <c r="BL137" s="47"/>
      <c r="BM137" s="47"/>
      <c r="BN137" s="47"/>
      <c r="BO137" s="47"/>
      <c r="BP137" s="47"/>
      <c r="BQ137" s="47"/>
      <c r="BR137" s="47"/>
      <c r="BS137" s="47"/>
    </row>
    <row r="138" spans="22:71" s="20" customFormat="1" x14ac:dyDescent="0.2"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  <c r="AR138" s="47"/>
      <c r="AS138" s="47"/>
      <c r="AT138" s="47"/>
      <c r="AU138" s="47"/>
      <c r="AV138" s="47"/>
      <c r="AW138" s="47"/>
      <c r="AX138" s="47"/>
      <c r="AY138" s="47"/>
      <c r="AZ138" s="47"/>
      <c r="BA138" s="47"/>
      <c r="BB138" s="47"/>
      <c r="BC138" s="47"/>
      <c r="BD138" s="47"/>
      <c r="BE138" s="47"/>
      <c r="BF138" s="47"/>
      <c r="BG138" s="47"/>
      <c r="BH138" s="47"/>
      <c r="BI138" s="47"/>
      <c r="BJ138" s="47"/>
      <c r="BK138" s="47"/>
      <c r="BL138" s="47"/>
      <c r="BM138" s="47"/>
      <c r="BN138" s="47"/>
      <c r="BO138" s="47"/>
      <c r="BP138" s="47"/>
      <c r="BQ138" s="47"/>
      <c r="BR138" s="47"/>
      <c r="BS138" s="47"/>
    </row>
    <row r="139" spans="22:71" s="20" customFormat="1" x14ac:dyDescent="0.2">
      <c r="V139" s="47"/>
      <c r="W139" s="47"/>
      <c r="X139" s="47"/>
      <c r="Y139" s="47"/>
      <c r="Z139" s="47"/>
      <c r="AA139" s="47"/>
      <c r="AB139" s="47"/>
      <c r="AC139" s="47"/>
      <c r="AD139" s="47"/>
      <c r="AE139" s="47"/>
      <c r="AF139" s="47"/>
      <c r="AG139" s="47"/>
      <c r="AH139" s="47"/>
      <c r="AI139" s="47"/>
      <c r="AJ139" s="47"/>
      <c r="AK139" s="47"/>
      <c r="AL139" s="47"/>
      <c r="AM139" s="47"/>
      <c r="AN139" s="47"/>
      <c r="AO139" s="47"/>
      <c r="AP139" s="47"/>
      <c r="AQ139" s="47"/>
      <c r="AR139" s="47"/>
      <c r="AS139" s="47"/>
      <c r="AT139" s="47"/>
      <c r="AU139" s="47"/>
      <c r="AV139" s="47"/>
      <c r="AW139" s="47"/>
      <c r="AX139" s="47"/>
      <c r="AY139" s="47"/>
      <c r="AZ139" s="47"/>
      <c r="BA139" s="47"/>
      <c r="BB139" s="47"/>
      <c r="BC139" s="47"/>
      <c r="BD139" s="47"/>
      <c r="BE139" s="47"/>
      <c r="BF139" s="47"/>
      <c r="BG139" s="47"/>
      <c r="BH139" s="47"/>
      <c r="BI139" s="47"/>
      <c r="BJ139" s="47"/>
      <c r="BK139" s="47"/>
      <c r="BL139" s="47"/>
      <c r="BM139" s="47"/>
      <c r="BN139" s="47"/>
      <c r="BO139" s="47"/>
      <c r="BP139" s="47"/>
      <c r="BQ139" s="47"/>
      <c r="BR139" s="47"/>
      <c r="BS139" s="47"/>
    </row>
    <row r="140" spans="22:71" s="20" customFormat="1" x14ac:dyDescent="0.2">
      <c r="V140" s="47"/>
      <c r="W140" s="47"/>
      <c r="X140" s="47"/>
      <c r="Y140" s="47"/>
      <c r="Z140" s="47"/>
      <c r="AA140" s="47"/>
      <c r="AB140" s="47"/>
      <c r="AC140" s="47"/>
      <c r="AD140" s="47"/>
      <c r="AE140" s="47"/>
      <c r="AF140" s="47"/>
      <c r="AG140" s="47"/>
      <c r="AH140" s="47"/>
      <c r="AI140" s="47"/>
      <c r="AJ140" s="47"/>
      <c r="AK140" s="47"/>
      <c r="AL140" s="47"/>
      <c r="AM140" s="47"/>
      <c r="AN140" s="47"/>
      <c r="AO140" s="47"/>
      <c r="AP140" s="47"/>
      <c r="AQ140" s="47"/>
      <c r="AR140" s="47"/>
      <c r="AS140" s="47"/>
      <c r="AT140" s="47"/>
      <c r="AU140" s="47"/>
      <c r="AV140" s="47"/>
      <c r="AW140" s="47"/>
      <c r="AX140" s="47"/>
      <c r="AY140" s="47"/>
      <c r="AZ140" s="47"/>
      <c r="BA140" s="47"/>
      <c r="BB140" s="47"/>
      <c r="BC140" s="47"/>
      <c r="BD140" s="47"/>
      <c r="BE140" s="47"/>
      <c r="BF140" s="47"/>
      <c r="BG140" s="47"/>
      <c r="BH140" s="47"/>
      <c r="BI140" s="47"/>
      <c r="BJ140" s="47"/>
      <c r="BK140" s="47"/>
      <c r="BL140" s="47"/>
      <c r="BM140" s="47"/>
      <c r="BN140" s="47"/>
      <c r="BO140" s="47"/>
      <c r="BP140" s="47"/>
      <c r="BQ140" s="47"/>
      <c r="BR140" s="47"/>
      <c r="BS140" s="47"/>
    </row>
    <row r="141" spans="22:71" s="20" customFormat="1" x14ac:dyDescent="0.2">
      <c r="V141" s="47"/>
      <c r="W141" s="47"/>
      <c r="X141" s="47"/>
      <c r="Y141" s="47"/>
      <c r="Z141" s="47"/>
      <c r="AA141" s="47"/>
      <c r="AB141" s="47"/>
      <c r="AC141" s="47"/>
      <c r="AD141" s="47"/>
      <c r="AE141" s="47"/>
      <c r="AF141" s="47"/>
      <c r="AG141" s="47"/>
      <c r="AH141" s="47"/>
      <c r="AI141" s="47"/>
      <c r="AJ141" s="47"/>
      <c r="AK141" s="47"/>
      <c r="AL141" s="47"/>
      <c r="AM141" s="47"/>
      <c r="AN141" s="47"/>
      <c r="AO141" s="47"/>
      <c r="AP141" s="47"/>
      <c r="AQ141" s="47"/>
      <c r="AR141" s="47"/>
      <c r="AS141" s="47"/>
      <c r="AT141" s="47"/>
      <c r="AU141" s="47"/>
      <c r="AV141" s="47"/>
      <c r="AW141" s="47"/>
      <c r="AX141" s="47"/>
      <c r="AY141" s="47"/>
      <c r="AZ141" s="47"/>
      <c r="BA141" s="47"/>
      <c r="BB141" s="47"/>
      <c r="BC141" s="47"/>
      <c r="BD141" s="47"/>
      <c r="BE141" s="47"/>
      <c r="BF141" s="47"/>
      <c r="BG141" s="47"/>
      <c r="BH141" s="47"/>
      <c r="BI141" s="47"/>
      <c r="BJ141" s="47"/>
      <c r="BK141" s="47"/>
      <c r="BL141" s="47"/>
      <c r="BM141" s="47"/>
      <c r="BN141" s="47"/>
      <c r="BO141" s="47"/>
      <c r="BP141" s="47"/>
      <c r="BQ141" s="47"/>
      <c r="BR141" s="47"/>
      <c r="BS141" s="47"/>
    </row>
    <row r="142" spans="22:71" s="20" customFormat="1" x14ac:dyDescent="0.2">
      <c r="V142" s="47"/>
      <c r="W142" s="47"/>
      <c r="X142" s="47"/>
      <c r="Y142" s="47"/>
      <c r="Z142" s="47"/>
      <c r="AA142" s="47"/>
      <c r="AB142" s="47"/>
      <c r="AC142" s="47"/>
      <c r="AD142" s="47"/>
      <c r="AE142" s="47"/>
      <c r="AF142" s="47"/>
      <c r="AG142" s="47"/>
      <c r="AH142" s="47"/>
      <c r="AI142" s="47"/>
      <c r="AJ142" s="47"/>
      <c r="AK142" s="47"/>
      <c r="AL142" s="47"/>
      <c r="AM142" s="47"/>
      <c r="AN142" s="47"/>
      <c r="AO142" s="47"/>
      <c r="AP142" s="47"/>
      <c r="AQ142" s="47"/>
      <c r="AR142" s="47"/>
      <c r="AS142" s="47"/>
      <c r="AT142" s="47"/>
      <c r="AU142" s="47"/>
      <c r="AV142" s="47"/>
      <c r="AW142" s="47"/>
      <c r="AX142" s="47"/>
      <c r="AY142" s="47"/>
      <c r="AZ142" s="47"/>
      <c r="BA142" s="47"/>
      <c r="BB142" s="47"/>
      <c r="BC142" s="47"/>
      <c r="BD142" s="47"/>
      <c r="BE142" s="47"/>
      <c r="BF142" s="47"/>
      <c r="BG142" s="47"/>
      <c r="BH142" s="47"/>
      <c r="BI142" s="47"/>
      <c r="BJ142" s="47"/>
      <c r="BK142" s="47"/>
      <c r="BL142" s="47"/>
      <c r="BM142" s="47"/>
      <c r="BN142" s="47"/>
      <c r="BO142" s="47"/>
      <c r="BP142" s="47"/>
      <c r="BQ142" s="47"/>
      <c r="BR142" s="47"/>
      <c r="BS142" s="47"/>
    </row>
    <row r="143" spans="22:71" s="20" customFormat="1" x14ac:dyDescent="0.2">
      <c r="V143" s="47"/>
      <c r="W143" s="47"/>
      <c r="X143" s="47"/>
      <c r="Y143" s="47"/>
      <c r="Z143" s="47"/>
      <c r="AA143" s="47"/>
      <c r="AB143" s="47"/>
      <c r="AC143" s="47"/>
      <c r="AD143" s="47"/>
      <c r="AE143" s="47"/>
      <c r="AF143" s="47"/>
      <c r="AG143" s="47"/>
      <c r="AH143" s="47"/>
      <c r="AI143" s="47"/>
      <c r="AJ143" s="47"/>
      <c r="AK143" s="47"/>
      <c r="AL143" s="47"/>
      <c r="AM143" s="47"/>
      <c r="AN143" s="47"/>
      <c r="AO143" s="47"/>
      <c r="AP143" s="47"/>
      <c r="AQ143" s="47"/>
      <c r="AR143" s="47"/>
      <c r="AS143" s="47"/>
      <c r="AT143" s="47"/>
      <c r="AU143" s="47"/>
      <c r="AV143" s="47"/>
      <c r="AW143" s="47"/>
      <c r="AX143" s="47"/>
      <c r="AY143" s="47"/>
      <c r="AZ143" s="47"/>
      <c r="BA143" s="47"/>
      <c r="BB143" s="47"/>
      <c r="BC143" s="47"/>
      <c r="BD143" s="47"/>
      <c r="BE143" s="47"/>
      <c r="BF143" s="47"/>
      <c r="BG143" s="47"/>
      <c r="BH143" s="47"/>
      <c r="BI143" s="47"/>
      <c r="BJ143" s="47"/>
      <c r="BK143" s="47"/>
      <c r="BL143" s="47"/>
      <c r="BM143" s="47"/>
      <c r="BN143" s="47"/>
      <c r="BO143" s="47"/>
      <c r="BP143" s="47"/>
      <c r="BQ143" s="47"/>
      <c r="BR143" s="47"/>
      <c r="BS143" s="47"/>
    </row>
    <row r="144" spans="22:71" s="20" customFormat="1" x14ac:dyDescent="0.2">
      <c r="V144" s="47"/>
      <c r="W144" s="47"/>
      <c r="X144" s="47"/>
      <c r="Y144" s="47"/>
      <c r="Z144" s="47"/>
      <c r="AA144" s="47"/>
      <c r="AB144" s="47"/>
      <c r="AC144" s="47"/>
      <c r="AD144" s="47"/>
      <c r="AE144" s="47"/>
      <c r="AF144" s="47"/>
      <c r="AG144" s="47"/>
      <c r="AH144" s="47"/>
      <c r="AI144" s="47"/>
      <c r="AJ144" s="47"/>
      <c r="AK144" s="47"/>
      <c r="AL144" s="47"/>
      <c r="AM144" s="47"/>
      <c r="AN144" s="47"/>
      <c r="AO144" s="47"/>
      <c r="AP144" s="47"/>
      <c r="AQ144" s="47"/>
      <c r="AR144" s="47"/>
      <c r="AS144" s="47"/>
      <c r="AT144" s="47"/>
      <c r="AU144" s="47"/>
      <c r="AV144" s="47"/>
      <c r="AW144" s="47"/>
      <c r="AX144" s="47"/>
      <c r="AY144" s="47"/>
      <c r="AZ144" s="47"/>
      <c r="BA144" s="47"/>
      <c r="BB144" s="47"/>
      <c r="BC144" s="47"/>
      <c r="BD144" s="47"/>
      <c r="BE144" s="47"/>
      <c r="BF144" s="47"/>
      <c r="BG144" s="47"/>
      <c r="BH144" s="47"/>
      <c r="BI144" s="47"/>
      <c r="BJ144" s="47"/>
      <c r="BK144" s="47"/>
      <c r="BL144" s="47"/>
      <c r="BM144" s="47"/>
      <c r="BN144" s="47"/>
      <c r="BO144" s="47"/>
      <c r="BP144" s="47"/>
      <c r="BQ144" s="47"/>
      <c r="BR144" s="47"/>
      <c r="BS144" s="47"/>
    </row>
    <row r="145" spans="22:71" s="20" customFormat="1" x14ac:dyDescent="0.2">
      <c r="V145" s="47"/>
      <c r="W145" s="47"/>
      <c r="X145" s="47"/>
      <c r="Y145" s="47"/>
      <c r="Z145" s="47"/>
      <c r="AA145" s="47"/>
      <c r="AB145" s="47"/>
      <c r="AC145" s="47"/>
      <c r="AD145" s="47"/>
      <c r="AE145" s="47"/>
      <c r="AF145" s="47"/>
      <c r="AG145" s="47"/>
      <c r="AH145" s="47"/>
      <c r="AI145" s="47"/>
      <c r="AJ145" s="47"/>
      <c r="AK145" s="47"/>
      <c r="AL145" s="47"/>
      <c r="AM145" s="47"/>
      <c r="AN145" s="47"/>
      <c r="AO145" s="47"/>
      <c r="AP145" s="47"/>
      <c r="AQ145" s="47"/>
      <c r="AR145" s="47"/>
      <c r="AS145" s="47"/>
      <c r="AT145" s="47"/>
      <c r="AU145" s="47"/>
      <c r="AV145" s="47"/>
      <c r="AW145" s="47"/>
      <c r="AX145" s="47"/>
      <c r="AY145" s="47"/>
      <c r="AZ145" s="47"/>
      <c r="BA145" s="47"/>
      <c r="BB145" s="47"/>
      <c r="BC145" s="47"/>
      <c r="BD145" s="47"/>
      <c r="BE145" s="47"/>
      <c r="BF145" s="47"/>
      <c r="BG145" s="47"/>
      <c r="BH145" s="47"/>
      <c r="BI145" s="47"/>
      <c r="BJ145" s="47"/>
      <c r="BK145" s="47"/>
      <c r="BL145" s="47"/>
      <c r="BM145" s="47"/>
      <c r="BN145" s="47"/>
      <c r="BO145" s="47"/>
      <c r="BP145" s="47"/>
      <c r="BQ145" s="47"/>
      <c r="BR145" s="47"/>
      <c r="BS145" s="47"/>
    </row>
    <row r="146" spans="22:71" s="20" customFormat="1" x14ac:dyDescent="0.2">
      <c r="V146" s="47"/>
      <c r="W146" s="47"/>
      <c r="X146" s="47"/>
      <c r="Y146" s="47"/>
      <c r="Z146" s="47"/>
      <c r="AA146" s="47"/>
      <c r="AB146" s="47"/>
      <c r="AC146" s="47"/>
      <c r="AD146" s="47"/>
      <c r="AE146" s="47"/>
      <c r="AF146" s="47"/>
      <c r="AG146" s="47"/>
      <c r="AH146" s="47"/>
      <c r="AI146" s="47"/>
      <c r="AJ146" s="47"/>
      <c r="AK146" s="47"/>
      <c r="AL146" s="47"/>
      <c r="AM146" s="47"/>
      <c r="AN146" s="47"/>
      <c r="AO146" s="47"/>
      <c r="AP146" s="47"/>
      <c r="AQ146" s="47"/>
      <c r="AR146" s="47"/>
      <c r="AS146" s="47"/>
      <c r="AT146" s="47"/>
      <c r="AU146" s="47"/>
      <c r="AV146" s="47"/>
      <c r="AW146" s="47"/>
      <c r="AX146" s="47"/>
      <c r="AY146" s="47"/>
      <c r="AZ146" s="47"/>
      <c r="BA146" s="47"/>
      <c r="BB146" s="47"/>
      <c r="BC146" s="47"/>
      <c r="BD146" s="47"/>
      <c r="BE146" s="47"/>
      <c r="BF146" s="47"/>
      <c r="BG146" s="47"/>
      <c r="BH146" s="47"/>
      <c r="BI146" s="47"/>
      <c r="BJ146" s="47"/>
      <c r="BK146" s="47"/>
      <c r="BL146" s="47"/>
      <c r="BM146" s="47"/>
      <c r="BN146" s="47"/>
      <c r="BO146" s="47"/>
      <c r="BP146" s="47"/>
      <c r="BQ146" s="47"/>
      <c r="BR146" s="47"/>
      <c r="BS146" s="47"/>
    </row>
    <row r="147" spans="22:71" s="20" customFormat="1" x14ac:dyDescent="0.2">
      <c r="V147" s="47"/>
      <c r="W147" s="47"/>
      <c r="X147" s="47"/>
      <c r="Y147" s="47"/>
      <c r="Z147" s="47"/>
      <c r="AA147" s="47"/>
      <c r="AB147" s="47"/>
      <c r="AC147" s="47"/>
      <c r="AD147" s="47"/>
      <c r="AE147" s="47"/>
      <c r="AF147" s="47"/>
      <c r="AG147" s="47"/>
      <c r="AH147" s="47"/>
      <c r="AI147" s="47"/>
      <c r="AJ147" s="47"/>
      <c r="AK147" s="47"/>
      <c r="AL147" s="47"/>
      <c r="AM147" s="47"/>
      <c r="AN147" s="47"/>
      <c r="AO147" s="47"/>
      <c r="AP147" s="47"/>
      <c r="AQ147" s="47"/>
      <c r="AR147" s="47"/>
      <c r="AS147" s="47"/>
      <c r="AT147" s="47"/>
      <c r="AU147" s="47"/>
      <c r="AV147" s="47"/>
      <c r="AW147" s="47"/>
      <c r="AX147" s="47"/>
      <c r="AY147" s="47"/>
      <c r="AZ147" s="47"/>
      <c r="BA147" s="47"/>
      <c r="BB147" s="47"/>
      <c r="BC147" s="47"/>
      <c r="BD147" s="47"/>
      <c r="BE147" s="47"/>
      <c r="BF147" s="47"/>
      <c r="BG147" s="47"/>
      <c r="BH147" s="47"/>
      <c r="BI147" s="47"/>
      <c r="BJ147" s="47"/>
      <c r="BK147" s="47"/>
      <c r="BL147" s="47"/>
      <c r="BM147" s="47"/>
      <c r="BN147" s="47"/>
      <c r="BO147" s="47"/>
      <c r="BP147" s="47"/>
      <c r="BQ147" s="47"/>
      <c r="BR147" s="47"/>
      <c r="BS147" s="47"/>
    </row>
    <row r="148" spans="22:71" s="20" customFormat="1" x14ac:dyDescent="0.2">
      <c r="V148" s="47"/>
      <c r="W148" s="47"/>
      <c r="X148" s="47"/>
      <c r="Y148" s="47"/>
      <c r="Z148" s="47"/>
      <c r="AA148" s="47"/>
      <c r="AB148" s="47"/>
      <c r="AC148" s="47"/>
      <c r="AD148" s="47"/>
      <c r="AE148" s="47"/>
      <c r="AF148" s="47"/>
      <c r="AG148" s="47"/>
      <c r="AH148" s="47"/>
      <c r="AI148" s="47"/>
      <c r="AJ148" s="47"/>
      <c r="AK148" s="47"/>
      <c r="AL148" s="47"/>
      <c r="AM148" s="47"/>
      <c r="AN148" s="47"/>
      <c r="AO148" s="47"/>
      <c r="AP148" s="47"/>
      <c r="AQ148" s="47"/>
      <c r="AR148" s="47"/>
      <c r="AS148" s="47"/>
      <c r="AT148" s="47"/>
      <c r="AU148" s="47"/>
      <c r="AV148" s="47"/>
      <c r="AW148" s="47"/>
      <c r="AX148" s="47"/>
      <c r="AY148" s="47"/>
      <c r="AZ148" s="47"/>
      <c r="BA148" s="47"/>
      <c r="BB148" s="47"/>
      <c r="BC148" s="47"/>
      <c r="BD148" s="47"/>
      <c r="BE148" s="47"/>
      <c r="BF148" s="47"/>
      <c r="BG148" s="47"/>
      <c r="BH148" s="47"/>
      <c r="BI148" s="47"/>
      <c r="BJ148" s="47"/>
      <c r="BK148" s="47"/>
      <c r="BL148" s="47"/>
      <c r="BM148" s="47"/>
      <c r="BN148" s="47"/>
      <c r="BO148" s="47"/>
      <c r="BP148" s="47"/>
      <c r="BQ148" s="47"/>
      <c r="BR148" s="47"/>
      <c r="BS148" s="47"/>
    </row>
    <row r="149" spans="22:71" s="20" customFormat="1" x14ac:dyDescent="0.2">
      <c r="V149" s="47"/>
      <c r="W149" s="47"/>
      <c r="X149" s="47"/>
      <c r="Y149" s="47"/>
      <c r="Z149" s="47"/>
      <c r="AA149" s="47"/>
      <c r="AB149" s="47"/>
      <c r="AC149" s="47"/>
      <c r="AD149" s="47"/>
      <c r="AE149" s="47"/>
      <c r="AF149" s="47"/>
      <c r="AG149" s="47"/>
      <c r="AH149" s="47"/>
      <c r="AI149" s="47"/>
      <c r="AJ149" s="47"/>
      <c r="AK149" s="47"/>
      <c r="AL149" s="47"/>
      <c r="AM149" s="47"/>
      <c r="AN149" s="47"/>
      <c r="AO149" s="47"/>
      <c r="AP149" s="47"/>
      <c r="AQ149" s="47"/>
      <c r="AR149" s="47"/>
      <c r="AS149" s="47"/>
      <c r="AT149" s="47"/>
      <c r="AU149" s="47"/>
      <c r="AV149" s="47"/>
      <c r="AW149" s="47"/>
      <c r="AX149" s="47"/>
      <c r="AY149" s="47"/>
      <c r="AZ149" s="47"/>
      <c r="BA149" s="47"/>
      <c r="BB149" s="47"/>
      <c r="BC149" s="47"/>
      <c r="BD149" s="47"/>
      <c r="BE149" s="47"/>
      <c r="BF149" s="47"/>
      <c r="BG149" s="47"/>
      <c r="BH149" s="47"/>
      <c r="BI149" s="47"/>
      <c r="BJ149" s="47"/>
      <c r="BK149" s="47"/>
      <c r="BL149" s="47"/>
      <c r="BM149" s="47"/>
      <c r="BN149" s="47"/>
      <c r="BO149" s="47"/>
      <c r="BP149" s="47"/>
      <c r="BQ149" s="47"/>
      <c r="BR149" s="47"/>
      <c r="BS149" s="47"/>
    </row>
    <row r="150" spans="22:71" s="20" customFormat="1" x14ac:dyDescent="0.2"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  <c r="AH150" s="47"/>
      <c r="AI150" s="47"/>
      <c r="AJ150" s="47"/>
      <c r="AK150" s="47"/>
      <c r="AL150" s="47"/>
      <c r="AM150" s="47"/>
      <c r="AN150" s="47"/>
      <c r="AO150" s="47"/>
      <c r="AP150" s="47"/>
      <c r="AQ150" s="47"/>
      <c r="AR150" s="47"/>
      <c r="AS150" s="47"/>
      <c r="AT150" s="47"/>
      <c r="AU150" s="47"/>
      <c r="AV150" s="47"/>
      <c r="AW150" s="47"/>
      <c r="AX150" s="47"/>
      <c r="AY150" s="47"/>
      <c r="AZ150" s="47"/>
      <c r="BA150" s="47"/>
      <c r="BB150" s="47"/>
      <c r="BC150" s="47"/>
      <c r="BD150" s="47"/>
      <c r="BE150" s="47"/>
      <c r="BF150" s="47"/>
      <c r="BG150" s="47"/>
      <c r="BH150" s="47"/>
      <c r="BI150" s="47"/>
      <c r="BJ150" s="47"/>
      <c r="BK150" s="47"/>
      <c r="BL150" s="47"/>
      <c r="BM150" s="47"/>
      <c r="BN150" s="47"/>
      <c r="BO150" s="47"/>
      <c r="BP150" s="47"/>
      <c r="BQ150" s="47"/>
      <c r="BR150" s="47"/>
      <c r="BS150" s="47"/>
    </row>
    <row r="151" spans="22:71" s="20" customFormat="1" x14ac:dyDescent="0.2">
      <c r="V151" s="47"/>
      <c r="W151" s="47"/>
      <c r="X151" s="47"/>
      <c r="Y151" s="47"/>
      <c r="Z151" s="47"/>
      <c r="AA151" s="47"/>
      <c r="AB151" s="47"/>
      <c r="AC151" s="47"/>
      <c r="AD151" s="47"/>
      <c r="AE151" s="47"/>
      <c r="AF151" s="47"/>
      <c r="AG151" s="47"/>
      <c r="AH151" s="47"/>
      <c r="AI151" s="47"/>
      <c r="AJ151" s="47"/>
      <c r="AK151" s="47"/>
      <c r="AL151" s="47"/>
      <c r="AM151" s="47"/>
      <c r="AN151" s="47"/>
      <c r="AO151" s="47"/>
      <c r="AP151" s="47"/>
      <c r="AQ151" s="47"/>
      <c r="AR151" s="47"/>
      <c r="AS151" s="47"/>
      <c r="AT151" s="47"/>
      <c r="AU151" s="47"/>
      <c r="AV151" s="47"/>
      <c r="AW151" s="47"/>
      <c r="AX151" s="47"/>
      <c r="AY151" s="47"/>
      <c r="AZ151" s="47"/>
      <c r="BA151" s="47"/>
      <c r="BB151" s="47"/>
      <c r="BC151" s="47"/>
      <c r="BD151" s="47"/>
      <c r="BE151" s="47"/>
      <c r="BF151" s="47"/>
      <c r="BG151" s="47"/>
      <c r="BH151" s="47"/>
      <c r="BI151" s="47"/>
      <c r="BJ151" s="47"/>
      <c r="BK151" s="47"/>
      <c r="BL151" s="47"/>
      <c r="BM151" s="47"/>
      <c r="BN151" s="47"/>
      <c r="BO151" s="47"/>
      <c r="BP151" s="47"/>
      <c r="BQ151" s="47"/>
      <c r="BR151" s="47"/>
      <c r="BS151" s="47"/>
    </row>
    <row r="152" spans="22:71" s="20" customFormat="1" x14ac:dyDescent="0.2">
      <c r="V152" s="47"/>
      <c r="W152" s="47"/>
      <c r="X152" s="47"/>
      <c r="Y152" s="47"/>
      <c r="Z152" s="47"/>
      <c r="AA152" s="47"/>
      <c r="AB152" s="47"/>
      <c r="AC152" s="47"/>
      <c r="AD152" s="47"/>
      <c r="AE152" s="47"/>
      <c r="AF152" s="47"/>
      <c r="AG152" s="47"/>
      <c r="AH152" s="47"/>
      <c r="AI152" s="47"/>
      <c r="AJ152" s="47"/>
      <c r="AK152" s="47"/>
      <c r="AL152" s="47"/>
      <c r="AM152" s="47"/>
      <c r="AN152" s="47"/>
      <c r="AO152" s="47"/>
      <c r="AP152" s="47"/>
      <c r="AQ152" s="47"/>
      <c r="AR152" s="47"/>
      <c r="AS152" s="47"/>
      <c r="AT152" s="47"/>
      <c r="AU152" s="47"/>
      <c r="AV152" s="47"/>
      <c r="AW152" s="47"/>
      <c r="AX152" s="47"/>
      <c r="AY152" s="47"/>
      <c r="AZ152" s="47"/>
      <c r="BA152" s="47"/>
      <c r="BB152" s="47"/>
      <c r="BC152" s="47"/>
      <c r="BD152" s="47"/>
      <c r="BE152" s="47"/>
      <c r="BF152" s="47"/>
      <c r="BG152" s="47"/>
      <c r="BH152" s="47"/>
      <c r="BI152" s="47"/>
      <c r="BJ152" s="47"/>
      <c r="BK152" s="47"/>
      <c r="BL152" s="47"/>
      <c r="BM152" s="47"/>
      <c r="BN152" s="47"/>
      <c r="BO152" s="47"/>
      <c r="BP152" s="47"/>
      <c r="BQ152" s="47"/>
      <c r="BR152" s="47"/>
      <c r="BS152" s="47"/>
    </row>
    <row r="153" spans="22:71" s="20" customFormat="1" x14ac:dyDescent="0.2">
      <c r="V153" s="47"/>
      <c r="W153" s="47"/>
      <c r="X153" s="47"/>
      <c r="Y153" s="47"/>
      <c r="Z153" s="47"/>
      <c r="AA153" s="47"/>
      <c r="AB153" s="47"/>
      <c r="AC153" s="47"/>
      <c r="AD153" s="47"/>
      <c r="AE153" s="47"/>
      <c r="AF153" s="47"/>
      <c r="AG153" s="47"/>
      <c r="AH153" s="47"/>
      <c r="AI153" s="47"/>
      <c r="AJ153" s="47"/>
      <c r="AK153" s="47"/>
      <c r="AL153" s="47"/>
      <c r="AM153" s="47"/>
      <c r="AN153" s="47"/>
      <c r="AO153" s="47"/>
      <c r="AP153" s="47"/>
      <c r="AQ153" s="47"/>
      <c r="AR153" s="47"/>
      <c r="AS153" s="47"/>
      <c r="AT153" s="47"/>
      <c r="AU153" s="47"/>
      <c r="AV153" s="47"/>
      <c r="AW153" s="47"/>
      <c r="AX153" s="47"/>
      <c r="AY153" s="47"/>
      <c r="AZ153" s="47"/>
      <c r="BA153" s="47"/>
      <c r="BB153" s="47"/>
      <c r="BC153" s="47"/>
      <c r="BD153" s="47"/>
      <c r="BE153" s="47"/>
      <c r="BF153" s="47"/>
      <c r="BG153" s="47"/>
      <c r="BH153" s="47"/>
      <c r="BI153" s="47"/>
      <c r="BJ153" s="47"/>
      <c r="BK153" s="47"/>
      <c r="BL153" s="47"/>
      <c r="BM153" s="47"/>
      <c r="BN153" s="47"/>
      <c r="BO153" s="47"/>
      <c r="BP153" s="47"/>
      <c r="BQ153" s="47"/>
      <c r="BR153" s="47"/>
      <c r="BS153" s="47"/>
    </row>
    <row r="154" spans="22:71" s="20" customFormat="1" x14ac:dyDescent="0.2">
      <c r="V154" s="47"/>
      <c r="W154" s="47"/>
      <c r="X154" s="47"/>
      <c r="Y154" s="47"/>
      <c r="Z154" s="47"/>
      <c r="AA154" s="47"/>
      <c r="AB154" s="47"/>
      <c r="AC154" s="47"/>
      <c r="AD154" s="47"/>
      <c r="AE154" s="47"/>
      <c r="AF154" s="47"/>
      <c r="AG154" s="47"/>
      <c r="AH154" s="47"/>
      <c r="AI154" s="47"/>
      <c r="AJ154" s="47"/>
      <c r="AK154" s="47"/>
      <c r="AL154" s="47"/>
      <c r="AM154" s="47"/>
      <c r="AN154" s="47"/>
      <c r="AO154" s="47"/>
      <c r="AP154" s="47"/>
      <c r="AQ154" s="47"/>
      <c r="AR154" s="47"/>
      <c r="AS154" s="47"/>
      <c r="AT154" s="47"/>
      <c r="AU154" s="47"/>
      <c r="AV154" s="47"/>
      <c r="AW154" s="47"/>
      <c r="AX154" s="47"/>
      <c r="AY154" s="47"/>
      <c r="AZ154" s="47"/>
      <c r="BA154" s="47"/>
      <c r="BB154" s="47"/>
      <c r="BC154" s="47"/>
      <c r="BD154" s="47"/>
      <c r="BE154" s="47"/>
      <c r="BF154" s="47"/>
      <c r="BG154" s="47"/>
      <c r="BH154" s="47"/>
      <c r="BI154" s="47"/>
      <c r="BJ154" s="47"/>
      <c r="BK154" s="47"/>
      <c r="BL154" s="47"/>
      <c r="BM154" s="47"/>
      <c r="BN154" s="47"/>
      <c r="BO154" s="47"/>
      <c r="BP154" s="47"/>
      <c r="BQ154" s="47"/>
      <c r="BR154" s="47"/>
      <c r="BS154" s="47"/>
    </row>
    <row r="155" spans="22:71" s="20" customFormat="1" x14ac:dyDescent="0.2">
      <c r="V155" s="47"/>
      <c r="W155" s="47"/>
      <c r="X155" s="47"/>
      <c r="Y155" s="47"/>
      <c r="Z155" s="47"/>
      <c r="AA155" s="47"/>
      <c r="AB155" s="47"/>
      <c r="AC155" s="47"/>
      <c r="AD155" s="47"/>
      <c r="AE155" s="47"/>
      <c r="AF155" s="47"/>
      <c r="AG155" s="47"/>
      <c r="AH155" s="47"/>
      <c r="AI155" s="47"/>
      <c r="AJ155" s="47"/>
      <c r="AK155" s="47"/>
      <c r="AL155" s="47"/>
      <c r="AM155" s="47"/>
      <c r="AN155" s="47"/>
      <c r="AO155" s="47"/>
      <c r="AP155" s="47"/>
      <c r="AQ155" s="47"/>
      <c r="AR155" s="47"/>
      <c r="AS155" s="47"/>
      <c r="AT155" s="47"/>
      <c r="AU155" s="47"/>
      <c r="AV155" s="47"/>
      <c r="AW155" s="47"/>
      <c r="AX155" s="47"/>
      <c r="AY155" s="47"/>
      <c r="AZ155" s="47"/>
      <c r="BA155" s="47"/>
      <c r="BB155" s="47"/>
      <c r="BC155" s="47"/>
      <c r="BD155" s="47"/>
      <c r="BE155" s="47"/>
      <c r="BF155" s="47"/>
      <c r="BG155" s="47"/>
      <c r="BH155" s="47"/>
      <c r="BI155" s="47"/>
      <c r="BJ155" s="47"/>
      <c r="BK155" s="47"/>
      <c r="BL155" s="47"/>
      <c r="BM155" s="47"/>
      <c r="BN155" s="47"/>
      <c r="BO155" s="47"/>
      <c r="BP155" s="47"/>
      <c r="BQ155" s="47"/>
      <c r="BR155" s="47"/>
      <c r="BS155" s="47"/>
    </row>
    <row r="156" spans="22:71" s="20" customFormat="1" x14ac:dyDescent="0.2">
      <c r="V156" s="47"/>
      <c r="W156" s="47"/>
      <c r="X156" s="47"/>
      <c r="Y156" s="47"/>
      <c r="Z156" s="47"/>
      <c r="AA156" s="47"/>
      <c r="AB156" s="47"/>
      <c r="AC156" s="47"/>
      <c r="AD156" s="47"/>
      <c r="AE156" s="47"/>
      <c r="AF156" s="47"/>
      <c r="AG156" s="47"/>
      <c r="AH156" s="47"/>
      <c r="AI156" s="47"/>
      <c r="AJ156" s="47"/>
      <c r="AK156" s="47"/>
      <c r="AL156" s="47"/>
      <c r="AM156" s="47"/>
      <c r="AN156" s="47"/>
      <c r="AO156" s="47"/>
      <c r="AP156" s="47"/>
      <c r="AQ156" s="47"/>
      <c r="AR156" s="47"/>
      <c r="AS156" s="47"/>
      <c r="AT156" s="47"/>
      <c r="AU156" s="47"/>
      <c r="AV156" s="47"/>
      <c r="AW156" s="47"/>
      <c r="AX156" s="47"/>
      <c r="AY156" s="47"/>
      <c r="AZ156" s="47"/>
      <c r="BA156" s="47"/>
      <c r="BB156" s="47"/>
      <c r="BC156" s="47"/>
      <c r="BD156" s="47"/>
      <c r="BE156" s="47"/>
      <c r="BF156" s="47"/>
      <c r="BG156" s="47"/>
      <c r="BH156" s="47"/>
      <c r="BI156" s="47"/>
      <c r="BJ156" s="47"/>
      <c r="BK156" s="47"/>
      <c r="BL156" s="47"/>
      <c r="BM156" s="47"/>
      <c r="BN156" s="47"/>
      <c r="BO156" s="47"/>
      <c r="BP156" s="47"/>
      <c r="BQ156" s="47"/>
      <c r="BR156" s="47"/>
      <c r="BS156" s="47"/>
    </row>
    <row r="157" spans="22:71" s="20" customFormat="1" x14ac:dyDescent="0.2">
      <c r="V157" s="47"/>
      <c r="W157" s="47"/>
      <c r="X157" s="47"/>
      <c r="Y157" s="47"/>
      <c r="Z157" s="47"/>
      <c r="AA157" s="47"/>
      <c r="AB157" s="47"/>
      <c r="AC157" s="47"/>
      <c r="AD157" s="47"/>
      <c r="AE157" s="47"/>
      <c r="AF157" s="47"/>
      <c r="AG157" s="47"/>
      <c r="AH157" s="47"/>
      <c r="AI157" s="47"/>
      <c r="AJ157" s="47"/>
      <c r="AK157" s="47"/>
      <c r="AL157" s="47"/>
      <c r="AM157" s="47"/>
      <c r="AN157" s="47"/>
      <c r="AO157" s="47"/>
      <c r="AP157" s="47"/>
      <c r="AQ157" s="47"/>
      <c r="AR157" s="47"/>
      <c r="AS157" s="47"/>
      <c r="AT157" s="47"/>
      <c r="AU157" s="47"/>
      <c r="AV157" s="47"/>
      <c r="AW157" s="47"/>
      <c r="AX157" s="47"/>
      <c r="AY157" s="47"/>
      <c r="AZ157" s="47"/>
      <c r="BA157" s="47"/>
      <c r="BB157" s="47"/>
      <c r="BC157" s="47"/>
      <c r="BD157" s="47"/>
      <c r="BE157" s="47"/>
      <c r="BF157" s="47"/>
      <c r="BG157" s="47"/>
      <c r="BH157" s="47"/>
      <c r="BI157" s="47"/>
      <c r="BJ157" s="47"/>
      <c r="BK157" s="47"/>
      <c r="BL157" s="47"/>
      <c r="BM157" s="47"/>
      <c r="BN157" s="47"/>
      <c r="BO157" s="47"/>
      <c r="BP157" s="47"/>
      <c r="BQ157" s="47"/>
      <c r="BR157" s="47"/>
      <c r="BS157" s="47"/>
    </row>
    <row r="158" spans="22:71" s="20" customFormat="1" x14ac:dyDescent="0.2">
      <c r="V158" s="47"/>
      <c r="W158" s="47"/>
      <c r="X158" s="47"/>
      <c r="Y158" s="47"/>
      <c r="Z158" s="47"/>
      <c r="AA158" s="47"/>
      <c r="AB158" s="47"/>
      <c r="AC158" s="47"/>
      <c r="AD158" s="47"/>
      <c r="AE158" s="47"/>
      <c r="AF158" s="47"/>
      <c r="AG158" s="47"/>
      <c r="AH158" s="47"/>
      <c r="AI158" s="47"/>
      <c r="AJ158" s="47"/>
      <c r="AK158" s="47"/>
      <c r="AL158" s="47"/>
      <c r="AM158" s="47"/>
      <c r="AN158" s="47"/>
      <c r="AO158" s="47"/>
      <c r="AP158" s="47"/>
      <c r="AQ158" s="47"/>
      <c r="AR158" s="47"/>
      <c r="AS158" s="47"/>
      <c r="AT158" s="47"/>
      <c r="AU158" s="47"/>
      <c r="AV158" s="47"/>
      <c r="AW158" s="47"/>
      <c r="AX158" s="47"/>
      <c r="AY158" s="47"/>
      <c r="AZ158" s="47"/>
      <c r="BA158" s="47"/>
      <c r="BB158" s="47"/>
      <c r="BC158" s="47"/>
      <c r="BD158" s="47"/>
      <c r="BE158" s="47"/>
      <c r="BF158" s="47"/>
      <c r="BG158" s="47"/>
      <c r="BH158" s="47"/>
      <c r="BI158" s="47"/>
      <c r="BJ158" s="47"/>
      <c r="BK158" s="47"/>
      <c r="BL158" s="47"/>
      <c r="BM158" s="47"/>
      <c r="BN158" s="47"/>
      <c r="BO158" s="47"/>
      <c r="BP158" s="47"/>
      <c r="BQ158" s="47"/>
      <c r="BR158" s="47"/>
      <c r="BS158" s="47"/>
    </row>
    <row r="159" spans="22:71" s="20" customFormat="1" x14ac:dyDescent="0.2">
      <c r="V159" s="47"/>
      <c r="W159" s="47"/>
      <c r="X159" s="47"/>
      <c r="Y159" s="47"/>
      <c r="Z159" s="47"/>
      <c r="AA159" s="47"/>
      <c r="AB159" s="47"/>
      <c r="AC159" s="47"/>
      <c r="AD159" s="47"/>
      <c r="AE159" s="47"/>
      <c r="AF159" s="47"/>
      <c r="AG159" s="47"/>
      <c r="AH159" s="47"/>
      <c r="AI159" s="47"/>
      <c r="AJ159" s="47"/>
      <c r="AK159" s="47"/>
      <c r="AL159" s="47"/>
      <c r="AM159" s="47"/>
      <c r="AN159" s="47"/>
      <c r="AO159" s="47"/>
      <c r="AP159" s="47"/>
      <c r="AQ159" s="47"/>
      <c r="AR159" s="47"/>
      <c r="AS159" s="47"/>
      <c r="AT159" s="47"/>
      <c r="AU159" s="47"/>
      <c r="AV159" s="47"/>
      <c r="AW159" s="47"/>
      <c r="AX159" s="47"/>
      <c r="AY159" s="47"/>
      <c r="AZ159" s="47"/>
      <c r="BA159" s="47"/>
      <c r="BB159" s="47"/>
      <c r="BC159" s="47"/>
      <c r="BD159" s="47"/>
      <c r="BE159" s="47"/>
      <c r="BF159" s="47"/>
      <c r="BG159" s="47"/>
      <c r="BH159" s="47"/>
      <c r="BI159" s="47"/>
      <c r="BJ159" s="47"/>
      <c r="BK159" s="47"/>
      <c r="BL159" s="47"/>
      <c r="BM159" s="47"/>
      <c r="BN159" s="47"/>
      <c r="BO159" s="47"/>
      <c r="BP159" s="47"/>
      <c r="BQ159" s="47"/>
      <c r="BR159" s="47"/>
      <c r="BS159" s="47"/>
    </row>
    <row r="160" spans="22:71" s="20" customFormat="1" x14ac:dyDescent="0.2">
      <c r="V160" s="47"/>
      <c r="W160" s="47"/>
      <c r="X160" s="47"/>
      <c r="Y160" s="47"/>
      <c r="Z160" s="47"/>
      <c r="AA160" s="47"/>
      <c r="AB160" s="47"/>
      <c r="AC160" s="47"/>
      <c r="AD160" s="47"/>
      <c r="AE160" s="47"/>
      <c r="AF160" s="47"/>
      <c r="AG160" s="47"/>
      <c r="AH160" s="47"/>
      <c r="AI160" s="47"/>
      <c r="AJ160" s="47"/>
      <c r="AK160" s="47"/>
      <c r="AL160" s="47"/>
      <c r="AM160" s="47"/>
      <c r="AN160" s="47"/>
      <c r="AO160" s="47"/>
      <c r="AP160" s="47"/>
      <c r="AQ160" s="47"/>
      <c r="AR160" s="47"/>
      <c r="AS160" s="47"/>
      <c r="AT160" s="47"/>
      <c r="AU160" s="47"/>
      <c r="AV160" s="47"/>
      <c r="AW160" s="47"/>
      <c r="AX160" s="47"/>
      <c r="AY160" s="47"/>
      <c r="AZ160" s="47"/>
      <c r="BA160" s="47"/>
      <c r="BB160" s="47"/>
      <c r="BC160" s="47"/>
      <c r="BD160" s="47"/>
      <c r="BE160" s="47"/>
      <c r="BF160" s="47"/>
      <c r="BG160" s="47"/>
      <c r="BH160" s="47"/>
      <c r="BI160" s="47"/>
      <c r="BJ160" s="47"/>
      <c r="BK160" s="47"/>
      <c r="BL160" s="47"/>
      <c r="BM160" s="47"/>
      <c r="BN160" s="47"/>
      <c r="BO160" s="47"/>
      <c r="BP160" s="47"/>
      <c r="BQ160" s="47"/>
      <c r="BR160" s="47"/>
      <c r="BS160" s="47"/>
    </row>
    <row r="161" spans="22:71" s="20" customFormat="1" x14ac:dyDescent="0.2">
      <c r="V161" s="47"/>
      <c r="W161" s="47"/>
      <c r="X161" s="47"/>
      <c r="Y161" s="47"/>
      <c r="Z161" s="47"/>
      <c r="AA161" s="47"/>
      <c r="AB161" s="47"/>
      <c r="AC161" s="47"/>
      <c r="AD161" s="47"/>
      <c r="AE161" s="47"/>
      <c r="AF161" s="47"/>
      <c r="AG161" s="47"/>
      <c r="AH161" s="47"/>
      <c r="AI161" s="47"/>
      <c r="AJ161" s="47"/>
      <c r="AK161" s="47"/>
      <c r="AL161" s="47"/>
      <c r="AM161" s="47"/>
      <c r="AN161" s="47"/>
      <c r="AO161" s="47"/>
      <c r="AP161" s="47"/>
      <c r="AQ161" s="47"/>
      <c r="AR161" s="47"/>
      <c r="AS161" s="47"/>
      <c r="AT161" s="47"/>
      <c r="AU161" s="47"/>
      <c r="AV161" s="47"/>
      <c r="AW161" s="47"/>
      <c r="AX161" s="47"/>
      <c r="AY161" s="47"/>
      <c r="AZ161" s="47"/>
      <c r="BA161" s="47"/>
      <c r="BB161" s="47"/>
      <c r="BC161" s="47"/>
      <c r="BD161" s="47"/>
      <c r="BE161" s="47"/>
      <c r="BF161" s="47"/>
      <c r="BG161" s="47"/>
      <c r="BH161" s="47"/>
      <c r="BI161" s="47"/>
      <c r="BJ161" s="47"/>
      <c r="BK161" s="47"/>
      <c r="BL161" s="47"/>
      <c r="BM161" s="47"/>
      <c r="BN161" s="47"/>
      <c r="BO161" s="47"/>
      <c r="BP161" s="47"/>
      <c r="BQ161" s="47"/>
      <c r="BR161" s="47"/>
      <c r="BS161" s="47"/>
    </row>
    <row r="162" spans="22:71" s="20" customFormat="1" x14ac:dyDescent="0.2">
      <c r="V162" s="47"/>
      <c r="W162" s="47"/>
      <c r="X162" s="47"/>
      <c r="Y162" s="47"/>
      <c r="Z162" s="47"/>
      <c r="AA162" s="47"/>
      <c r="AB162" s="47"/>
      <c r="AC162" s="47"/>
      <c r="AD162" s="47"/>
      <c r="AE162" s="47"/>
      <c r="AF162" s="47"/>
      <c r="AG162" s="47"/>
      <c r="AH162" s="47"/>
      <c r="AI162" s="47"/>
      <c r="AJ162" s="47"/>
      <c r="AK162" s="47"/>
      <c r="AL162" s="47"/>
      <c r="AM162" s="47"/>
      <c r="AN162" s="47"/>
      <c r="AO162" s="47"/>
      <c r="AP162" s="47"/>
      <c r="AQ162" s="47"/>
      <c r="AR162" s="47"/>
      <c r="AS162" s="47"/>
      <c r="AT162" s="47"/>
      <c r="AU162" s="47"/>
      <c r="AV162" s="47"/>
      <c r="AW162" s="47"/>
      <c r="AX162" s="47"/>
      <c r="AY162" s="47"/>
      <c r="AZ162" s="47"/>
      <c r="BA162" s="47"/>
      <c r="BB162" s="47"/>
      <c r="BC162" s="47"/>
      <c r="BD162" s="47"/>
      <c r="BE162" s="47"/>
      <c r="BF162" s="47"/>
      <c r="BG162" s="47"/>
      <c r="BH162" s="47"/>
      <c r="BI162" s="47"/>
      <c r="BJ162" s="47"/>
      <c r="BK162" s="47"/>
      <c r="BL162" s="47"/>
      <c r="BM162" s="47"/>
      <c r="BN162" s="47"/>
      <c r="BO162" s="47"/>
      <c r="BP162" s="47"/>
      <c r="BQ162" s="47"/>
      <c r="BR162" s="47"/>
      <c r="BS162" s="47"/>
    </row>
    <row r="163" spans="22:71" s="20" customFormat="1" x14ac:dyDescent="0.2"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  <c r="AR163" s="47"/>
      <c r="AS163" s="47"/>
      <c r="AT163" s="47"/>
      <c r="AU163" s="47"/>
      <c r="AV163" s="47"/>
      <c r="AW163" s="47"/>
      <c r="AX163" s="47"/>
      <c r="AY163" s="47"/>
      <c r="AZ163" s="47"/>
      <c r="BA163" s="47"/>
      <c r="BB163" s="47"/>
      <c r="BC163" s="47"/>
      <c r="BD163" s="47"/>
      <c r="BE163" s="47"/>
      <c r="BF163" s="47"/>
      <c r="BG163" s="47"/>
      <c r="BH163" s="47"/>
      <c r="BI163" s="47"/>
      <c r="BJ163" s="47"/>
      <c r="BK163" s="47"/>
      <c r="BL163" s="47"/>
      <c r="BM163" s="47"/>
      <c r="BN163" s="47"/>
      <c r="BO163" s="47"/>
      <c r="BP163" s="47"/>
      <c r="BQ163" s="47"/>
      <c r="BR163" s="47"/>
      <c r="BS163" s="47"/>
    </row>
    <row r="164" spans="22:71" s="20" customFormat="1" x14ac:dyDescent="0.2">
      <c r="V164" s="47"/>
      <c r="W164" s="47"/>
      <c r="X164" s="47"/>
      <c r="Y164" s="47"/>
      <c r="Z164" s="47"/>
      <c r="AA164" s="47"/>
      <c r="AB164" s="47"/>
      <c r="AC164" s="47"/>
      <c r="AD164" s="47"/>
      <c r="AE164" s="47"/>
      <c r="AF164" s="47"/>
      <c r="AG164" s="47"/>
      <c r="AH164" s="47"/>
      <c r="AI164" s="47"/>
      <c r="AJ164" s="47"/>
      <c r="AK164" s="47"/>
      <c r="AL164" s="47"/>
      <c r="AM164" s="47"/>
      <c r="AN164" s="47"/>
      <c r="AO164" s="47"/>
      <c r="AP164" s="47"/>
      <c r="AQ164" s="47"/>
      <c r="AR164" s="47"/>
      <c r="AS164" s="47"/>
      <c r="AT164" s="47"/>
      <c r="AU164" s="47"/>
      <c r="AV164" s="47"/>
      <c r="AW164" s="47"/>
      <c r="AX164" s="47"/>
      <c r="AY164" s="47"/>
      <c r="AZ164" s="47"/>
      <c r="BA164" s="47"/>
      <c r="BB164" s="47"/>
      <c r="BC164" s="47"/>
      <c r="BD164" s="47"/>
      <c r="BE164" s="47"/>
      <c r="BF164" s="47"/>
      <c r="BG164" s="47"/>
      <c r="BH164" s="47"/>
      <c r="BI164" s="47"/>
      <c r="BJ164" s="47"/>
      <c r="BK164" s="47"/>
      <c r="BL164" s="47"/>
      <c r="BM164" s="47"/>
      <c r="BN164" s="47"/>
      <c r="BO164" s="47"/>
      <c r="BP164" s="47"/>
      <c r="BQ164" s="47"/>
      <c r="BR164" s="47"/>
      <c r="BS164" s="47"/>
    </row>
    <row r="165" spans="22:71" s="20" customFormat="1" x14ac:dyDescent="0.2"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  <c r="AR165" s="47"/>
      <c r="AS165" s="47"/>
      <c r="AT165" s="47"/>
      <c r="AU165" s="47"/>
      <c r="AV165" s="47"/>
      <c r="AW165" s="47"/>
      <c r="AX165" s="47"/>
      <c r="AY165" s="47"/>
      <c r="AZ165" s="47"/>
      <c r="BA165" s="47"/>
      <c r="BB165" s="47"/>
      <c r="BC165" s="47"/>
      <c r="BD165" s="47"/>
      <c r="BE165" s="47"/>
      <c r="BF165" s="47"/>
      <c r="BG165" s="47"/>
      <c r="BH165" s="47"/>
      <c r="BI165" s="47"/>
      <c r="BJ165" s="47"/>
      <c r="BK165" s="47"/>
      <c r="BL165" s="47"/>
      <c r="BM165" s="47"/>
      <c r="BN165" s="47"/>
      <c r="BO165" s="47"/>
      <c r="BP165" s="47"/>
      <c r="BQ165" s="47"/>
      <c r="BR165" s="47"/>
      <c r="BS165" s="47"/>
    </row>
    <row r="166" spans="22:71" s="20" customFormat="1" x14ac:dyDescent="0.2">
      <c r="V166" s="47"/>
      <c r="W166" s="47"/>
      <c r="X166" s="47"/>
      <c r="Y166" s="47"/>
      <c r="Z166" s="47"/>
      <c r="AA166" s="47"/>
      <c r="AB166" s="47"/>
      <c r="AC166" s="47"/>
      <c r="AD166" s="47"/>
      <c r="AE166" s="47"/>
      <c r="AF166" s="47"/>
      <c r="AG166" s="47"/>
      <c r="AH166" s="47"/>
      <c r="AI166" s="47"/>
      <c r="AJ166" s="47"/>
      <c r="AK166" s="47"/>
      <c r="AL166" s="47"/>
      <c r="AM166" s="47"/>
      <c r="AN166" s="47"/>
      <c r="AO166" s="47"/>
      <c r="AP166" s="47"/>
      <c r="AQ166" s="47"/>
      <c r="AR166" s="47"/>
      <c r="AS166" s="47"/>
      <c r="AT166" s="47"/>
      <c r="AU166" s="47"/>
      <c r="AV166" s="47"/>
      <c r="AW166" s="47"/>
      <c r="AX166" s="47"/>
      <c r="AY166" s="47"/>
      <c r="AZ166" s="47"/>
      <c r="BA166" s="47"/>
      <c r="BB166" s="47"/>
      <c r="BC166" s="47"/>
      <c r="BD166" s="47"/>
      <c r="BE166" s="47"/>
      <c r="BF166" s="47"/>
      <c r="BG166" s="47"/>
      <c r="BH166" s="47"/>
      <c r="BI166" s="47"/>
      <c r="BJ166" s="47"/>
      <c r="BK166" s="47"/>
      <c r="BL166" s="47"/>
      <c r="BM166" s="47"/>
      <c r="BN166" s="47"/>
      <c r="BO166" s="47"/>
      <c r="BP166" s="47"/>
      <c r="BQ166" s="47"/>
      <c r="BR166" s="47"/>
      <c r="BS166" s="47"/>
    </row>
    <row r="167" spans="22:71" s="20" customFormat="1" x14ac:dyDescent="0.2">
      <c r="V167" s="47"/>
      <c r="W167" s="47"/>
      <c r="X167" s="47"/>
      <c r="Y167" s="47"/>
      <c r="Z167" s="47"/>
      <c r="AA167" s="47"/>
      <c r="AB167" s="47"/>
      <c r="AC167" s="47"/>
      <c r="AD167" s="47"/>
      <c r="AE167" s="47"/>
      <c r="AF167" s="47"/>
      <c r="AG167" s="47"/>
      <c r="AH167" s="47"/>
      <c r="AI167" s="47"/>
      <c r="AJ167" s="47"/>
      <c r="AK167" s="47"/>
      <c r="AL167" s="47"/>
      <c r="AM167" s="47"/>
      <c r="AN167" s="47"/>
      <c r="AO167" s="47"/>
      <c r="AP167" s="47"/>
      <c r="AQ167" s="47"/>
      <c r="AR167" s="47"/>
      <c r="AS167" s="47"/>
      <c r="AT167" s="47"/>
      <c r="AU167" s="47"/>
      <c r="AV167" s="47"/>
      <c r="AW167" s="47"/>
      <c r="AX167" s="47"/>
      <c r="AY167" s="47"/>
      <c r="AZ167" s="47"/>
      <c r="BA167" s="47"/>
      <c r="BB167" s="47"/>
      <c r="BC167" s="47"/>
      <c r="BD167" s="47"/>
      <c r="BE167" s="47"/>
      <c r="BF167" s="47"/>
      <c r="BG167" s="47"/>
      <c r="BH167" s="47"/>
      <c r="BI167" s="47"/>
      <c r="BJ167" s="47"/>
      <c r="BK167" s="47"/>
      <c r="BL167" s="47"/>
      <c r="BM167" s="47"/>
      <c r="BN167" s="47"/>
      <c r="BO167" s="47"/>
      <c r="BP167" s="47"/>
      <c r="BQ167" s="47"/>
      <c r="BR167" s="47"/>
      <c r="BS167" s="47"/>
    </row>
    <row r="168" spans="22:71" s="20" customFormat="1" x14ac:dyDescent="0.2">
      <c r="V168" s="47"/>
      <c r="W168" s="47"/>
      <c r="X168" s="47"/>
      <c r="Y168" s="47"/>
      <c r="Z168" s="47"/>
      <c r="AA168" s="47"/>
      <c r="AB168" s="47"/>
      <c r="AC168" s="47"/>
      <c r="AD168" s="47"/>
      <c r="AE168" s="47"/>
      <c r="AF168" s="47"/>
      <c r="AG168" s="47"/>
      <c r="AH168" s="47"/>
      <c r="AI168" s="47"/>
      <c r="AJ168" s="47"/>
      <c r="AK168" s="47"/>
      <c r="AL168" s="47"/>
      <c r="AM168" s="47"/>
      <c r="AN168" s="47"/>
      <c r="AO168" s="47"/>
      <c r="AP168" s="47"/>
      <c r="AQ168" s="47"/>
      <c r="AR168" s="47"/>
      <c r="AS168" s="47"/>
      <c r="AT168" s="47"/>
      <c r="AU168" s="47"/>
      <c r="AV168" s="47"/>
      <c r="AW168" s="47"/>
      <c r="AX168" s="47"/>
      <c r="AY168" s="47"/>
      <c r="AZ168" s="47"/>
      <c r="BA168" s="47"/>
      <c r="BB168" s="47"/>
      <c r="BC168" s="47"/>
      <c r="BD168" s="47"/>
      <c r="BE168" s="47"/>
      <c r="BF168" s="47"/>
      <c r="BG168" s="47"/>
      <c r="BH168" s="47"/>
      <c r="BI168" s="47"/>
      <c r="BJ168" s="47"/>
      <c r="BK168" s="47"/>
      <c r="BL168" s="47"/>
      <c r="BM168" s="47"/>
      <c r="BN168" s="47"/>
      <c r="BO168" s="47"/>
      <c r="BP168" s="47"/>
      <c r="BQ168" s="47"/>
      <c r="BR168" s="47"/>
      <c r="BS168" s="47"/>
    </row>
    <row r="169" spans="22:71" s="20" customFormat="1" x14ac:dyDescent="0.2">
      <c r="V169" s="47"/>
      <c r="W169" s="47"/>
      <c r="X169" s="47"/>
      <c r="Y169" s="47"/>
      <c r="Z169" s="47"/>
      <c r="AA169" s="47"/>
      <c r="AB169" s="47"/>
      <c r="AC169" s="47"/>
      <c r="AD169" s="47"/>
      <c r="AE169" s="47"/>
      <c r="AF169" s="47"/>
      <c r="AG169" s="47"/>
      <c r="AH169" s="47"/>
      <c r="AI169" s="47"/>
      <c r="AJ169" s="47"/>
      <c r="AK169" s="47"/>
      <c r="AL169" s="47"/>
      <c r="AM169" s="47"/>
      <c r="AN169" s="47"/>
      <c r="AO169" s="47"/>
      <c r="AP169" s="47"/>
      <c r="AQ169" s="47"/>
      <c r="AR169" s="47"/>
      <c r="AS169" s="47"/>
      <c r="AT169" s="47"/>
      <c r="AU169" s="47"/>
      <c r="AV169" s="47"/>
      <c r="AW169" s="47"/>
      <c r="AX169" s="47"/>
      <c r="AY169" s="47"/>
      <c r="AZ169" s="47"/>
      <c r="BA169" s="47"/>
      <c r="BB169" s="47"/>
      <c r="BC169" s="47"/>
      <c r="BD169" s="47"/>
      <c r="BE169" s="47"/>
      <c r="BF169" s="47"/>
      <c r="BG169" s="47"/>
      <c r="BH169" s="47"/>
      <c r="BI169" s="47"/>
      <c r="BJ169" s="47"/>
      <c r="BK169" s="47"/>
      <c r="BL169" s="47"/>
      <c r="BM169" s="47"/>
      <c r="BN169" s="47"/>
      <c r="BO169" s="47"/>
      <c r="BP169" s="47"/>
      <c r="BQ169" s="47"/>
      <c r="BR169" s="47"/>
      <c r="BS169" s="47"/>
    </row>
    <row r="170" spans="22:71" s="20" customFormat="1" x14ac:dyDescent="0.2">
      <c r="V170" s="47"/>
      <c r="W170" s="47"/>
      <c r="X170" s="47"/>
      <c r="Y170" s="47"/>
      <c r="Z170" s="47"/>
      <c r="AA170" s="47"/>
      <c r="AB170" s="47"/>
      <c r="AC170" s="47"/>
      <c r="AD170" s="47"/>
      <c r="AE170" s="47"/>
      <c r="AF170" s="47"/>
      <c r="AG170" s="47"/>
      <c r="AH170" s="47"/>
      <c r="AI170" s="47"/>
      <c r="AJ170" s="47"/>
      <c r="AK170" s="47"/>
      <c r="AL170" s="47"/>
      <c r="AM170" s="47"/>
      <c r="AN170" s="47"/>
      <c r="AO170" s="47"/>
      <c r="AP170" s="47"/>
      <c r="AQ170" s="47"/>
      <c r="AR170" s="47"/>
      <c r="AS170" s="47"/>
      <c r="AT170" s="47"/>
      <c r="AU170" s="47"/>
      <c r="AV170" s="47"/>
      <c r="AW170" s="47"/>
      <c r="AX170" s="47"/>
      <c r="AY170" s="47"/>
      <c r="AZ170" s="47"/>
      <c r="BA170" s="47"/>
      <c r="BB170" s="47"/>
      <c r="BC170" s="47"/>
      <c r="BD170" s="47"/>
      <c r="BE170" s="47"/>
      <c r="BF170" s="47"/>
      <c r="BG170" s="47"/>
      <c r="BH170" s="47"/>
      <c r="BI170" s="47"/>
      <c r="BJ170" s="47"/>
      <c r="BK170" s="47"/>
      <c r="BL170" s="47"/>
      <c r="BM170" s="47"/>
      <c r="BN170" s="47"/>
      <c r="BO170" s="47"/>
      <c r="BP170" s="47"/>
      <c r="BQ170" s="47"/>
      <c r="BR170" s="47"/>
      <c r="BS170" s="47"/>
    </row>
    <row r="171" spans="22:71" s="20" customFormat="1" x14ac:dyDescent="0.2">
      <c r="V171" s="47"/>
      <c r="W171" s="47"/>
      <c r="X171" s="47"/>
      <c r="Y171" s="47"/>
      <c r="Z171" s="47"/>
      <c r="AA171" s="47"/>
      <c r="AB171" s="47"/>
      <c r="AC171" s="47"/>
      <c r="AD171" s="47"/>
      <c r="AE171" s="47"/>
      <c r="AF171" s="47"/>
      <c r="AG171" s="47"/>
      <c r="AH171" s="47"/>
      <c r="AI171" s="47"/>
      <c r="AJ171" s="47"/>
      <c r="AK171" s="47"/>
      <c r="AL171" s="47"/>
      <c r="AM171" s="47"/>
      <c r="AN171" s="47"/>
      <c r="AO171" s="47"/>
      <c r="AP171" s="47"/>
      <c r="AQ171" s="47"/>
      <c r="AR171" s="47"/>
      <c r="AS171" s="47"/>
      <c r="AT171" s="47"/>
      <c r="AU171" s="47"/>
      <c r="AV171" s="47"/>
      <c r="AW171" s="47"/>
      <c r="AX171" s="47"/>
      <c r="AY171" s="47"/>
      <c r="AZ171" s="47"/>
      <c r="BA171" s="47"/>
      <c r="BB171" s="47"/>
      <c r="BC171" s="47"/>
      <c r="BD171" s="47"/>
      <c r="BE171" s="47"/>
      <c r="BF171" s="47"/>
      <c r="BG171" s="47"/>
      <c r="BH171" s="47"/>
      <c r="BI171" s="47"/>
      <c r="BJ171" s="47"/>
      <c r="BK171" s="47"/>
      <c r="BL171" s="47"/>
      <c r="BM171" s="47"/>
      <c r="BN171" s="47"/>
      <c r="BO171" s="47"/>
      <c r="BP171" s="47"/>
      <c r="BQ171" s="47"/>
      <c r="BR171" s="47"/>
      <c r="BS171" s="47"/>
    </row>
    <row r="172" spans="22:71" s="20" customFormat="1" x14ac:dyDescent="0.2">
      <c r="V172" s="47"/>
      <c r="W172" s="47"/>
      <c r="X172" s="47"/>
      <c r="Y172" s="47"/>
      <c r="Z172" s="47"/>
      <c r="AA172" s="47"/>
      <c r="AB172" s="47"/>
      <c r="AC172" s="47"/>
      <c r="AD172" s="47"/>
      <c r="AE172" s="47"/>
      <c r="AF172" s="47"/>
      <c r="AG172" s="47"/>
      <c r="AH172" s="47"/>
      <c r="AI172" s="47"/>
      <c r="AJ172" s="47"/>
      <c r="AK172" s="47"/>
      <c r="AL172" s="47"/>
      <c r="AM172" s="47"/>
      <c r="AN172" s="47"/>
      <c r="AO172" s="47"/>
      <c r="AP172" s="47"/>
      <c r="AQ172" s="47"/>
      <c r="AR172" s="47"/>
      <c r="AS172" s="47"/>
      <c r="AT172" s="47"/>
      <c r="AU172" s="47"/>
      <c r="AV172" s="47"/>
      <c r="AW172" s="47"/>
      <c r="AX172" s="47"/>
      <c r="AY172" s="47"/>
      <c r="AZ172" s="47"/>
      <c r="BA172" s="47"/>
      <c r="BB172" s="47"/>
      <c r="BC172" s="47"/>
      <c r="BD172" s="47"/>
      <c r="BE172" s="47"/>
      <c r="BF172" s="47"/>
      <c r="BG172" s="47"/>
      <c r="BH172" s="47"/>
      <c r="BI172" s="47"/>
      <c r="BJ172" s="47"/>
      <c r="BK172" s="47"/>
      <c r="BL172" s="47"/>
      <c r="BM172" s="47"/>
      <c r="BN172" s="47"/>
      <c r="BO172" s="47"/>
      <c r="BP172" s="47"/>
      <c r="BQ172" s="47"/>
      <c r="BR172" s="47"/>
      <c r="BS172" s="47"/>
    </row>
    <row r="173" spans="22:71" s="20" customFormat="1" x14ac:dyDescent="0.2">
      <c r="V173" s="47"/>
      <c r="W173" s="47"/>
      <c r="X173" s="47"/>
      <c r="Y173" s="47"/>
      <c r="Z173" s="47"/>
      <c r="AA173" s="47"/>
      <c r="AB173" s="47"/>
      <c r="AC173" s="47"/>
      <c r="AD173" s="47"/>
      <c r="AE173" s="47"/>
      <c r="AF173" s="47"/>
      <c r="AG173" s="47"/>
      <c r="AH173" s="47"/>
      <c r="AI173" s="47"/>
      <c r="AJ173" s="47"/>
      <c r="AK173" s="47"/>
      <c r="AL173" s="47"/>
      <c r="AM173" s="47"/>
      <c r="AN173" s="47"/>
      <c r="AO173" s="47"/>
      <c r="AP173" s="47"/>
      <c r="AQ173" s="47"/>
      <c r="AR173" s="47"/>
      <c r="AS173" s="47"/>
      <c r="AT173" s="47"/>
      <c r="AU173" s="47"/>
      <c r="AV173" s="47"/>
      <c r="AW173" s="47"/>
      <c r="AX173" s="47"/>
      <c r="AY173" s="47"/>
      <c r="AZ173" s="47"/>
      <c r="BA173" s="47"/>
      <c r="BB173" s="47"/>
      <c r="BC173" s="47"/>
      <c r="BD173" s="47"/>
      <c r="BE173" s="47"/>
      <c r="BF173" s="47"/>
      <c r="BG173" s="47"/>
      <c r="BH173" s="47"/>
      <c r="BI173" s="47"/>
      <c r="BJ173" s="47"/>
      <c r="BK173" s="47"/>
      <c r="BL173" s="47"/>
      <c r="BM173" s="47"/>
      <c r="BN173" s="47"/>
      <c r="BO173" s="47"/>
      <c r="BP173" s="47"/>
      <c r="BQ173" s="47"/>
      <c r="BR173" s="47"/>
      <c r="BS173" s="47"/>
    </row>
    <row r="174" spans="22:71" s="20" customFormat="1" x14ac:dyDescent="0.2">
      <c r="V174" s="47"/>
      <c r="W174" s="47"/>
      <c r="X174" s="47"/>
      <c r="Y174" s="47"/>
      <c r="Z174" s="47"/>
      <c r="AA174" s="47"/>
      <c r="AB174" s="47"/>
      <c r="AC174" s="47"/>
      <c r="AD174" s="47"/>
      <c r="AE174" s="47"/>
      <c r="AF174" s="47"/>
      <c r="AG174" s="47"/>
      <c r="AH174" s="47"/>
      <c r="AI174" s="47"/>
      <c r="AJ174" s="47"/>
      <c r="AK174" s="47"/>
      <c r="AL174" s="47"/>
      <c r="AM174" s="47"/>
      <c r="AN174" s="47"/>
      <c r="AO174" s="47"/>
      <c r="AP174" s="47"/>
      <c r="AQ174" s="47"/>
      <c r="AR174" s="47"/>
      <c r="AS174" s="47"/>
      <c r="AT174" s="47"/>
      <c r="AU174" s="47"/>
      <c r="AV174" s="47"/>
      <c r="AW174" s="47"/>
      <c r="AX174" s="47"/>
      <c r="AY174" s="47"/>
      <c r="AZ174" s="47"/>
      <c r="BA174" s="47"/>
      <c r="BB174" s="47"/>
      <c r="BC174" s="47"/>
      <c r="BD174" s="47"/>
      <c r="BE174" s="47"/>
      <c r="BF174" s="47"/>
      <c r="BG174" s="47"/>
      <c r="BH174" s="47"/>
      <c r="BI174" s="47"/>
      <c r="BJ174" s="47"/>
      <c r="BK174" s="47"/>
      <c r="BL174" s="47"/>
      <c r="BM174" s="47"/>
      <c r="BN174" s="47"/>
      <c r="BO174" s="47"/>
      <c r="BP174" s="47"/>
      <c r="BQ174" s="47"/>
      <c r="BR174" s="47"/>
      <c r="BS174" s="47"/>
    </row>
    <row r="175" spans="22:71" s="20" customFormat="1" x14ac:dyDescent="0.2">
      <c r="V175" s="47"/>
      <c r="W175" s="47"/>
      <c r="X175" s="47"/>
      <c r="Y175" s="47"/>
      <c r="Z175" s="47"/>
      <c r="AA175" s="47"/>
      <c r="AB175" s="47"/>
      <c r="AC175" s="47"/>
      <c r="AD175" s="47"/>
      <c r="AE175" s="47"/>
      <c r="AF175" s="47"/>
      <c r="AG175" s="47"/>
      <c r="AH175" s="47"/>
      <c r="AI175" s="47"/>
      <c r="AJ175" s="47"/>
      <c r="AK175" s="47"/>
      <c r="AL175" s="47"/>
      <c r="AM175" s="47"/>
      <c r="AN175" s="47"/>
      <c r="AO175" s="47"/>
      <c r="AP175" s="47"/>
      <c r="AQ175" s="47"/>
      <c r="AR175" s="47"/>
      <c r="AS175" s="47"/>
      <c r="AT175" s="47"/>
      <c r="AU175" s="47"/>
      <c r="AV175" s="47"/>
      <c r="AW175" s="47"/>
      <c r="AX175" s="47"/>
      <c r="AY175" s="47"/>
      <c r="AZ175" s="47"/>
      <c r="BA175" s="47"/>
      <c r="BB175" s="47"/>
      <c r="BC175" s="47"/>
      <c r="BD175" s="47"/>
      <c r="BE175" s="47"/>
      <c r="BF175" s="47"/>
      <c r="BG175" s="47"/>
      <c r="BH175" s="47"/>
      <c r="BI175" s="47"/>
      <c r="BJ175" s="47"/>
      <c r="BK175" s="47"/>
      <c r="BL175" s="47"/>
      <c r="BM175" s="47"/>
      <c r="BN175" s="47"/>
      <c r="BO175" s="47"/>
      <c r="BP175" s="47"/>
      <c r="BQ175" s="47"/>
      <c r="BR175" s="47"/>
      <c r="BS175" s="47"/>
    </row>
    <row r="176" spans="22:71" s="20" customFormat="1" x14ac:dyDescent="0.2">
      <c r="V176" s="47"/>
      <c r="W176" s="47"/>
      <c r="X176" s="47"/>
      <c r="Y176" s="47"/>
      <c r="Z176" s="47"/>
      <c r="AA176" s="47"/>
      <c r="AB176" s="47"/>
      <c r="AC176" s="47"/>
      <c r="AD176" s="47"/>
      <c r="AE176" s="47"/>
      <c r="AF176" s="47"/>
      <c r="AG176" s="47"/>
      <c r="AH176" s="47"/>
      <c r="AI176" s="47"/>
      <c r="AJ176" s="47"/>
      <c r="AK176" s="47"/>
      <c r="AL176" s="47"/>
      <c r="AM176" s="47"/>
      <c r="AN176" s="47"/>
      <c r="AO176" s="47"/>
      <c r="AP176" s="47"/>
      <c r="AQ176" s="47"/>
      <c r="AR176" s="47"/>
      <c r="AS176" s="47"/>
      <c r="AT176" s="47"/>
      <c r="AU176" s="47"/>
      <c r="AV176" s="47"/>
      <c r="AW176" s="47"/>
      <c r="AX176" s="47"/>
      <c r="AY176" s="47"/>
      <c r="AZ176" s="47"/>
      <c r="BA176" s="47"/>
      <c r="BB176" s="47"/>
      <c r="BC176" s="47"/>
      <c r="BD176" s="47"/>
      <c r="BE176" s="47"/>
      <c r="BF176" s="47"/>
      <c r="BG176" s="47"/>
      <c r="BH176" s="47"/>
      <c r="BI176" s="47"/>
      <c r="BJ176" s="47"/>
      <c r="BK176" s="47"/>
      <c r="BL176" s="47"/>
      <c r="BM176" s="47"/>
      <c r="BN176" s="47"/>
      <c r="BO176" s="47"/>
      <c r="BP176" s="47"/>
      <c r="BQ176" s="47"/>
      <c r="BR176" s="47"/>
      <c r="BS176" s="47"/>
    </row>
    <row r="177" spans="22:71" s="20" customFormat="1" x14ac:dyDescent="0.2">
      <c r="V177" s="47"/>
      <c r="W177" s="47"/>
      <c r="X177" s="47"/>
      <c r="Y177" s="47"/>
      <c r="Z177" s="47"/>
      <c r="AA177" s="47"/>
      <c r="AB177" s="47"/>
      <c r="AC177" s="47"/>
      <c r="AD177" s="47"/>
      <c r="AE177" s="47"/>
      <c r="AF177" s="47"/>
      <c r="AG177" s="47"/>
      <c r="AH177" s="47"/>
      <c r="AI177" s="47"/>
      <c r="AJ177" s="47"/>
      <c r="AK177" s="47"/>
      <c r="AL177" s="47"/>
      <c r="AM177" s="47"/>
      <c r="AN177" s="47"/>
      <c r="AO177" s="47"/>
      <c r="AP177" s="47"/>
      <c r="AQ177" s="47"/>
      <c r="AR177" s="47"/>
      <c r="AS177" s="47"/>
      <c r="AT177" s="47"/>
      <c r="AU177" s="47"/>
      <c r="AV177" s="47"/>
      <c r="AW177" s="47"/>
      <c r="AX177" s="47"/>
      <c r="AY177" s="47"/>
      <c r="AZ177" s="47"/>
      <c r="BA177" s="47"/>
      <c r="BB177" s="47"/>
      <c r="BC177" s="47"/>
      <c r="BD177" s="47"/>
      <c r="BE177" s="47"/>
      <c r="BF177" s="47"/>
      <c r="BG177" s="47"/>
      <c r="BH177" s="47"/>
      <c r="BI177" s="47"/>
      <c r="BJ177" s="47"/>
      <c r="BK177" s="47"/>
      <c r="BL177" s="47"/>
      <c r="BM177" s="47"/>
      <c r="BN177" s="47"/>
      <c r="BO177" s="47"/>
      <c r="BP177" s="47"/>
      <c r="BQ177" s="47"/>
      <c r="BR177" s="47"/>
      <c r="BS177" s="47"/>
    </row>
    <row r="178" spans="22:71" s="20" customFormat="1" x14ac:dyDescent="0.2">
      <c r="V178" s="47"/>
      <c r="W178" s="47"/>
      <c r="X178" s="47"/>
      <c r="Y178" s="47"/>
      <c r="Z178" s="47"/>
      <c r="AA178" s="47"/>
      <c r="AB178" s="47"/>
      <c r="AC178" s="47"/>
      <c r="AD178" s="47"/>
      <c r="AE178" s="47"/>
      <c r="AF178" s="47"/>
      <c r="AG178" s="47"/>
      <c r="AH178" s="47"/>
      <c r="AI178" s="47"/>
      <c r="AJ178" s="47"/>
      <c r="AK178" s="47"/>
      <c r="AL178" s="47"/>
      <c r="AM178" s="47"/>
      <c r="AN178" s="47"/>
      <c r="AO178" s="47"/>
      <c r="AP178" s="47"/>
      <c r="AQ178" s="47"/>
      <c r="AR178" s="47"/>
      <c r="AS178" s="47"/>
      <c r="AT178" s="47"/>
      <c r="AU178" s="47"/>
      <c r="AV178" s="47"/>
      <c r="AW178" s="47"/>
      <c r="AX178" s="47"/>
      <c r="AY178" s="47"/>
      <c r="AZ178" s="47"/>
      <c r="BA178" s="47"/>
      <c r="BB178" s="47"/>
      <c r="BC178" s="47"/>
      <c r="BD178" s="47"/>
      <c r="BE178" s="47"/>
      <c r="BF178" s="47"/>
      <c r="BG178" s="47"/>
      <c r="BH178" s="47"/>
      <c r="BI178" s="47"/>
      <c r="BJ178" s="47"/>
      <c r="BK178" s="47"/>
      <c r="BL178" s="47"/>
      <c r="BM178" s="47"/>
      <c r="BN178" s="47"/>
      <c r="BO178" s="47"/>
      <c r="BP178" s="47"/>
      <c r="BQ178" s="47"/>
      <c r="BR178" s="47"/>
      <c r="BS178" s="47"/>
    </row>
    <row r="179" spans="22:71" s="20" customFormat="1" x14ac:dyDescent="0.2">
      <c r="V179" s="47"/>
      <c r="W179" s="47"/>
      <c r="X179" s="47"/>
      <c r="Y179" s="47"/>
      <c r="Z179" s="47"/>
      <c r="AA179" s="47"/>
      <c r="AB179" s="47"/>
      <c r="AC179" s="47"/>
      <c r="AD179" s="47"/>
      <c r="AE179" s="47"/>
      <c r="AF179" s="47"/>
      <c r="AG179" s="47"/>
      <c r="AH179" s="47"/>
      <c r="AI179" s="47"/>
      <c r="AJ179" s="47"/>
      <c r="AK179" s="47"/>
      <c r="AL179" s="47"/>
      <c r="AM179" s="47"/>
      <c r="AN179" s="47"/>
      <c r="AO179" s="47"/>
      <c r="AP179" s="47"/>
      <c r="AQ179" s="47"/>
      <c r="AR179" s="47"/>
      <c r="AS179" s="47"/>
      <c r="AT179" s="47"/>
      <c r="AU179" s="47"/>
      <c r="AV179" s="47"/>
      <c r="AW179" s="47"/>
      <c r="AX179" s="47"/>
      <c r="AY179" s="47"/>
      <c r="AZ179" s="47"/>
      <c r="BA179" s="47"/>
      <c r="BB179" s="47"/>
      <c r="BC179" s="47"/>
      <c r="BD179" s="47"/>
      <c r="BE179" s="47"/>
      <c r="BF179" s="47"/>
      <c r="BG179" s="47"/>
      <c r="BH179" s="47"/>
      <c r="BI179" s="47"/>
      <c r="BJ179" s="47"/>
      <c r="BK179" s="47"/>
      <c r="BL179" s="47"/>
      <c r="BM179" s="47"/>
      <c r="BN179" s="47"/>
      <c r="BO179" s="47"/>
      <c r="BP179" s="47"/>
      <c r="BQ179" s="47"/>
      <c r="BR179" s="47"/>
      <c r="BS179" s="47"/>
    </row>
    <row r="180" spans="22:71" s="20" customFormat="1" x14ac:dyDescent="0.2">
      <c r="V180" s="47"/>
      <c r="W180" s="47"/>
      <c r="X180" s="47"/>
      <c r="Y180" s="47"/>
      <c r="Z180" s="47"/>
      <c r="AA180" s="47"/>
      <c r="AB180" s="47"/>
      <c r="AC180" s="47"/>
      <c r="AD180" s="47"/>
      <c r="AE180" s="47"/>
      <c r="AF180" s="47"/>
      <c r="AG180" s="47"/>
      <c r="AH180" s="47"/>
      <c r="AI180" s="47"/>
      <c r="AJ180" s="47"/>
      <c r="AK180" s="47"/>
      <c r="AL180" s="47"/>
      <c r="AM180" s="47"/>
      <c r="AN180" s="47"/>
      <c r="AO180" s="47"/>
      <c r="AP180" s="47"/>
      <c r="AQ180" s="47"/>
      <c r="AR180" s="47"/>
      <c r="AS180" s="47"/>
      <c r="AT180" s="47"/>
      <c r="AU180" s="47"/>
      <c r="AV180" s="47"/>
      <c r="AW180" s="47"/>
      <c r="AX180" s="47"/>
      <c r="AY180" s="47"/>
      <c r="AZ180" s="47"/>
      <c r="BA180" s="47"/>
      <c r="BB180" s="47"/>
      <c r="BC180" s="47"/>
      <c r="BD180" s="47"/>
      <c r="BE180" s="47"/>
      <c r="BF180" s="47"/>
      <c r="BG180" s="47"/>
      <c r="BH180" s="47"/>
      <c r="BI180" s="47"/>
      <c r="BJ180" s="47"/>
      <c r="BK180" s="47"/>
      <c r="BL180" s="47"/>
      <c r="BM180" s="47"/>
      <c r="BN180" s="47"/>
      <c r="BO180" s="47"/>
      <c r="BP180" s="47"/>
      <c r="BQ180" s="47"/>
      <c r="BR180" s="47"/>
      <c r="BS180" s="47"/>
    </row>
    <row r="181" spans="22:71" s="20" customFormat="1" x14ac:dyDescent="0.2">
      <c r="V181" s="47"/>
      <c r="W181" s="47"/>
      <c r="X181" s="47"/>
      <c r="Y181" s="47"/>
      <c r="Z181" s="47"/>
      <c r="AA181" s="47"/>
      <c r="AB181" s="47"/>
      <c r="AC181" s="47"/>
      <c r="AD181" s="47"/>
      <c r="AE181" s="47"/>
      <c r="AF181" s="47"/>
      <c r="AG181" s="47"/>
      <c r="AH181" s="47"/>
      <c r="AI181" s="47"/>
      <c r="AJ181" s="47"/>
      <c r="AK181" s="47"/>
      <c r="AL181" s="47"/>
      <c r="AM181" s="47"/>
      <c r="AN181" s="47"/>
      <c r="AO181" s="47"/>
      <c r="AP181" s="47"/>
      <c r="AQ181" s="47"/>
      <c r="AR181" s="47"/>
      <c r="AS181" s="47"/>
      <c r="AT181" s="47"/>
      <c r="AU181" s="47"/>
      <c r="AV181" s="47"/>
      <c r="AW181" s="47"/>
      <c r="AX181" s="47"/>
      <c r="AY181" s="47"/>
      <c r="AZ181" s="47"/>
      <c r="BA181" s="47"/>
      <c r="BB181" s="47"/>
      <c r="BC181" s="47"/>
      <c r="BD181" s="47"/>
      <c r="BE181" s="47"/>
      <c r="BF181" s="47"/>
      <c r="BG181" s="47"/>
      <c r="BH181" s="47"/>
      <c r="BI181" s="47"/>
      <c r="BJ181" s="47"/>
      <c r="BK181" s="47"/>
      <c r="BL181" s="47"/>
      <c r="BM181" s="47"/>
      <c r="BN181" s="47"/>
      <c r="BO181" s="47"/>
      <c r="BP181" s="47"/>
      <c r="BQ181" s="47"/>
      <c r="BR181" s="47"/>
      <c r="BS181" s="47"/>
    </row>
    <row r="182" spans="22:71" s="20" customFormat="1" x14ac:dyDescent="0.2">
      <c r="V182" s="47"/>
      <c r="W182" s="47"/>
      <c r="X182" s="47"/>
      <c r="Y182" s="47"/>
      <c r="Z182" s="47"/>
      <c r="AA182" s="47"/>
      <c r="AB182" s="47"/>
      <c r="AC182" s="47"/>
      <c r="AD182" s="47"/>
      <c r="AE182" s="47"/>
      <c r="AF182" s="47"/>
      <c r="AG182" s="47"/>
      <c r="AH182" s="47"/>
      <c r="AI182" s="47"/>
      <c r="AJ182" s="47"/>
      <c r="AK182" s="47"/>
      <c r="AL182" s="47"/>
      <c r="AM182" s="47"/>
      <c r="AN182" s="47"/>
      <c r="AO182" s="47"/>
      <c r="AP182" s="47"/>
      <c r="AQ182" s="47"/>
      <c r="AR182" s="47"/>
      <c r="AS182" s="47"/>
      <c r="AT182" s="47"/>
      <c r="AU182" s="47"/>
      <c r="AV182" s="47"/>
      <c r="AW182" s="47"/>
      <c r="AX182" s="47"/>
      <c r="AY182" s="47"/>
      <c r="AZ182" s="47"/>
      <c r="BA182" s="47"/>
      <c r="BB182" s="47"/>
      <c r="BC182" s="47"/>
      <c r="BD182" s="47"/>
      <c r="BE182" s="47"/>
      <c r="BF182" s="47"/>
      <c r="BG182" s="47"/>
      <c r="BH182" s="47"/>
      <c r="BI182" s="47"/>
      <c r="BJ182" s="47"/>
      <c r="BK182" s="47"/>
      <c r="BL182" s="47"/>
      <c r="BM182" s="47"/>
      <c r="BN182" s="47"/>
      <c r="BO182" s="47"/>
      <c r="BP182" s="47"/>
      <c r="BQ182" s="47"/>
      <c r="BR182" s="47"/>
      <c r="BS182" s="47"/>
    </row>
    <row r="183" spans="22:71" s="20" customFormat="1" x14ac:dyDescent="0.2"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</row>
    <row r="184" spans="22:71" s="20" customFormat="1" x14ac:dyDescent="0.2">
      <c r="V184" s="47"/>
      <c r="W184" s="47"/>
      <c r="X184" s="47"/>
      <c r="Y184" s="47"/>
      <c r="Z184" s="47"/>
      <c r="AA184" s="47"/>
      <c r="AB184" s="47"/>
      <c r="AC184" s="47"/>
      <c r="AD184" s="47"/>
      <c r="AE184" s="47"/>
      <c r="AF184" s="47"/>
      <c r="AG184" s="47"/>
      <c r="AH184" s="47"/>
      <c r="AI184" s="47"/>
      <c r="AJ184" s="47"/>
      <c r="AK184" s="47"/>
      <c r="AL184" s="47"/>
      <c r="AM184" s="47"/>
      <c r="AN184" s="47"/>
      <c r="AO184" s="47"/>
      <c r="AP184" s="47"/>
      <c r="AQ184" s="47"/>
      <c r="AR184" s="47"/>
      <c r="AS184" s="47"/>
      <c r="AT184" s="47"/>
      <c r="AU184" s="47"/>
      <c r="AV184" s="47"/>
      <c r="AW184" s="47"/>
      <c r="AX184" s="47"/>
      <c r="AY184" s="47"/>
      <c r="AZ184" s="47"/>
      <c r="BA184" s="47"/>
      <c r="BB184" s="47"/>
      <c r="BC184" s="47"/>
      <c r="BD184" s="47"/>
      <c r="BE184" s="47"/>
      <c r="BF184" s="47"/>
      <c r="BG184" s="47"/>
      <c r="BH184" s="47"/>
      <c r="BI184" s="47"/>
      <c r="BJ184" s="47"/>
      <c r="BK184" s="47"/>
      <c r="BL184" s="47"/>
      <c r="BM184" s="47"/>
      <c r="BN184" s="47"/>
      <c r="BO184" s="47"/>
      <c r="BP184" s="47"/>
      <c r="BQ184" s="47"/>
      <c r="BR184" s="47"/>
      <c r="BS184" s="47"/>
    </row>
    <row r="185" spans="22:71" s="20" customFormat="1" x14ac:dyDescent="0.2">
      <c r="V185" s="47"/>
      <c r="W185" s="47"/>
      <c r="X185" s="47"/>
      <c r="Y185" s="47"/>
      <c r="Z185" s="47"/>
      <c r="AA185" s="47"/>
      <c r="AB185" s="47"/>
      <c r="AC185" s="47"/>
      <c r="AD185" s="47"/>
      <c r="AE185" s="47"/>
      <c r="AF185" s="47"/>
      <c r="AG185" s="47"/>
      <c r="AH185" s="47"/>
      <c r="AI185" s="47"/>
      <c r="AJ185" s="47"/>
      <c r="AK185" s="47"/>
      <c r="AL185" s="47"/>
      <c r="AM185" s="47"/>
      <c r="AN185" s="47"/>
      <c r="AO185" s="47"/>
      <c r="AP185" s="47"/>
      <c r="AQ185" s="47"/>
      <c r="AR185" s="47"/>
      <c r="AS185" s="47"/>
      <c r="AT185" s="47"/>
      <c r="AU185" s="47"/>
      <c r="AV185" s="47"/>
      <c r="AW185" s="47"/>
      <c r="AX185" s="47"/>
      <c r="AY185" s="47"/>
      <c r="AZ185" s="47"/>
      <c r="BA185" s="47"/>
      <c r="BB185" s="47"/>
      <c r="BC185" s="47"/>
      <c r="BD185" s="47"/>
      <c r="BE185" s="47"/>
      <c r="BF185" s="47"/>
      <c r="BG185" s="47"/>
      <c r="BH185" s="47"/>
      <c r="BI185" s="47"/>
      <c r="BJ185" s="47"/>
      <c r="BK185" s="47"/>
      <c r="BL185" s="47"/>
      <c r="BM185" s="47"/>
      <c r="BN185" s="47"/>
      <c r="BO185" s="47"/>
      <c r="BP185" s="47"/>
      <c r="BQ185" s="47"/>
      <c r="BR185" s="47"/>
      <c r="BS185" s="47"/>
    </row>
    <row r="186" spans="22:71" s="20" customFormat="1" x14ac:dyDescent="0.2">
      <c r="V186" s="47"/>
      <c r="W186" s="47"/>
      <c r="X186" s="47"/>
      <c r="Y186" s="47"/>
      <c r="Z186" s="47"/>
      <c r="AA186" s="47"/>
      <c r="AB186" s="47"/>
      <c r="AC186" s="47"/>
      <c r="AD186" s="47"/>
      <c r="AE186" s="47"/>
      <c r="AF186" s="47"/>
      <c r="AG186" s="47"/>
      <c r="AH186" s="47"/>
      <c r="AI186" s="47"/>
      <c r="AJ186" s="47"/>
      <c r="AK186" s="47"/>
      <c r="AL186" s="47"/>
      <c r="AM186" s="47"/>
      <c r="AN186" s="47"/>
      <c r="AO186" s="47"/>
      <c r="AP186" s="47"/>
      <c r="AQ186" s="47"/>
      <c r="AR186" s="47"/>
      <c r="AS186" s="47"/>
      <c r="AT186" s="47"/>
      <c r="AU186" s="47"/>
      <c r="AV186" s="47"/>
      <c r="AW186" s="47"/>
      <c r="AX186" s="47"/>
      <c r="AY186" s="47"/>
      <c r="AZ186" s="47"/>
      <c r="BA186" s="47"/>
      <c r="BB186" s="47"/>
      <c r="BC186" s="47"/>
      <c r="BD186" s="47"/>
      <c r="BE186" s="47"/>
      <c r="BF186" s="47"/>
      <c r="BG186" s="47"/>
      <c r="BH186" s="47"/>
      <c r="BI186" s="47"/>
      <c r="BJ186" s="47"/>
      <c r="BK186" s="47"/>
      <c r="BL186" s="47"/>
      <c r="BM186" s="47"/>
      <c r="BN186" s="47"/>
      <c r="BO186" s="47"/>
      <c r="BP186" s="47"/>
      <c r="BQ186" s="47"/>
      <c r="BR186" s="47"/>
      <c r="BS186" s="47"/>
    </row>
    <row r="187" spans="22:71" s="20" customFormat="1" x14ac:dyDescent="0.2">
      <c r="V187" s="47"/>
      <c r="W187" s="47"/>
      <c r="X187" s="47"/>
      <c r="Y187" s="47"/>
      <c r="Z187" s="47"/>
      <c r="AA187" s="47"/>
      <c r="AB187" s="47"/>
      <c r="AC187" s="47"/>
      <c r="AD187" s="47"/>
      <c r="AE187" s="47"/>
      <c r="AF187" s="47"/>
      <c r="AG187" s="47"/>
      <c r="AH187" s="47"/>
      <c r="AI187" s="47"/>
      <c r="AJ187" s="47"/>
      <c r="AK187" s="47"/>
      <c r="AL187" s="47"/>
      <c r="AM187" s="47"/>
      <c r="AN187" s="47"/>
      <c r="AO187" s="47"/>
      <c r="AP187" s="47"/>
      <c r="AQ187" s="47"/>
      <c r="AR187" s="47"/>
      <c r="AS187" s="47"/>
      <c r="AT187" s="47"/>
      <c r="AU187" s="47"/>
      <c r="AV187" s="47"/>
      <c r="AW187" s="47"/>
      <c r="AX187" s="47"/>
      <c r="AY187" s="47"/>
      <c r="AZ187" s="47"/>
      <c r="BA187" s="47"/>
      <c r="BB187" s="47"/>
      <c r="BC187" s="47"/>
      <c r="BD187" s="47"/>
      <c r="BE187" s="47"/>
      <c r="BF187" s="47"/>
      <c r="BG187" s="47"/>
      <c r="BH187" s="47"/>
      <c r="BI187" s="47"/>
      <c r="BJ187" s="47"/>
      <c r="BK187" s="47"/>
      <c r="BL187" s="47"/>
      <c r="BM187" s="47"/>
      <c r="BN187" s="47"/>
      <c r="BO187" s="47"/>
      <c r="BP187" s="47"/>
      <c r="BQ187" s="47"/>
      <c r="BR187" s="47"/>
      <c r="BS187" s="47"/>
    </row>
    <row r="188" spans="22:71" s="20" customFormat="1" x14ac:dyDescent="0.2"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  <c r="AR188" s="47"/>
      <c r="AS188" s="47"/>
      <c r="AT188" s="47"/>
      <c r="AU188" s="47"/>
      <c r="AV188" s="47"/>
      <c r="AW188" s="47"/>
      <c r="AX188" s="47"/>
      <c r="AY188" s="47"/>
      <c r="AZ188" s="47"/>
      <c r="BA188" s="47"/>
      <c r="BB188" s="47"/>
      <c r="BC188" s="47"/>
      <c r="BD188" s="47"/>
      <c r="BE188" s="47"/>
      <c r="BF188" s="47"/>
      <c r="BG188" s="47"/>
      <c r="BH188" s="47"/>
      <c r="BI188" s="47"/>
      <c r="BJ188" s="47"/>
      <c r="BK188" s="47"/>
      <c r="BL188" s="47"/>
      <c r="BM188" s="47"/>
      <c r="BN188" s="47"/>
      <c r="BO188" s="47"/>
      <c r="BP188" s="47"/>
      <c r="BQ188" s="47"/>
      <c r="BR188" s="47"/>
      <c r="BS188" s="47"/>
    </row>
    <row r="189" spans="22:71" s="20" customFormat="1" x14ac:dyDescent="0.2">
      <c r="V189" s="47"/>
      <c r="W189" s="47"/>
      <c r="X189" s="47"/>
      <c r="Y189" s="47"/>
      <c r="Z189" s="47"/>
      <c r="AA189" s="47"/>
      <c r="AB189" s="47"/>
      <c r="AC189" s="47"/>
      <c r="AD189" s="47"/>
      <c r="AE189" s="47"/>
      <c r="AF189" s="47"/>
      <c r="AG189" s="47"/>
      <c r="AH189" s="47"/>
      <c r="AI189" s="47"/>
      <c r="AJ189" s="47"/>
      <c r="AK189" s="47"/>
      <c r="AL189" s="47"/>
      <c r="AM189" s="47"/>
      <c r="AN189" s="47"/>
      <c r="AO189" s="47"/>
      <c r="AP189" s="47"/>
      <c r="AQ189" s="47"/>
      <c r="AR189" s="47"/>
      <c r="AS189" s="47"/>
      <c r="AT189" s="47"/>
      <c r="AU189" s="47"/>
      <c r="AV189" s="47"/>
      <c r="AW189" s="47"/>
      <c r="AX189" s="47"/>
      <c r="AY189" s="47"/>
      <c r="AZ189" s="47"/>
      <c r="BA189" s="47"/>
      <c r="BB189" s="47"/>
      <c r="BC189" s="47"/>
      <c r="BD189" s="47"/>
      <c r="BE189" s="47"/>
      <c r="BF189" s="47"/>
      <c r="BG189" s="47"/>
      <c r="BH189" s="47"/>
      <c r="BI189" s="47"/>
      <c r="BJ189" s="47"/>
      <c r="BK189" s="47"/>
      <c r="BL189" s="47"/>
      <c r="BM189" s="47"/>
      <c r="BN189" s="47"/>
      <c r="BO189" s="47"/>
      <c r="BP189" s="47"/>
      <c r="BQ189" s="47"/>
      <c r="BR189" s="47"/>
      <c r="BS189" s="47"/>
    </row>
    <row r="190" spans="22:71" s="20" customFormat="1" x14ac:dyDescent="0.2"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  <c r="AR190" s="47"/>
      <c r="AS190" s="47"/>
      <c r="AT190" s="47"/>
      <c r="AU190" s="47"/>
      <c r="AV190" s="47"/>
      <c r="AW190" s="47"/>
      <c r="AX190" s="47"/>
      <c r="AY190" s="47"/>
      <c r="AZ190" s="47"/>
      <c r="BA190" s="47"/>
      <c r="BB190" s="47"/>
      <c r="BC190" s="47"/>
      <c r="BD190" s="47"/>
      <c r="BE190" s="47"/>
      <c r="BF190" s="47"/>
      <c r="BG190" s="47"/>
      <c r="BH190" s="47"/>
      <c r="BI190" s="47"/>
      <c r="BJ190" s="47"/>
      <c r="BK190" s="47"/>
      <c r="BL190" s="47"/>
      <c r="BM190" s="47"/>
      <c r="BN190" s="47"/>
      <c r="BO190" s="47"/>
      <c r="BP190" s="47"/>
      <c r="BQ190" s="47"/>
      <c r="BR190" s="47"/>
      <c r="BS190" s="47"/>
    </row>
    <row r="191" spans="22:71" s="20" customFormat="1" x14ac:dyDescent="0.2">
      <c r="V191" s="47"/>
      <c r="W191" s="47"/>
      <c r="X191" s="47"/>
      <c r="Y191" s="47"/>
      <c r="Z191" s="47"/>
      <c r="AA191" s="47"/>
      <c r="AB191" s="47"/>
      <c r="AC191" s="47"/>
      <c r="AD191" s="47"/>
      <c r="AE191" s="47"/>
      <c r="AF191" s="47"/>
      <c r="AG191" s="47"/>
      <c r="AH191" s="47"/>
      <c r="AI191" s="47"/>
      <c r="AJ191" s="47"/>
      <c r="AK191" s="47"/>
      <c r="AL191" s="47"/>
      <c r="AM191" s="47"/>
      <c r="AN191" s="47"/>
      <c r="AO191" s="47"/>
      <c r="AP191" s="47"/>
      <c r="AQ191" s="47"/>
      <c r="AR191" s="47"/>
      <c r="AS191" s="47"/>
      <c r="AT191" s="47"/>
      <c r="AU191" s="47"/>
      <c r="AV191" s="47"/>
      <c r="AW191" s="47"/>
      <c r="AX191" s="47"/>
      <c r="AY191" s="47"/>
      <c r="AZ191" s="47"/>
      <c r="BA191" s="47"/>
      <c r="BB191" s="47"/>
      <c r="BC191" s="47"/>
      <c r="BD191" s="47"/>
      <c r="BE191" s="47"/>
      <c r="BF191" s="47"/>
      <c r="BG191" s="47"/>
      <c r="BH191" s="47"/>
      <c r="BI191" s="47"/>
      <c r="BJ191" s="47"/>
      <c r="BK191" s="47"/>
      <c r="BL191" s="47"/>
      <c r="BM191" s="47"/>
      <c r="BN191" s="47"/>
      <c r="BO191" s="47"/>
      <c r="BP191" s="47"/>
      <c r="BQ191" s="47"/>
      <c r="BR191" s="47"/>
      <c r="BS191" s="47"/>
    </row>
    <row r="192" spans="22:71" s="20" customFormat="1" x14ac:dyDescent="0.2">
      <c r="V192" s="47"/>
      <c r="W192" s="47"/>
      <c r="X192" s="47"/>
      <c r="Y192" s="47"/>
      <c r="Z192" s="47"/>
      <c r="AA192" s="47"/>
      <c r="AB192" s="47"/>
      <c r="AC192" s="47"/>
      <c r="AD192" s="47"/>
      <c r="AE192" s="47"/>
      <c r="AF192" s="47"/>
      <c r="AG192" s="47"/>
      <c r="AH192" s="47"/>
      <c r="AI192" s="47"/>
      <c r="AJ192" s="47"/>
      <c r="AK192" s="47"/>
      <c r="AL192" s="47"/>
      <c r="AM192" s="47"/>
      <c r="AN192" s="47"/>
      <c r="AO192" s="47"/>
      <c r="AP192" s="47"/>
      <c r="AQ192" s="47"/>
      <c r="AR192" s="47"/>
      <c r="AS192" s="47"/>
      <c r="AT192" s="47"/>
      <c r="AU192" s="47"/>
      <c r="AV192" s="47"/>
      <c r="AW192" s="47"/>
      <c r="AX192" s="47"/>
      <c r="AY192" s="47"/>
      <c r="AZ192" s="47"/>
      <c r="BA192" s="47"/>
      <c r="BB192" s="47"/>
      <c r="BC192" s="47"/>
      <c r="BD192" s="47"/>
      <c r="BE192" s="47"/>
      <c r="BF192" s="47"/>
      <c r="BG192" s="47"/>
      <c r="BH192" s="47"/>
      <c r="BI192" s="47"/>
      <c r="BJ192" s="47"/>
      <c r="BK192" s="47"/>
      <c r="BL192" s="47"/>
      <c r="BM192" s="47"/>
      <c r="BN192" s="47"/>
      <c r="BO192" s="47"/>
      <c r="BP192" s="47"/>
      <c r="BQ192" s="47"/>
      <c r="BR192" s="47"/>
      <c r="BS192" s="47"/>
    </row>
    <row r="193" spans="1:71" s="20" customFormat="1" x14ac:dyDescent="0.2">
      <c r="V193" s="47"/>
      <c r="W193" s="47"/>
      <c r="X193" s="47"/>
      <c r="Y193" s="47"/>
      <c r="Z193" s="47"/>
      <c r="AA193" s="47"/>
      <c r="AB193" s="47"/>
      <c r="AC193" s="47"/>
      <c r="AD193" s="47"/>
      <c r="AE193" s="47"/>
      <c r="AF193" s="47"/>
      <c r="AG193" s="47"/>
      <c r="AH193" s="47"/>
      <c r="AI193" s="47"/>
      <c r="AJ193" s="47"/>
      <c r="AK193" s="47"/>
      <c r="AL193" s="47"/>
      <c r="AM193" s="47"/>
      <c r="AN193" s="47"/>
      <c r="AO193" s="47"/>
      <c r="AP193" s="47"/>
      <c r="AQ193" s="47"/>
      <c r="AR193" s="47"/>
      <c r="AS193" s="47"/>
      <c r="AT193" s="47"/>
      <c r="AU193" s="47"/>
      <c r="AV193" s="47"/>
      <c r="AW193" s="47"/>
      <c r="AX193" s="47"/>
      <c r="AY193" s="47"/>
      <c r="AZ193" s="47"/>
      <c r="BA193" s="47"/>
      <c r="BB193" s="47"/>
      <c r="BC193" s="47"/>
      <c r="BD193" s="47"/>
      <c r="BE193" s="47"/>
      <c r="BF193" s="47"/>
      <c r="BG193" s="47"/>
      <c r="BH193" s="47"/>
      <c r="BI193" s="47"/>
      <c r="BJ193" s="47"/>
      <c r="BK193" s="47"/>
      <c r="BL193" s="47"/>
      <c r="BM193" s="47"/>
      <c r="BN193" s="47"/>
      <c r="BO193" s="47"/>
      <c r="BP193" s="47"/>
      <c r="BQ193" s="47"/>
      <c r="BR193" s="47"/>
      <c r="BS193" s="47"/>
    </row>
    <row r="194" spans="1:71" s="20" customFormat="1" x14ac:dyDescent="0.2">
      <c r="A194" s="21"/>
      <c r="C194" s="21"/>
      <c r="D194" s="21"/>
      <c r="E194" s="21"/>
      <c r="F194" s="21"/>
      <c r="G194" s="21"/>
      <c r="H194" s="21"/>
      <c r="I194" s="21"/>
      <c r="J194" s="21"/>
      <c r="K194" s="21"/>
      <c r="L194" s="21"/>
      <c r="M194" s="21"/>
      <c r="N194" s="21"/>
      <c r="O194" s="21"/>
      <c r="V194" s="47"/>
      <c r="W194" s="47"/>
      <c r="X194" s="47"/>
      <c r="Y194" s="47"/>
      <c r="Z194" s="47"/>
      <c r="AA194" s="47"/>
      <c r="AB194" s="47"/>
      <c r="AC194" s="47"/>
      <c r="AD194" s="47"/>
      <c r="AE194" s="47"/>
      <c r="AF194" s="47"/>
      <c r="AG194" s="47"/>
      <c r="AH194" s="47"/>
      <c r="AI194" s="47"/>
      <c r="AJ194" s="47"/>
      <c r="AK194" s="47"/>
      <c r="AL194" s="47"/>
      <c r="AM194" s="47"/>
      <c r="AN194" s="47"/>
      <c r="AO194" s="47"/>
      <c r="AP194" s="47"/>
      <c r="AQ194" s="47"/>
      <c r="AR194" s="47"/>
      <c r="AS194" s="47"/>
      <c r="AT194" s="47"/>
      <c r="AU194" s="47"/>
      <c r="AV194" s="47"/>
      <c r="AW194" s="47"/>
      <c r="AX194" s="47"/>
      <c r="AY194" s="47"/>
      <c r="AZ194" s="47"/>
      <c r="BA194" s="47"/>
      <c r="BB194" s="47"/>
      <c r="BC194" s="47"/>
      <c r="BD194" s="47"/>
      <c r="BE194" s="47"/>
      <c r="BF194" s="47"/>
      <c r="BG194" s="47"/>
      <c r="BH194" s="47"/>
      <c r="BI194" s="47"/>
      <c r="BJ194" s="47"/>
      <c r="BK194" s="47"/>
      <c r="BL194" s="47"/>
      <c r="BM194" s="47"/>
      <c r="BN194" s="47"/>
      <c r="BO194" s="47"/>
      <c r="BP194" s="47"/>
      <c r="BQ194" s="47"/>
      <c r="BR194" s="47"/>
      <c r="BS194" s="47"/>
    </row>
    <row r="195" spans="1:71" s="20" customFormat="1" x14ac:dyDescent="0.2">
      <c r="A195" s="21"/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V195" s="47"/>
      <c r="W195" s="47"/>
      <c r="X195" s="47"/>
      <c r="Y195" s="47"/>
      <c r="Z195" s="47"/>
      <c r="AA195" s="47"/>
      <c r="AB195" s="47"/>
      <c r="AC195" s="47"/>
      <c r="AD195" s="47"/>
      <c r="AE195" s="47"/>
      <c r="AF195" s="47"/>
      <c r="AG195" s="47"/>
      <c r="AH195" s="47"/>
      <c r="AI195" s="47"/>
      <c r="AJ195" s="47"/>
      <c r="AK195" s="47"/>
      <c r="AL195" s="47"/>
      <c r="AM195" s="47"/>
      <c r="AN195" s="47"/>
      <c r="AO195" s="47"/>
      <c r="AP195" s="47"/>
      <c r="AQ195" s="47"/>
      <c r="AR195" s="47"/>
      <c r="AS195" s="47"/>
      <c r="AT195" s="47"/>
      <c r="AU195" s="47"/>
      <c r="AV195" s="47"/>
      <c r="AW195" s="47"/>
      <c r="AX195" s="47"/>
      <c r="AY195" s="47"/>
      <c r="AZ195" s="47"/>
      <c r="BA195" s="47"/>
      <c r="BB195" s="47"/>
      <c r="BC195" s="47"/>
      <c r="BD195" s="47"/>
      <c r="BE195" s="47"/>
      <c r="BF195" s="47"/>
      <c r="BG195" s="47"/>
      <c r="BH195" s="47"/>
      <c r="BI195" s="47"/>
      <c r="BJ195" s="47"/>
      <c r="BK195" s="47"/>
      <c r="BL195" s="47"/>
      <c r="BM195" s="47"/>
      <c r="BN195" s="47"/>
      <c r="BO195" s="47"/>
      <c r="BP195" s="47"/>
      <c r="BQ195" s="47"/>
      <c r="BR195" s="47"/>
      <c r="BS195" s="47"/>
    </row>
  </sheetData>
  <mergeCells count="5">
    <mergeCell ref="C9:N9"/>
    <mergeCell ref="N12:N13"/>
    <mergeCell ref="L12:L13"/>
    <mergeCell ref="M12:M13"/>
    <mergeCell ref="C10:N10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CM187"/>
  <sheetViews>
    <sheetView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26.5546875" style="21" customWidth="1"/>
    <col min="3" max="4" width="11" style="21" customWidth="1"/>
    <col min="5" max="5" width="2.21875" style="21" customWidth="1"/>
    <col min="6" max="6" width="11" style="21" customWidth="1"/>
    <col min="7" max="7" width="10.88671875" style="21" customWidth="1"/>
    <col min="8" max="8" width="11" style="21" customWidth="1"/>
    <col min="9" max="9" width="12" style="21" customWidth="1"/>
    <col min="10" max="10" width="12.44140625" style="21" customWidth="1"/>
    <col min="11" max="11" width="11.5546875" style="21" customWidth="1"/>
    <col min="12" max="12" width="10.21875" style="21" customWidth="1"/>
    <col min="13" max="13" width="10.6640625" style="21" customWidth="1"/>
    <col min="14" max="14" width="10.44140625" style="21" customWidth="1"/>
    <col min="15" max="15" width="1.6640625" style="21" customWidth="1"/>
    <col min="16" max="91" width="11.5546875" style="20"/>
    <col min="92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1"/>
    </row>
    <row r="9" spans="1:26" ht="15.05" customHeight="1" x14ac:dyDescent="0.25">
      <c r="B9" s="132"/>
      <c r="C9" s="217" t="s">
        <v>359</v>
      </c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133"/>
      <c r="R9" s="120"/>
      <c r="S9" s="120"/>
    </row>
    <row r="10" spans="1:26" ht="13.1" x14ac:dyDescent="0.25">
      <c r="A10" s="20"/>
      <c r="B10" s="20"/>
      <c r="C10" s="218" t="s">
        <v>415</v>
      </c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6"/>
      <c r="R10" s="120"/>
      <c r="S10" s="120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20"/>
      <c r="S11" s="120"/>
    </row>
    <row r="12" spans="1:26" ht="19.149999999999999" customHeight="1" x14ac:dyDescent="0.25">
      <c r="A12" s="20"/>
      <c r="B12" s="27"/>
      <c r="C12" s="200">
        <v>2022</v>
      </c>
      <c r="D12" s="28">
        <v>2023</v>
      </c>
      <c r="E12" s="201"/>
      <c r="F12" s="28">
        <v>2023</v>
      </c>
      <c r="G12" s="193">
        <v>2024</v>
      </c>
      <c r="H12" s="193">
        <v>2024</v>
      </c>
      <c r="I12" s="189">
        <v>2024</v>
      </c>
      <c r="J12" s="193">
        <v>2024</v>
      </c>
      <c r="K12" s="193">
        <v>2024</v>
      </c>
      <c r="L12" s="219" t="s">
        <v>23</v>
      </c>
      <c r="M12" s="227" t="s">
        <v>416</v>
      </c>
      <c r="N12" s="227" t="s">
        <v>417</v>
      </c>
      <c r="O12" s="26"/>
      <c r="R12" s="120"/>
      <c r="S12" s="120"/>
    </row>
    <row r="13" spans="1:26" ht="13.1" x14ac:dyDescent="0.2">
      <c r="A13" s="20"/>
      <c r="B13" s="31"/>
      <c r="C13" s="175" t="s">
        <v>57</v>
      </c>
      <c r="D13" s="175" t="s">
        <v>57</v>
      </c>
      <c r="E13" s="29"/>
      <c r="F13" s="175" t="s">
        <v>64</v>
      </c>
      <c r="G13" s="175" t="s">
        <v>53</v>
      </c>
      <c r="H13" s="175" t="s">
        <v>54</v>
      </c>
      <c r="I13" s="175" t="s">
        <v>55</v>
      </c>
      <c r="J13" s="175" t="s">
        <v>56</v>
      </c>
      <c r="K13" s="175" t="s">
        <v>57</v>
      </c>
      <c r="L13" s="219"/>
      <c r="M13" s="227"/>
      <c r="N13" s="227"/>
      <c r="O13" s="26"/>
      <c r="R13" s="120"/>
      <c r="S13" s="120"/>
    </row>
    <row r="14" spans="1:26" ht="13.1" x14ac:dyDescent="0.25">
      <c r="A14" s="55" t="s">
        <v>1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26"/>
      <c r="R14" s="120"/>
      <c r="S14" s="120"/>
    </row>
    <row r="15" spans="1:26" x14ac:dyDescent="0.2">
      <c r="A15" s="127">
        <v>31001</v>
      </c>
      <c r="B15" s="57" t="s">
        <v>106</v>
      </c>
      <c r="C15" s="41">
        <v>900</v>
      </c>
      <c r="D15" s="41">
        <v>879</v>
      </c>
      <c r="E15" s="88"/>
      <c r="F15" s="41">
        <v>744</v>
      </c>
      <c r="G15" s="41">
        <v>607</v>
      </c>
      <c r="H15" s="41">
        <v>666</v>
      </c>
      <c r="I15" s="41">
        <v>548</v>
      </c>
      <c r="J15" s="41">
        <v>449</v>
      </c>
      <c r="K15" s="41">
        <v>401</v>
      </c>
      <c r="L15" s="60">
        <v>-10.690423162583517</v>
      </c>
      <c r="M15" s="60">
        <v>-54.379977246871448</v>
      </c>
      <c r="N15" s="60">
        <v>-2.3333333333333317</v>
      </c>
      <c r="O15" s="26"/>
      <c r="Q15" s="113"/>
      <c r="R15" s="120"/>
      <c r="S15" s="120"/>
      <c r="T15" s="113"/>
      <c r="U15" s="113"/>
      <c r="V15" s="122"/>
      <c r="W15" s="122"/>
      <c r="X15" s="122"/>
      <c r="Y15" s="122"/>
      <c r="Z15" s="122"/>
    </row>
    <row r="16" spans="1:26" x14ac:dyDescent="0.2">
      <c r="A16" s="127">
        <v>31002</v>
      </c>
      <c r="B16" s="57" t="s">
        <v>107</v>
      </c>
      <c r="C16" s="41">
        <v>1420</v>
      </c>
      <c r="D16" s="41">
        <v>1401</v>
      </c>
      <c r="E16" s="88"/>
      <c r="F16" s="41">
        <v>2229</v>
      </c>
      <c r="G16" s="41">
        <v>1938</v>
      </c>
      <c r="H16" s="41">
        <v>1671</v>
      </c>
      <c r="I16" s="41">
        <v>1521</v>
      </c>
      <c r="J16" s="41">
        <v>1578</v>
      </c>
      <c r="K16" s="41">
        <v>1604</v>
      </c>
      <c r="L16" s="60">
        <v>1.6476552598225558</v>
      </c>
      <c r="M16" s="60">
        <v>14.489650249821562</v>
      </c>
      <c r="N16" s="60">
        <v>-1.3380281690140827</v>
      </c>
      <c r="O16" s="26"/>
      <c r="Q16" s="113"/>
      <c r="R16" s="120"/>
      <c r="S16" s="120"/>
      <c r="T16" s="113"/>
      <c r="U16" s="113"/>
      <c r="V16" s="122"/>
      <c r="W16" s="122"/>
      <c r="X16" s="122"/>
      <c r="Y16" s="122"/>
      <c r="Z16" s="122"/>
    </row>
    <row r="17" spans="1:26" x14ac:dyDescent="0.2">
      <c r="A17" s="127">
        <v>31003</v>
      </c>
      <c r="B17" s="57" t="s">
        <v>227</v>
      </c>
      <c r="C17" s="41">
        <v>1038</v>
      </c>
      <c r="D17" s="41">
        <v>1334</v>
      </c>
      <c r="E17" s="88"/>
      <c r="F17" s="41">
        <v>1894</v>
      </c>
      <c r="G17" s="41">
        <v>2202</v>
      </c>
      <c r="H17" s="41">
        <v>2071</v>
      </c>
      <c r="I17" s="41">
        <v>1855</v>
      </c>
      <c r="J17" s="41">
        <v>1268</v>
      </c>
      <c r="K17" s="41">
        <v>987</v>
      </c>
      <c r="L17" s="60">
        <v>-22.160883280757094</v>
      </c>
      <c r="M17" s="60">
        <v>-26.011994002998495</v>
      </c>
      <c r="N17" s="60">
        <v>28.516377649325619</v>
      </c>
      <c r="O17" s="26"/>
      <c r="Q17" s="113"/>
      <c r="R17" s="120"/>
      <c r="S17" s="120"/>
      <c r="T17" s="113"/>
      <c r="U17" s="113"/>
      <c r="V17" s="122"/>
      <c r="W17" s="122"/>
      <c r="X17" s="122"/>
      <c r="Y17" s="122"/>
      <c r="Z17" s="122"/>
    </row>
    <row r="18" spans="1:26" x14ac:dyDescent="0.2">
      <c r="A18" s="127">
        <v>31004</v>
      </c>
      <c r="B18" s="57" t="s">
        <v>228</v>
      </c>
      <c r="C18" s="41">
        <v>13974</v>
      </c>
      <c r="D18" s="41">
        <v>15158</v>
      </c>
      <c r="E18" s="88"/>
      <c r="F18" s="41">
        <v>12874</v>
      </c>
      <c r="G18" s="41">
        <v>15088</v>
      </c>
      <c r="H18" s="41">
        <v>14549</v>
      </c>
      <c r="I18" s="41">
        <v>15187</v>
      </c>
      <c r="J18" s="41">
        <v>17377</v>
      </c>
      <c r="K18" s="41">
        <v>17761</v>
      </c>
      <c r="L18" s="60">
        <v>2.2098175749553972</v>
      </c>
      <c r="M18" s="60">
        <v>17.172450191318124</v>
      </c>
      <c r="N18" s="60">
        <v>8.4728782023758331</v>
      </c>
      <c r="O18" s="61"/>
      <c r="Q18" s="113"/>
      <c r="R18" s="120"/>
      <c r="S18" s="120"/>
      <c r="T18" s="113"/>
      <c r="U18" s="113"/>
      <c r="V18" s="122"/>
      <c r="W18" s="122"/>
      <c r="X18" s="122"/>
      <c r="Y18" s="122"/>
      <c r="Z18" s="122"/>
    </row>
    <row r="19" spans="1:26" x14ac:dyDescent="0.2">
      <c r="A19" s="127">
        <v>31005</v>
      </c>
      <c r="B19" s="57" t="s">
        <v>229</v>
      </c>
      <c r="C19" s="41">
        <v>9721</v>
      </c>
      <c r="D19" s="41">
        <v>8754</v>
      </c>
      <c r="E19" s="88"/>
      <c r="F19" s="41">
        <v>8668</v>
      </c>
      <c r="G19" s="41">
        <v>8500</v>
      </c>
      <c r="H19" s="41">
        <v>8315</v>
      </c>
      <c r="I19" s="41">
        <v>8729</v>
      </c>
      <c r="J19" s="41">
        <v>9360</v>
      </c>
      <c r="K19" s="41">
        <v>9951</v>
      </c>
      <c r="L19" s="60">
        <v>6.3141025641025639</v>
      </c>
      <c r="M19" s="60">
        <v>13.673749143248791</v>
      </c>
      <c r="N19" s="60">
        <v>-9.9475362617014724</v>
      </c>
      <c r="O19" s="26"/>
      <c r="Q19" s="113"/>
      <c r="R19" s="113"/>
      <c r="S19" s="113"/>
      <c r="T19" s="113"/>
      <c r="U19" s="113"/>
      <c r="V19" s="122"/>
      <c r="W19" s="122"/>
      <c r="X19" s="122"/>
      <c r="Y19" s="122"/>
      <c r="Z19" s="122"/>
    </row>
    <row r="20" spans="1:26" x14ac:dyDescent="0.2">
      <c r="A20" s="127">
        <v>31006</v>
      </c>
      <c r="B20" s="57" t="s">
        <v>108</v>
      </c>
      <c r="C20" s="41">
        <v>883</v>
      </c>
      <c r="D20" s="41">
        <v>1368</v>
      </c>
      <c r="E20" s="88"/>
      <c r="F20" s="41">
        <v>893</v>
      </c>
      <c r="G20" s="41">
        <v>859</v>
      </c>
      <c r="H20" s="41">
        <v>1398</v>
      </c>
      <c r="I20" s="41">
        <v>645</v>
      </c>
      <c r="J20" s="41">
        <v>449</v>
      </c>
      <c r="K20" s="41">
        <v>512</v>
      </c>
      <c r="L20" s="60">
        <v>14.031180400890864</v>
      </c>
      <c r="M20" s="60">
        <v>-62.57309941520468</v>
      </c>
      <c r="N20" s="60">
        <v>54.926387315968284</v>
      </c>
      <c r="O20" s="26"/>
      <c r="Q20" s="113"/>
      <c r="R20" s="113"/>
      <c r="S20" s="113"/>
      <c r="T20" s="113"/>
      <c r="U20" s="113"/>
      <c r="V20" s="122"/>
      <c r="W20" s="122"/>
      <c r="X20" s="122"/>
      <c r="Y20" s="122"/>
      <c r="Z20" s="122"/>
    </row>
    <row r="21" spans="1:26" x14ac:dyDescent="0.2">
      <c r="A21" s="127">
        <v>31007</v>
      </c>
      <c r="B21" s="57" t="s">
        <v>230</v>
      </c>
      <c r="C21" s="41">
        <v>7130</v>
      </c>
      <c r="D21" s="41">
        <v>6681</v>
      </c>
      <c r="E21" s="88"/>
      <c r="F21" s="41">
        <v>5036</v>
      </c>
      <c r="G21" s="41">
        <v>5469</v>
      </c>
      <c r="H21" s="41">
        <v>5538</v>
      </c>
      <c r="I21" s="41">
        <v>4742</v>
      </c>
      <c r="J21" s="41">
        <v>5889</v>
      </c>
      <c r="K21" s="41">
        <v>8825</v>
      </c>
      <c r="L21" s="60">
        <v>49.855663100696226</v>
      </c>
      <c r="M21" s="60">
        <v>32.09100434066756</v>
      </c>
      <c r="N21" s="60">
        <v>-6.2973352033660612</v>
      </c>
      <c r="O21" s="26"/>
      <c r="Q21" s="113"/>
      <c r="R21" s="113"/>
      <c r="S21" s="113"/>
      <c r="T21" s="113"/>
      <c r="U21" s="113"/>
      <c r="V21" s="122"/>
      <c r="W21" s="122"/>
      <c r="X21" s="122"/>
      <c r="Y21" s="122"/>
      <c r="Z21" s="122"/>
    </row>
    <row r="22" spans="1:26" x14ac:dyDescent="0.2">
      <c r="A22" s="127">
        <v>31008</v>
      </c>
      <c r="B22" s="57" t="s">
        <v>231</v>
      </c>
      <c r="C22" s="41">
        <v>6280</v>
      </c>
      <c r="D22" s="41" t="s">
        <v>403</v>
      </c>
      <c r="E22" s="88"/>
      <c r="F22" s="41">
        <v>4503</v>
      </c>
      <c r="G22" s="41" t="s">
        <v>403</v>
      </c>
      <c r="H22" s="41">
        <v>4248</v>
      </c>
      <c r="I22" s="41">
        <v>4002</v>
      </c>
      <c r="J22" s="41">
        <v>5210</v>
      </c>
      <c r="K22" s="41">
        <v>7329</v>
      </c>
      <c r="L22" s="60">
        <v>40.671785028790786</v>
      </c>
      <c r="M22" s="60" t="s">
        <v>418</v>
      </c>
      <c r="N22" s="60" t="s">
        <v>418</v>
      </c>
      <c r="O22" s="26"/>
      <c r="Q22" s="113"/>
      <c r="R22" s="113"/>
      <c r="S22" s="113"/>
      <c r="T22" s="113"/>
      <c r="U22" s="113"/>
      <c r="V22" s="122"/>
      <c r="W22" s="122"/>
      <c r="X22" s="122"/>
      <c r="Y22" s="122"/>
      <c r="Z22" s="122"/>
    </row>
    <row r="23" spans="1:26" x14ac:dyDescent="0.2">
      <c r="A23" s="127">
        <v>31009</v>
      </c>
      <c r="B23" s="57" t="s">
        <v>158</v>
      </c>
      <c r="C23" s="41">
        <v>3145</v>
      </c>
      <c r="D23" s="41">
        <v>2019</v>
      </c>
      <c r="E23" s="88"/>
      <c r="F23" s="41">
        <v>2367</v>
      </c>
      <c r="G23" s="41">
        <v>5282</v>
      </c>
      <c r="H23" s="41">
        <v>7103</v>
      </c>
      <c r="I23" s="41">
        <v>6439</v>
      </c>
      <c r="J23" s="41">
        <v>3316</v>
      </c>
      <c r="K23" s="41">
        <v>2898</v>
      </c>
      <c r="L23" s="60">
        <v>-12.605548854041015</v>
      </c>
      <c r="M23" s="60">
        <v>43.536404160475485</v>
      </c>
      <c r="N23" s="60">
        <v>-35.802861685214623</v>
      </c>
      <c r="O23" s="26"/>
      <c r="Q23" s="113"/>
      <c r="R23" s="113"/>
      <c r="S23" s="113"/>
      <c r="T23" s="113"/>
      <c r="U23" s="113"/>
      <c r="V23" s="122"/>
      <c r="W23" s="122"/>
      <c r="X23" s="122"/>
      <c r="Y23" s="122"/>
      <c r="Z23" s="122"/>
    </row>
    <row r="24" spans="1:26" x14ac:dyDescent="0.2">
      <c r="A24" s="127">
        <v>31010</v>
      </c>
      <c r="B24" s="57" t="s">
        <v>232</v>
      </c>
      <c r="C24" s="41">
        <v>5652</v>
      </c>
      <c r="D24" s="41">
        <v>5643</v>
      </c>
      <c r="E24" s="88"/>
      <c r="F24" s="41">
        <v>3150</v>
      </c>
      <c r="G24" s="41">
        <v>6574</v>
      </c>
      <c r="H24" s="41">
        <v>6619</v>
      </c>
      <c r="I24" s="41">
        <v>6709</v>
      </c>
      <c r="J24" s="41">
        <v>6303</v>
      </c>
      <c r="K24" s="41">
        <v>6765</v>
      </c>
      <c r="L24" s="60">
        <v>7.3298429319371694</v>
      </c>
      <c r="M24" s="60">
        <v>19.883040935672526</v>
      </c>
      <c r="N24" s="60">
        <v>-0.15923566878981443</v>
      </c>
      <c r="O24" s="26"/>
      <c r="Q24" s="113"/>
      <c r="R24" s="113"/>
      <c r="S24" s="113"/>
      <c r="T24" s="113"/>
      <c r="U24" s="113"/>
      <c r="V24" s="122"/>
      <c r="W24" s="122"/>
      <c r="X24" s="122"/>
      <c r="Y24" s="122"/>
      <c r="Z24" s="122"/>
    </row>
    <row r="25" spans="1:26" x14ac:dyDescent="0.2">
      <c r="A25" s="127">
        <v>31011</v>
      </c>
      <c r="B25" s="57" t="s">
        <v>233</v>
      </c>
      <c r="C25" s="41">
        <v>880</v>
      </c>
      <c r="D25" s="41">
        <v>755</v>
      </c>
      <c r="E25" s="88"/>
      <c r="F25" s="41">
        <v>937</v>
      </c>
      <c r="G25" s="41">
        <v>1323</v>
      </c>
      <c r="H25" s="41">
        <v>924</v>
      </c>
      <c r="I25" s="41">
        <v>650</v>
      </c>
      <c r="J25" s="41">
        <v>636</v>
      </c>
      <c r="K25" s="41">
        <v>987</v>
      </c>
      <c r="L25" s="60">
        <v>55.188679245283012</v>
      </c>
      <c r="M25" s="60">
        <v>30.728476821192064</v>
      </c>
      <c r="N25" s="60">
        <v>-14.204545454545459</v>
      </c>
      <c r="O25" s="26"/>
      <c r="Q25" s="113"/>
      <c r="R25" s="113"/>
      <c r="S25" s="113"/>
      <c r="T25" s="113"/>
      <c r="U25" s="113"/>
      <c r="V25" s="122"/>
      <c r="W25" s="122"/>
      <c r="X25" s="122"/>
      <c r="Y25" s="122"/>
      <c r="Z25" s="122"/>
    </row>
    <row r="26" spans="1:26" x14ac:dyDescent="0.2">
      <c r="A26" s="127">
        <v>31012</v>
      </c>
      <c r="B26" s="57" t="s">
        <v>110</v>
      </c>
      <c r="C26" s="41">
        <v>672</v>
      </c>
      <c r="D26" s="41">
        <v>524</v>
      </c>
      <c r="E26" s="88"/>
      <c r="F26" s="41">
        <v>436</v>
      </c>
      <c r="G26" s="41">
        <v>553</v>
      </c>
      <c r="H26" s="41">
        <v>971</v>
      </c>
      <c r="I26" s="41">
        <v>729</v>
      </c>
      <c r="J26" s="41">
        <v>932</v>
      </c>
      <c r="K26" s="41">
        <v>1329</v>
      </c>
      <c r="L26" s="60">
        <v>42.596566523605148</v>
      </c>
      <c r="M26" s="60">
        <v>153.62595419847329</v>
      </c>
      <c r="N26" s="60">
        <v>-22.023809523809522</v>
      </c>
      <c r="O26" s="26"/>
      <c r="Q26" s="113"/>
      <c r="R26" s="113"/>
      <c r="S26" s="113"/>
      <c r="T26" s="113"/>
      <c r="U26" s="113"/>
      <c r="V26" s="122"/>
      <c r="W26" s="122"/>
      <c r="X26" s="122"/>
      <c r="Y26" s="122"/>
      <c r="Z26" s="122"/>
    </row>
    <row r="27" spans="1:26" x14ac:dyDescent="0.2">
      <c r="A27" s="127">
        <v>31013</v>
      </c>
      <c r="B27" s="57" t="s">
        <v>109</v>
      </c>
      <c r="C27" s="41">
        <v>1530</v>
      </c>
      <c r="D27" s="41">
        <v>1009</v>
      </c>
      <c r="E27" s="88"/>
      <c r="F27" s="41">
        <v>1738</v>
      </c>
      <c r="G27" s="41">
        <v>1229</v>
      </c>
      <c r="H27" s="41">
        <v>1160</v>
      </c>
      <c r="I27" s="41">
        <v>956</v>
      </c>
      <c r="J27" s="41">
        <v>1078</v>
      </c>
      <c r="K27" s="41">
        <v>1641</v>
      </c>
      <c r="L27" s="60">
        <v>52.226345083487935</v>
      </c>
      <c r="M27" s="60">
        <v>62.636273538156594</v>
      </c>
      <c r="N27" s="60">
        <v>-34.052287581699346</v>
      </c>
      <c r="O27" s="26"/>
      <c r="Q27" s="113"/>
      <c r="R27" s="113"/>
      <c r="S27" s="113"/>
      <c r="T27" s="113"/>
      <c r="U27" s="113"/>
      <c r="V27" s="122"/>
      <c r="W27" s="122"/>
      <c r="X27" s="122"/>
      <c r="Y27" s="122"/>
      <c r="Z27" s="122"/>
    </row>
    <row r="28" spans="1:26" x14ac:dyDescent="0.2">
      <c r="A28" s="127">
        <v>31014</v>
      </c>
      <c r="B28" s="57" t="s">
        <v>111</v>
      </c>
      <c r="C28" s="41">
        <v>2104</v>
      </c>
      <c r="D28" s="41">
        <v>2119</v>
      </c>
      <c r="E28" s="88"/>
      <c r="F28" s="41">
        <v>1938</v>
      </c>
      <c r="G28" s="41">
        <v>1837</v>
      </c>
      <c r="H28" s="41">
        <v>2631</v>
      </c>
      <c r="I28" s="41">
        <v>3481</v>
      </c>
      <c r="J28" s="41">
        <v>3673</v>
      </c>
      <c r="K28" s="41">
        <v>3723</v>
      </c>
      <c r="L28" s="60">
        <v>1.3612850530901222</v>
      </c>
      <c r="M28" s="60">
        <v>75.696083058046241</v>
      </c>
      <c r="N28" s="60">
        <v>0.71292775665399155</v>
      </c>
      <c r="O28" s="26"/>
      <c r="Q28" s="113"/>
      <c r="R28" s="113"/>
      <c r="S28" s="113"/>
      <c r="T28" s="113"/>
      <c r="U28" s="113"/>
      <c r="V28" s="122"/>
      <c r="W28" s="122"/>
      <c r="X28" s="122"/>
      <c r="Y28" s="122"/>
      <c r="Z28" s="122"/>
    </row>
    <row r="29" spans="1:26" x14ac:dyDescent="0.2">
      <c r="A29" s="127">
        <v>31016</v>
      </c>
      <c r="B29" s="57" t="s">
        <v>234</v>
      </c>
      <c r="C29" s="41">
        <v>2415</v>
      </c>
      <c r="D29" s="41">
        <v>2809</v>
      </c>
      <c r="E29" s="88"/>
      <c r="F29" s="41">
        <v>2485</v>
      </c>
      <c r="G29" s="41">
        <v>2505</v>
      </c>
      <c r="H29" s="41">
        <v>2646</v>
      </c>
      <c r="I29" s="41">
        <v>2630</v>
      </c>
      <c r="J29" s="41">
        <v>2253</v>
      </c>
      <c r="K29" s="41">
        <v>2168</v>
      </c>
      <c r="L29" s="60">
        <v>-3.7727474478473133</v>
      </c>
      <c r="M29" s="60">
        <v>-22.819508721965111</v>
      </c>
      <c r="N29" s="60">
        <v>16.314699792960653</v>
      </c>
      <c r="O29" s="26"/>
      <c r="Q29" s="113"/>
      <c r="R29" s="113"/>
      <c r="S29" s="113"/>
      <c r="T29" s="113"/>
      <c r="U29" s="113"/>
      <c r="V29" s="122"/>
      <c r="W29" s="122"/>
      <c r="X29" s="122"/>
      <c r="Y29" s="122"/>
      <c r="Z29" s="122"/>
    </row>
    <row r="30" spans="1:26" x14ac:dyDescent="0.2">
      <c r="A30" s="127">
        <v>31017</v>
      </c>
      <c r="B30" s="57" t="s">
        <v>235</v>
      </c>
      <c r="C30" s="41">
        <v>3001</v>
      </c>
      <c r="D30" s="41">
        <v>3289</v>
      </c>
      <c r="E30" s="88"/>
      <c r="F30" s="41">
        <v>2304</v>
      </c>
      <c r="G30" s="41">
        <v>2540</v>
      </c>
      <c r="H30" s="41">
        <v>2406</v>
      </c>
      <c r="I30" s="41">
        <v>2604</v>
      </c>
      <c r="J30" s="41">
        <v>2254</v>
      </c>
      <c r="K30" s="41">
        <v>2491</v>
      </c>
      <c r="L30" s="60">
        <v>10.514640638864247</v>
      </c>
      <c r="M30" s="60">
        <v>-24.262693827911221</v>
      </c>
      <c r="N30" s="60">
        <v>9.5968010663112224</v>
      </c>
      <c r="O30" s="26"/>
      <c r="Q30" s="113"/>
      <c r="R30" s="113"/>
      <c r="S30" s="113"/>
      <c r="T30" s="113"/>
      <c r="U30" s="113"/>
      <c r="V30" s="122"/>
      <c r="W30" s="122"/>
      <c r="X30" s="122"/>
      <c r="Y30" s="122"/>
      <c r="Z30" s="122"/>
    </row>
    <row r="31" spans="1:26" x14ac:dyDescent="0.2">
      <c r="A31" s="127">
        <v>31018</v>
      </c>
      <c r="B31" s="57" t="s">
        <v>236</v>
      </c>
      <c r="C31" s="41">
        <v>2603</v>
      </c>
      <c r="D31" s="41">
        <v>2895</v>
      </c>
      <c r="E31" s="88"/>
      <c r="F31" s="41">
        <v>1720</v>
      </c>
      <c r="G31" s="41">
        <v>1467</v>
      </c>
      <c r="H31" s="41">
        <v>1917</v>
      </c>
      <c r="I31" s="41">
        <v>3093</v>
      </c>
      <c r="J31" s="41">
        <v>2891</v>
      </c>
      <c r="K31" s="41">
        <v>2852</v>
      </c>
      <c r="L31" s="60">
        <v>-1.3490141819439638</v>
      </c>
      <c r="M31" s="60">
        <v>-1.4853195164076016</v>
      </c>
      <c r="N31" s="60">
        <v>11.217825585862462</v>
      </c>
      <c r="O31" s="26"/>
      <c r="Q31" s="113"/>
      <c r="R31" s="113"/>
      <c r="S31" s="113"/>
      <c r="T31" s="113"/>
      <c r="U31" s="113"/>
      <c r="V31" s="122"/>
      <c r="W31" s="122"/>
      <c r="X31" s="122"/>
      <c r="Y31" s="122"/>
      <c r="Z31" s="122"/>
    </row>
    <row r="32" spans="1:26" x14ac:dyDescent="0.2">
      <c r="A32" s="127">
        <v>31019</v>
      </c>
      <c r="B32" s="57" t="s">
        <v>237</v>
      </c>
      <c r="C32" s="41">
        <v>1398</v>
      </c>
      <c r="D32" s="41">
        <v>2271</v>
      </c>
      <c r="E32" s="88"/>
      <c r="F32" s="41">
        <v>1649</v>
      </c>
      <c r="G32" s="41">
        <v>1250</v>
      </c>
      <c r="H32" s="41">
        <v>1657</v>
      </c>
      <c r="I32" s="41">
        <v>2204</v>
      </c>
      <c r="J32" s="41">
        <v>2111</v>
      </c>
      <c r="K32" s="41">
        <v>1957</v>
      </c>
      <c r="L32" s="60">
        <v>-7.2951207958313553</v>
      </c>
      <c r="M32" s="60">
        <v>-13.826508146191108</v>
      </c>
      <c r="N32" s="60">
        <v>62.446351931330483</v>
      </c>
      <c r="O32" s="26"/>
      <c r="Q32" s="113"/>
      <c r="R32" s="113"/>
      <c r="S32" s="113"/>
      <c r="T32" s="113"/>
      <c r="U32" s="113"/>
      <c r="V32" s="122"/>
      <c r="W32" s="122"/>
      <c r="X32" s="122"/>
      <c r="Y32" s="122"/>
      <c r="Z32" s="122"/>
    </row>
    <row r="33" spans="1:26" x14ac:dyDescent="0.2">
      <c r="A33" s="127">
        <v>31020</v>
      </c>
      <c r="B33" s="57" t="s">
        <v>112</v>
      </c>
      <c r="C33" s="41">
        <v>4202</v>
      </c>
      <c r="D33" s="41">
        <v>1464</v>
      </c>
      <c r="E33" s="88"/>
      <c r="F33" s="41">
        <v>2193</v>
      </c>
      <c r="G33" s="41">
        <v>2871</v>
      </c>
      <c r="H33" s="41">
        <v>2545</v>
      </c>
      <c r="I33" s="41">
        <v>7817</v>
      </c>
      <c r="J33" s="41">
        <v>4561</v>
      </c>
      <c r="K33" s="41">
        <v>4842</v>
      </c>
      <c r="L33" s="60">
        <v>6.1609296206972086</v>
      </c>
      <c r="M33" s="60">
        <v>230.73770491803282</v>
      </c>
      <c r="N33" s="60">
        <v>-65.159447881960972</v>
      </c>
      <c r="O33" s="26"/>
      <c r="Q33" s="113"/>
      <c r="R33" s="113"/>
      <c r="S33" s="113"/>
      <c r="T33" s="113"/>
      <c r="U33" s="113"/>
      <c r="V33" s="122"/>
      <c r="W33" s="122"/>
      <c r="X33" s="122"/>
      <c r="Y33" s="122"/>
      <c r="Z33" s="122"/>
    </row>
    <row r="34" spans="1:26" x14ac:dyDescent="0.2">
      <c r="A34" s="127">
        <v>31021</v>
      </c>
      <c r="B34" s="57" t="s">
        <v>238</v>
      </c>
      <c r="C34" s="41">
        <v>2373</v>
      </c>
      <c r="D34" s="41">
        <v>3190</v>
      </c>
      <c r="E34" s="88"/>
      <c r="F34" s="41">
        <v>2744</v>
      </c>
      <c r="G34" s="41">
        <v>3331</v>
      </c>
      <c r="H34" s="41">
        <v>3693</v>
      </c>
      <c r="I34" s="41">
        <v>3441</v>
      </c>
      <c r="J34" s="41">
        <v>3452</v>
      </c>
      <c r="K34" s="41">
        <v>3530</v>
      </c>
      <c r="L34" s="60">
        <v>2.2595596755504044</v>
      </c>
      <c r="M34" s="60">
        <v>10.658307210031337</v>
      </c>
      <c r="N34" s="60">
        <v>34.428992836072482</v>
      </c>
      <c r="O34" s="26"/>
      <c r="Q34" s="113"/>
      <c r="R34" s="113"/>
      <c r="S34" s="113"/>
      <c r="T34" s="113"/>
      <c r="U34" s="113"/>
      <c r="V34" s="122"/>
      <c r="W34" s="122"/>
      <c r="X34" s="122"/>
      <c r="Y34" s="122"/>
      <c r="Z34" s="122"/>
    </row>
    <row r="35" spans="1:26" x14ac:dyDescent="0.2">
      <c r="A35" s="127">
        <v>31022</v>
      </c>
      <c r="B35" s="57" t="s">
        <v>113</v>
      </c>
      <c r="C35" s="41">
        <v>2689</v>
      </c>
      <c r="D35" s="41">
        <v>3477</v>
      </c>
      <c r="E35" s="88"/>
      <c r="F35" s="41">
        <v>3985</v>
      </c>
      <c r="G35" s="41">
        <v>3577</v>
      </c>
      <c r="H35" s="41">
        <v>2371</v>
      </c>
      <c r="I35" s="41">
        <v>3269</v>
      </c>
      <c r="J35" s="41">
        <v>4615</v>
      </c>
      <c r="K35" s="41">
        <v>4130</v>
      </c>
      <c r="L35" s="60">
        <v>-10.509209100758399</v>
      </c>
      <c r="M35" s="60">
        <v>18.780557952257702</v>
      </c>
      <c r="N35" s="60">
        <v>29.304574191149136</v>
      </c>
      <c r="O35" s="26"/>
      <c r="Q35" s="113"/>
      <c r="R35" s="113"/>
      <c r="S35" s="113"/>
      <c r="T35" s="113"/>
      <c r="U35" s="113"/>
      <c r="V35" s="122"/>
      <c r="W35" s="122"/>
      <c r="X35" s="122"/>
      <c r="Y35" s="122"/>
      <c r="Z35" s="122"/>
    </row>
    <row r="36" spans="1:26" x14ac:dyDescent="0.2">
      <c r="A36" s="127">
        <v>31023</v>
      </c>
      <c r="B36" s="57" t="s">
        <v>114</v>
      </c>
      <c r="C36" s="41">
        <v>2649</v>
      </c>
      <c r="D36" s="41">
        <v>2061</v>
      </c>
      <c r="E36" s="88"/>
      <c r="F36" s="41">
        <v>2848</v>
      </c>
      <c r="G36" s="41">
        <v>2285</v>
      </c>
      <c r="H36" s="41">
        <v>2217</v>
      </c>
      <c r="I36" s="41">
        <v>5224</v>
      </c>
      <c r="J36" s="41">
        <v>3333</v>
      </c>
      <c r="K36" s="41">
        <v>2276</v>
      </c>
      <c r="L36" s="60">
        <v>-31.713171317131717</v>
      </c>
      <c r="M36" s="60">
        <v>10.43182920912178</v>
      </c>
      <c r="N36" s="60">
        <v>-22.197055492638729</v>
      </c>
      <c r="O36" s="26"/>
      <c r="Q36" s="113"/>
      <c r="R36" s="113"/>
      <c r="S36" s="113"/>
      <c r="T36" s="113"/>
      <c r="U36" s="113"/>
      <c r="V36" s="122"/>
      <c r="W36" s="122"/>
      <c r="X36" s="122"/>
      <c r="Y36" s="122"/>
      <c r="Z36" s="122"/>
    </row>
    <row r="37" spans="1:26" x14ac:dyDescent="0.2">
      <c r="A37" s="127">
        <v>31024</v>
      </c>
      <c r="B37" s="57" t="s">
        <v>239</v>
      </c>
      <c r="C37" s="41">
        <v>4722</v>
      </c>
      <c r="D37" s="41">
        <v>5399</v>
      </c>
      <c r="E37" s="88"/>
      <c r="F37" s="41">
        <v>4737</v>
      </c>
      <c r="G37" s="41">
        <v>4663</v>
      </c>
      <c r="H37" s="41">
        <v>4551</v>
      </c>
      <c r="I37" s="41">
        <v>5247</v>
      </c>
      <c r="J37" s="41">
        <v>5766</v>
      </c>
      <c r="K37" s="41">
        <v>7749</v>
      </c>
      <c r="L37" s="60">
        <v>34.391259105098861</v>
      </c>
      <c r="M37" s="60">
        <v>43.526578996110388</v>
      </c>
      <c r="N37" s="60">
        <v>14.337145277424824</v>
      </c>
      <c r="O37" s="26"/>
      <c r="Q37" s="113"/>
      <c r="R37" s="113"/>
      <c r="S37" s="113"/>
      <c r="T37" s="113"/>
      <c r="U37" s="113"/>
      <c r="V37" s="122"/>
      <c r="W37" s="122"/>
      <c r="X37" s="122"/>
      <c r="Y37" s="122"/>
      <c r="Z37" s="122"/>
    </row>
    <row r="38" spans="1:26" x14ac:dyDescent="0.2">
      <c r="A38" s="127">
        <v>31025</v>
      </c>
      <c r="B38" s="57" t="s">
        <v>240</v>
      </c>
      <c r="C38" s="41">
        <v>2061</v>
      </c>
      <c r="D38" s="41">
        <v>2127</v>
      </c>
      <c r="E38" s="88"/>
      <c r="F38" s="41">
        <v>1870</v>
      </c>
      <c r="G38" s="41">
        <v>2190</v>
      </c>
      <c r="H38" s="41">
        <v>2860</v>
      </c>
      <c r="I38" s="41">
        <v>3262</v>
      </c>
      <c r="J38" s="41">
        <v>2853</v>
      </c>
      <c r="K38" s="41">
        <v>3344</v>
      </c>
      <c r="L38" s="60">
        <v>17.209954433929187</v>
      </c>
      <c r="M38" s="60">
        <v>57.216737188528441</v>
      </c>
      <c r="N38" s="60">
        <v>3.2023289665211063</v>
      </c>
      <c r="O38" s="26"/>
      <c r="Q38" s="113"/>
      <c r="R38" s="113"/>
      <c r="S38" s="113"/>
      <c r="T38" s="113"/>
      <c r="U38" s="113"/>
      <c r="V38" s="122"/>
      <c r="W38" s="122"/>
      <c r="X38" s="122"/>
      <c r="Y38" s="122"/>
      <c r="Z38" s="122"/>
    </row>
    <row r="39" spans="1:26" x14ac:dyDescent="0.2">
      <c r="A39" s="127">
        <v>31026</v>
      </c>
      <c r="B39" s="57" t="s">
        <v>115</v>
      </c>
      <c r="C39" s="41">
        <v>3549</v>
      </c>
      <c r="D39" s="41">
        <v>3161</v>
      </c>
      <c r="E39" s="88"/>
      <c r="F39" s="41">
        <v>2074</v>
      </c>
      <c r="G39" s="41">
        <v>3131</v>
      </c>
      <c r="H39" s="41">
        <v>3665</v>
      </c>
      <c r="I39" s="41">
        <v>2428</v>
      </c>
      <c r="J39" s="41">
        <v>2830</v>
      </c>
      <c r="K39" s="41">
        <v>4515</v>
      </c>
      <c r="L39" s="60">
        <v>59.540636042402831</v>
      </c>
      <c r="M39" s="60">
        <v>42.834546029737417</v>
      </c>
      <c r="N39" s="60">
        <v>-10.932657086503239</v>
      </c>
      <c r="O39" s="26"/>
      <c r="Q39" s="113"/>
      <c r="R39" s="113"/>
      <c r="S39" s="113"/>
      <c r="T39" s="113"/>
      <c r="U39" s="113"/>
      <c r="V39" s="122"/>
      <c r="W39" s="122"/>
      <c r="X39" s="122"/>
      <c r="Y39" s="122"/>
      <c r="Z39" s="122"/>
    </row>
    <row r="40" spans="1:26" x14ac:dyDescent="0.2">
      <c r="A40" s="127">
        <v>31027</v>
      </c>
      <c r="B40" s="57" t="s">
        <v>241</v>
      </c>
      <c r="C40" s="41">
        <v>2189</v>
      </c>
      <c r="D40" s="41">
        <v>2069</v>
      </c>
      <c r="E40" s="88"/>
      <c r="F40" s="41">
        <v>2498</v>
      </c>
      <c r="G40" s="41">
        <v>2604</v>
      </c>
      <c r="H40" s="41">
        <v>3122</v>
      </c>
      <c r="I40" s="41">
        <v>4156</v>
      </c>
      <c r="J40" s="41">
        <v>3757</v>
      </c>
      <c r="K40" s="41">
        <v>3866</v>
      </c>
      <c r="L40" s="60">
        <v>2.9012509981368062</v>
      </c>
      <c r="M40" s="60">
        <v>86.85355244079264</v>
      </c>
      <c r="N40" s="60">
        <v>-5.4819552306989543</v>
      </c>
      <c r="O40" s="26"/>
      <c r="Q40" s="113"/>
      <c r="R40" s="113"/>
      <c r="S40" s="113"/>
      <c r="T40" s="113"/>
      <c r="U40" s="113"/>
      <c r="V40" s="122"/>
      <c r="W40" s="122"/>
      <c r="X40" s="122"/>
      <c r="Y40" s="122"/>
      <c r="Z40" s="122"/>
    </row>
    <row r="41" spans="1:26" x14ac:dyDescent="0.2">
      <c r="A41" s="127">
        <v>31028</v>
      </c>
      <c r="B41" s="57" t="s">
        <v>242</v>
      </c>
      <c r="C41" s="41">
        <v>2754</v>
      </c>
      <c r="D41" s="41">
        <v>2613</v>
      </c>
      <c r="E41" s="88"/>
      <c r="F41" s="41">
        <v>3013</v>
      </c>
      <c r="G41" s="41">
        <v>3051</v>
      </c>
      <c r="H41" s="41">
        <v>3046</v>
      </c>
      <c r="I41" s="41">
        <v>3960</v>
      </c>
      <c r="J41" s="41">
        <v>3679</v>
      </c>
      <c r="K41" s="41">
        <v>3909</v>
      </c>
      <c r="L41" s="60">
        <v>6.2516988312041333</v>
      </c>
      <c r="M41" s="60">
        <v>49.59816303099884</v>
      </c>
      <c r="N41" s="60">
        <v>-5.1198257080609988</v>
      </c>
      <c r="O41" s="26"/>
      <c r="Q41" s="113"/>
      <c r="R41" s="113"/>
      <c r="S41" s="113"/>
      <c r="T41" s="113"/>
      <c r="U41" s="113"/>
      <c r="V41" s="122"/>
      <c r="W41" s="122"/>
      <c r="X41" s="122"/>
      <c r="Y41" s="122"/>
      <c r="Z41" s="122"/>
    </row>
    <row r="42" spans="1:26" x14ac:dyDescent="0.2">
      <c r="A42" s="127">
        <v>31029</v>
      </c>
      <c r="B42" s="57" t="s">
        <v>116</v>
      </c>
      <c r="C42" s="41">
        <v>1375</v>
      </c>
      <c r="D42" s="41">
        <v>1773</v>
      </c>
      <c r="E42" s="88"/>
      <c r="F42" s="41">
        <v>1683</v>
      </c>
      <c r="G42" s="41">
        <v>3103</v>
      </c>
      <c r="H42" s="41">
        <v>3200</v>
      </c>
      <c r="I42" s="41">
        <v>2335</v>
      </c>
      <c r="J42" s="41">
        <v>1969</v>
      </c>
      <c r="K42" s="41">
        <v>3603</v>
      </c>
      <c r="L42" s="60">
        <v>82.986287455561197</v>
      </c>
      <c r="M42" s="60">
        <v>103.21489001692048</v>
      </c>
      <c r="N42" s="60">
        <v>28.945454545454542</v>
      </c>
      <c r="O42" s="26"/>
      <c r="Q42" s="113"/>
      <c r="R42" s="113"/>
      <c r="S42" s="113"/>
      <c r="T42" s="113"/>
      <c r="U42" s="113"/>
      <c r="V42" s="122"/>
      <c r="W42" s="122"/>
      <c r="X42" s="122"/>
      <c r="Y42" s="122"/>
      <c r="Z42" s="122"/>
    </row>
    <row r="43" spans="1:26" x14ac:dyDescent="0.2">
      <c r="A43" s="127">
        <v>31030</v>
      </c>
      <c r="B43" s="57" t="s">
        <v>243</v>
      </c>
      <c r="C43" s="41">
        <v>2337</v>
      </c>
      <c r="D43" s="41">
        <v>3070</v>
      </c>
      <c r="E43" s="88"/>
      <c r="F43" s="41">
        <v>4292</v>
      </c>
      <c r="G43" s="41">
        <v>2833</v>
      </c>
      <c r="H43" s="41">
        <v>2538</v>
      </c>
      <c r="I43" s="41">
        <v>3654</v>
      </c>
      <c r="J43" s="41">
        <v>3457</v>
      </c>
      <c r="K43" s="41">
        <v>3945</v>
      </c>
      <c r="L43" s="60">
        <v>14.116285796933759</v>
      </c>
      <c r="M43" s="60">
        <v>28.501628664495104</v>
      </c>
      <c r="N43" s="60">
        <v>31.364997860504928</v>
      </c>
      <c r="O43" s="26"/>
      <c r="Q43" s="113"/>
      <c r="R43" s="113"/>
      <c r="S43" s="113"/>
      <c r="T43" s="113"/>
      <c r="U43" s="113"/>
      <c r="V43" s="122"/>
      <c r="W43" s="122"/>
      <c r="X43" s="122"/>
      <c r="Y43" s="122"/>
      <c r="Z43" s="122"/>
    </row>
    <row r="44" spans="1:26" x14ac:dyDescent="0.2">
      <c r="A44" s="127">
        <v>31031</v>
      </c>
      <c r="B44" s="57" t="s">
        <v>244</v>
      </c>
      <c r="C44" s="41">
        <v>8398</v>
      </c>
      <c r="D44" s="41">
        <v>7626</v>
      </c>
      <c r="E44" s="88"/>
      <c r="F44" s="41">
        <v>9652</v>
      </c>
      <c r="G44" s="41">
        <v>14604</v>
      </c>
      <c r="H44" s="41">
        <v>7447</v>
      </c>
      <c r="I44" s="41">
        <v>7746</v>
      </c>
      <c r="J44" s="41">
        <v>5864</v>
      </c>
      <c r="K44" s="41">
        <v>5330</v>
      </c>
      <c r="L44" s="60">
        <v>-9.1064120054570203</v>
      </c>
      <c r="M44" s="60">
        <v>-30.107526881720425</v>
      </c>
      <c r="N44" s="60">
        <v>-9.1926649202190962</v>
      </c>
      <c r="O44" s="26"/>
      <c r="Q44" s="113"/>
      <c r="R44" s="113"/>
      <c r="S44" s="113"/>
      <c r="T44" s="113"/>
      <c r="U44" s="113"/>
      <c r="V44" s="122"/>
      <c r="W44" s="122"/>
      <c r="X44" s="122"/>
      <c r="Y44" s="122"/>
      <c r="Z44" s="122"/>
    </row>
    <row r="45" spans="1:26" x14ac:dyDescent="0.2">
      <c r="A45" s="127">
        <v>31032</v>
      </c>
      <c r="B45" s="57" t="s">
        <v>245</v>
      </c>
      <c r="C45" s="41">
        <v>5388</v>
      </c>
      <c r="D45" s="41">
        <v>3868</v>
      </c>
      <c r="E45" s="88"/>
      <c r="F45" s="41">
        <v>4072</v>
      </c>
      <c r="G45" s="41">
        <v>3794</v>
      </c>
      <c r="H45" s="41">
        <v>3291</v>
      </c>
      <c r="I45" s="41">
        <v>3376</v>
      </c>
      <c r="J45" s="41">
        <v>3340</v>
      </c>
      <c r="K45" s="41">
        <v>5268</v>
      </c>
      <c r="L45" s="60">
        <v>57.724550898203589</v>
      </c>
      <c r="M45" s="60">
        <v>36.194415718717686</v>
      </c>
      <c r="N45" s="60">
        <v>-28.210838901262058</v>
      </c>
      <c r="O45" s="26"/>
      <c r="Q45" s="113"/>
      <c r="R45" s="113"/>
      <c r="S45" s="113"/>
      <c r="T45" s="113"/>
      <c r="U45" s="113"/>
      <c r="V45" s="122"/>
      <c r="W45" s="122"/>
      <c r="X45" s="122"/>
      <c r="Y45" s="122"/>
      <c r="Z45" s="122"/>
    </row>
    <row r="46" spans="1:26" x14ac:dyDescent="0.2">
      <c r="A46" s="127">
        <v>31033</v>
      </c>
      <c r="B46" s="57" t="s">
        <v>246</v>
      </c>
      <c r="C46" s="41">
        <v>6566</v>
      </c>
      <c r="D46" s="41">
        <v>1821</v>
      </c>
      <c r="E46" s="88"/>
      <c r="F46" s="41">
        <v>3346</v>
      </c>
      <c r="G46" s="41">
        <v>2503</v>
      </c>
      <c r="H46" s="41">
        <v>4444</v>
      </c>
      <c r="I46" s="41">
        <v>5814</v>
      </c>
      <c r="J46" s="41">
        <v>2103</v>
      </c>
      <c r="K46" s="41">
        <v>1685</v>
      </c>
      <c r="L46" s="60">
        <v>-19.876367094626723</v>
      </c>
      <c r="M46" s="60">
        <v>-7.4684239428885242</v>
      </c>
      <c r="N46" s="60">
        <v>-72.266219920804147</v>
      </c>
      <c r="O46" s="26"/>
      <c r="Q46" s="113"/>
      <c r="R46" s="113"/>
      <c r="S46" s="113"/>
      <c r="T46" s="113"/>
      <c r="U46" s="113"/>
      <c r="V46" s="122"/>
      <c r="W46" s="122"/>
      <c r="X46" s="122"/>
      <c r="Y46" s="122"/>
      <c r="Z46" s="122"/>
    </row>
    <row r="47" spans="1:26" x14ac:dyDescent="0.2">
      <c r="A47" s="127">
        <v>31034</v>
      </c>
      <c r="B47" s="57" t="s">
        <v>117</v>
      </c>
      <c r="C47" s="41">
        <v>969</v>
      </c>
      <c r="D47" s="41">
        <v>1670</v>
      </c>
      <c r="E47" s="88"/>
      <c r="F47" s="41">
        <v>1173</v>
      </c>
      <c r="G47" s="41">
        <v>1503</v>
      </c>
      <c r="H47" s="41">
        <v>1782</v>
      </c>
      <c r="I47" s="41">
        <v>1741</v>
      </c>
      <c r="J47" s="41">
        <v>1839</v>
      </c>
      <c r="K47" s="41">
        <v>1100</v>
      </c>
      <c r="L47" s="60">
        <v>-40.184883088635125</v>
      </c>
      <c r="M47" s="60">
        <v>-34.131736526946113</v>
      </c>
      <c r="N47" s="60">
        <v>72.342621259029926</v>
      </c>
      <c r="O47" s="26"/>
      <c r="Q47" s="113"/>
      <c r="R47" s="113"/>
      <c r="S47" s="113"/>
      <c r="T47" s="113"/>
      <c r="U47" s="113"/>
      <c r="V47" s="122"/>
      <c r="W47" s="122"/>
      <c r="X47" s="122"/>
      <c r="Y47" s="122"/>
      <c r="Z47" s="122"/>
    </row>
    <row r="48" spans="1:26" x14ac:dyDescent="0.2">
      <c r="A48" s="127">
        <v>31035</v>
      </c>
      <c r="B48" s="57" t="s">
        <v>247</v>
      </c>
      <c r="C48" s="41">
        <v>1707</v>
      </c>
      <c r="D48" s="41">
        <v>899</v>
      </c>
      <c r="E48" s="88"/>
      <c r="F48" s="41">
        <v>2151</v>
      </c>
      <c r="G48" s="41">
        <v>1485</v>
      </c>
      <c r="H48" s="41">
        <v>1364</v>
      </c>
      <c r="I48" s="41">
        <v>1511</v>
      </c>
      <c r="J48" s="41">
        <v>1843</v>
      </c>
      <c r="K48" s="41">
        <v>1371</v>
      </c>
      <c r="L48" s="60">
        <v>-25.610417797069996</v>
      </c>
      <c r="M48" s="60">
        <v>52.50278086763069</v>
      </c>
      <c r="N48" s="60">
        <v>-47.334504979496195</v>
      </c>
      <c r="O48" s="26"/>
      <c r="Q48" s="113"/>
      <c r="R48" s="113"/>
      <c r="S48" s="113"/>
      <c r="T48" s="113"/>
      <c r="U48" s="113"/>
      <c r="V48" s="122"/>
      <c r="W48" s="122"/>
      <c r="X48" s="122"/>
      <c r="Y48" s="122"/>
      <c r="Z48" s="122"/>
    </row>
    <row r="49" spans="1:26" x14ac:dyDescent="0.2">
      <c r="A49" s="127">
        <v>31036</v>
      </c>
      <c r="B49" s="57" t="s">
        <v>248</v>
      </c>
      <c r="C49" s="41">
        <v>899</v>
      </c>
      <c r="D49" s="41">
        <v>756</v>
      </c>
      <c r="E49" s="88"/>
      <c r="F49" s="41">
        <v>1927</v>
      </c>
      <c r="G49" s="41">
        <v>1467</v>
      </c>
      <c r="H49" s="41">
        <v>1401</v>
      </c>
      <c r="I49" s="41">
        <v>1371</v>
      </c>
      <c r="J49" s="41">
        <v>2072</v>
      </c>
      <c r="K49" s="41">
        <v>1795</v>
      </c>
      <c r="L49" s="60">
        <v>-13.368725868725873</v>
      </c>
      <c r="M49" s="60">
        <v>137.43386243386243</v>
      </c>
      <c r="N49" s="60">
        <v>-15.906562847608452</v>
      </c>
      <c r="O49" s="26"/>
      <c r="Q49" s="113"/>
      <c r="R49" s="113"/>
      <c r="S49" s="113"/>
      <c r="T49" s="113"/>
      <c r="U49" s="113"/>
      <c r="V49" s="122"/>
      <c r="W49" s="122"/>
      <c r="X49" s="122"/>
      <c r="Y49" s="122"/>
      <c r="Z49" s="122"/>
    </row>
    <row r="50" spans="1:26" x14ac:dyDescent="0.2">
      <c r="A50" s="127">
        <v>31037</v>
      </c>
      <c r="B50" s="57" t="s">
        <v>118</v>
      </c>
      <c r="C50" s="41">
        <v>3550</v>
      </c>
      <c r="D50" s="41">
        <v>1991</v>
      </c>
      <c r="E50" s="88"/>
      <c r="F50" s="41">
        <v>3523</v>
      </c>
      <c r="G50" s="41">
        <v>3155</v>
      </c>
      <c r="H50" s="41">
        <v>3600</v>
      </c>
      <c r="I50" s="41">
        <v>3394</v>
      </c>
      <c r="J50" s="41">
        <v>3623</v>
      </c>
      <c r="K50" s="41">
        <v>2708</v>
      </c>
      <c r="L50" s="60">
        <v>-25.255313276290369</v>
      </c>
      <c r="M50" s="60">
        <v>36.012054244098437</v>
      </c>
      <c r="N50" s="60">
        <v>-43.91549295774648</v>
      </c>
      <c r="O50" s="26"/>
      <c r="Q50" s="113"/>
      <c r="R50" s="113"/>
      <c r="S50" s="113"/>
      <c r="T50" s="113"/>
      <c r="U50" s="113"/>
      <c r="V50" s="122"/>
      <c r="W50" s="122"/>
      <c r="X50" s="122"/>
      <c r="Y50" s="122"/>
      <c r="Z50" s="122"/>
    </row>
    <row r="51" spans="1:26" x14ac:dyDescent="0.2">
      <c r="A51" s="127">
        <v>31038</v>
      </c>
      <c r="B51" s="57" t="s">
        <v>119</v>
      </c>
      <c r="C51" s="41">
        <v>4121</v>
      </c>
      <c r="D51" s="41">
        <v>2979</v>
      </c>
      <c r="E51" s="88"/>
      <c r="F51" s="41">
        <v>4240</v>
      </c>
      <c r="G51" s="41">
        <v>3955</v>
      </c>
      <c r="H51" s="41">
        <v>4649</v>
      </c>
      <c r="I51" s="41">
        <v>4318</v>
      </c>
      <c r="J51" s="41">
        <v>4772</v>
      </c>
      <c r="K51" s="41">
        <v>4751</v>
      </c>
      <c r="L51" s="60">
        <v>-0.44006705783738997</v>
      </c>
      <c r="M51" s="60">
        <v>59.483048002685464</v>
      </c>
      <c r="N51" s="60">
        <v>-27.711720456199952</v>
      </c>
      <c r="O51" s="26"/>
      <c r="Q51" s="113"/>
      <c r="R51" s="113"/>
      <c r="S51" s="113"/>
      <c r="T51" s="113"/>
      <c r="U51" s="113"/>
      <c r="V51" s="122"/>
      <c r="W51" s="122"/>
      <c r="X51" s="122"/>
      <c r="Y51" s="122"/>
      <c r="Z51" s="122"/>
    </row>
    <row r="52" spans="1:26" x14ac:dyDescent="0.2">
      <c r="A52" s="127">
        <v>31039</v>
      </c>
      <c r="B52" s="57" t="s">
        <v>120</v>
      </c>
      <c r="C52" s="41">
        <v>2608</v>
      </c>
      <c r="D52" s="41">
        <v>2750</v>
      </c>
      <c r="E52" s="88"/>
      <c r="F52" s="41">
        <v>1915</v>
      </c>
      <c r="G52" s="41">
        <v>2293</v>
      </c>
      <c r="H52" s="41">
        <v>3152</v>
      </c>
      <c r="I52" s="41">
        <v>3568</v>
      </c>
      <c r="J52" s="41">
        <v>3093</v>
      </c>
      <c r="K52" s="41">
        <v>2565</v>
      </c>
      <c r="L52" s="60">
        <v>-17.070805043646942</v>
      </c>
      <c r="M52" s="60">
        <v>-6.7272727272727266</v>
      </c>
      <c r="N52" s="60">
        <v>5.444785276073616</v>
      </c>
      <c r="O52" s="26"/>
      <c r="Q52" s="113"/>
      <c r="R52" s="113"/>
      <c r="S52" s="113"/>
      <c r="T52" s="113"/>
      <c r="U52" s="113"/>
      <c r="V52" s="122"/>
      <c r="W52" s="122"/>
      <c r="X52" s="122"/>
      <c r="Y52" s="122"/>
      <c r="Z52" s="122"/>
    </row>
    <row r="53" spans="1:26" x14ac:dyDescent="0.2">
      <c r="A53" s="20"/>
      <c r="B53" s="57"/>
      <c r="C53" s="63"/>
      <c r="D53" s="63"/>
      <c r="E53" s="63"/>
      <c r="F53" s="63"/>
      <c r="G53" s="63"/>
      <c r="H53" s="63"/>
      <c r="I53" s="63"/>
      <c r="J53" s="63"/>
      <c r="K53" s="63"/>
      <c r="L53" s="56"/>
      <c r="M53" s="56"/>
      <c r="N53" s="56"/>
      <c r="O53" s="26"/>
    </row>
    <row r="54" spans="1:26" x14ac:dyDescent="0.2">
      <c r="A54" s="51"/>
      <c r="B54" s="98" t="s">
        <v>355</v>
      </c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</row>
    <row r="55" spans="1:26" x14ac:dyDescent="0.2">
      <c r="A55" s="20"/>
      <c r="B55" s="96" t="s">
        <v>366</v>
      </c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26" x14ac:dyDescent="0.2">
      <c r="A56" s="20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</row>
    <row r="57" spans="1:26" x14ac:dyDescent="0.2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</row>
    <row r="58" spans="1:26" x14ac:dyDescent="0.2">
      <c r="A58" s="20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</row>
    <row r="59" spans="1:26" x14ac:dyDescent="0.2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</row>
    <row r="60" spans="1:26" x14ac:dyDescent="0.2">
      <c r="A60" s="20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</row>
    <row r="61" spans="1:26" x14ac:dyDescent="0.2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</row>
    <row r="62" spans="1:26" s="20" customFormat="1" x14ac:dyDescent="0.2"/>
    <row r="63" spans="1:26" s="20" customFormat="1" x14ac:dyDescent="0.2"/>
    <row r="64" spans="1:26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/>
    <row r="181" spans="1:15" s="20" customFormat="1" x14ac:dyDescent="0.2"/>
    <row r="182" spans="1:15" s="20" customFormat="1" x14ac:dyDescent="0.2"/>
    <row r="183" spans="1:15" s="20" customFormat="1" x14ac:dyDescent="0.2"/>
    <row r="184" spans="1:15" s="20" customFormat="1" x14ac:dyDescent="0.2"/>
    <row r="185" spans="1:15" s="20" customFormat="1" x14ac:dyDescent="0.2"/>
    <row r="186" spans="1:15" s="20" customFormat="1" x14ac:dyDescent="0.2">
      <c r="A186" s="21"/>
      <c r="B186" s="21"/>
      <c r="C186" s="21"/>
      <c r="D186" s="21"/>
      <c r="E186" s="21"/>
      <c r="F186" s="21"/>
      <c r="G186" s="21"/>
      <c r="H186" s="21"/>
      <c r="I186" s="21"/>
      <c r="J186" s="21"/>
      <c r="K186" s="21"/>
      <c r="L186" s="21"/>
      <c r="M186" s="21"/>
      <c r="N186" s="21"/>
      <c r="O186" s="21"/>
    </row>
    <row r="187" spans="1:15" s="20" customFormat="1" x14ac:dyDescent="0.2">
      <c r="A187" s="21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21"/>
      <c r="M187" s="21"/>
      <c r="N187" s="21"/>
      <c r="O187" s="21"/>
    </row>
  </sheetData>
  <mergeCells count="5">
    <mergeCell ref="C9:N9"/>
    <mergeCell ref="C10:N10"/>
    <mergeCell ref="N12:N13"/>
    <mergeCell ref="L12:L13"/>
    <mergeCell ref="M12:M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DL181"/>
  <sheetViews>
    <sheetView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23.5546875" style="21" customWidth="1"/>
    <col min="3" max="4" width="11.44140625" style="21" customWidth="1"/>
    <col min="5" max="5" width="2.21875" style="21" customWidth="1"/>
    <col min="6" max="6" width="11.21875" style="21" customWidth="1"/>
    <col min="7" max="7" width="11" style="21" customWidth="1"/>
    <col min="8" max="8" width="10.88671875" style="21" customWidth="1"/>
    <col min="9" max="10" width="11.6640625" style="21" customWidth="1"/>
    <col min="11" max="11" width="11.109375" style="21" customWidth="1"/>
    <col min="12" max="13" width="10.21875" style="21" customWidth="1"/>
    <col min="14" max="14" width="10.6640625" style="21" customWidth="1"/>
    <col min="15" max="15" width="1.6640625" style="21" customWidth="1"/>
    <col min="16" max="116" width="11.5546875" style="20"/>
    <col min="117" max="16384" width="11.5546875" style="21"/>
  </cols>
  <sheetData>
    <row r="1" spans="1:27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7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7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7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7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7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7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7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1"/>
    </row>
    <row r="9" spans="1:27" ht="15.75" customHeight="1" x14ac:dyDescent="0.25">
      <c r="A9" s="20"/>
      <c r="B9" s="20"/>
      <c r="C9" s="228" t="s">
        <v>361</v>
      </c>
      <c r="D9" s="228"/>
      <c r="E9" s="228"/>
      <c r="F9" s="228"/>
      <c r="G9" s="228"/>
      <c r="H9" s="228"/>
      <c r="I9" s="228"/>
      <c r="J9" s="228"/>
      <c r="K9" s="228"/>
      <c r="L9" s="228"/>
      <c r="M9" s="228"/>
      <c r="N9" s="228"/>
      <c r="O9" s="26"/>
      <c r="R9" s="120"/>
      <c r="S9" s="120"/>
    </row>
    <row r="10" spans="1:27" ht="15.05" customHeight="1" x14ac:dyDescent="0.25">
      <c r="A10" s="20"/>
      <c r="C10" s="217" t="s">
        <v>360</v>
      </c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6"/>
      <c r="R10" s="120"/>
      <c r="S10" s="120"/>
    </row>
    <row r="11" spans="1:27" ht="13.1" x14ac:dyDescent="0.25">
      <c r="A11" s="20"/>
      <c r="B11" s="20"/>
      <c r="C11" s="218" t="s">
        <v>415</v>
      </c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6"/>
      <c r="R11" s="120"/>
      <c r="S11" s="120"/>
    </row>
    <row r="12" spans="1:27" ht="13.1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20"/>
      <c r="S12" s="120"/>
    </row>
    <row r="13" spans="1:27" ht="19.149999999999999" customHeight="1" x14ac:dyDescent="0.25">
      <c r="A13" s="20"/>
      <c r="B13" s="27"/>
      <c r="C13" s="54">
        <v>2022</v>
      </c>
      <c r="D13" s="30">
        <v>2023</v>
      </c>
      <c r="E13" s="9"/>
      <c r="F13" s="192">
        <v>2023</v>
      </c>
      <c r="G13" s="191">
        <v>2024</v>
      </c>
      <c r="H13" s="191">
        <v>2024</v>
      </c>
      <c r="I13" s="190">
        <v>2024</v>
      </c>
      <c r="J13" s="191">
        <v>2024</v>
      </c>
      <c r="K13" s="191">
        <v>2024</v>
      </c>
      <c r="L13" s="219" t="s">
        <v>23</v>
      </c>
      <c r="M13" s="227" t="s">
        <v>416</v>
      </c>
      <c r="N13" s="227" t="s">
        <v>417</v>
      </c>
      <c r="O13" s="26"/>
      <c r="R13" s="120"/>
      <c r="S13" s="120"/>
    </row>
    <row r="14" spans="1:27" ht="13.1" x14ac:dyDescent="0.2">
      <c r="A14" s="20"/>
      <c r="B14" s="31"/>
      <c r="C14" s="175" t="s">
        <v>57</v>
      </c>
      <c r="D14" s="175" t="s">
        <v>57</v>
      </c>
      <c r="E14" s="29"/>
      <c r="F14" s="175" t="s">
        <v>64</v>
      </c>
      <c r="G14" s="175" t="s">
        <v>53</v>
      </c>
      <c r="H14" s="175" t="s">
        <v>54</v>
      </c>
      <c r="I14" s="175" t="s">
        <v>55</v>
      </c>
      <c r="J14" s="175" t="s">
        <v>56</v>
      </c>
      <c r="K14" s="175" t="s">
        <v>57</v>
      </c>
      <c r="L14" s="219"/>
      <c r="M14" s="227"/>
      <c r="N14" s="227"/>
      <c r="O14" s="26"/>
      <c r="R14" s="120"/>
      <c r="S14" s="120"/>
    </row>
    <row r="15" spans="1:27" ht="13.1" x14ac:dyDescent="0.25">
      <c r="A15" s="55" t="s">
        <v>2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R15" s="120"/>
      <c r="S15" s="120"/>
    </row>
    <row r="16" spans="1:27" x14ac:dyDescent="0.2">
      <c r="A16" s="127">
        <v>41003</v>
      </c>
      <c r="B16" s="57" t="s">
        <v>249</v>
      </c>
      <c r="C16" s="58">
        <v>8376.5</v>
      </c>
      <c r="D16" s="58">
        <v>9367.3333333333339</v>
      </c>
      <c r="E16" s="59"/>
      <c r="F16" s="58">
        <v>9768.5</v>
      </c>
      <c r="G16" s="58">
        <v>9567.5</v>
      </c>
      <c r="H16" s="58">
        <v>9564</v>
      </c>
      <c r="I16" s="58">
        <v>9406</v>
      </c>
      <c r="J16" s="58">
        <v>9748</v>
      </c>
      <c r="K16" s="58">
        <v>9607</v>
      </c>
      <c r="L16" s="60">
        <v>-1.4464505539597883</v>
      </c>
      <c r="M16" s="60">
        <v>2.5585367589495256</v>
      </c>
      <c r="N16" s="60">
        <v>11.828727193139542</v>
      </c>
      <c r="O16" s="26"/>
      <c r="Q16" s="113"/>
      <c r="R16" s="120"/>
      <c r="S16" s="120"/>
      <c r="T16" s="113"/>
      <c r="U16" s="113"/>
      <c r="V16" s="122"/>
      <c r="W16" s="122"/>
      <c r="X16" s="122"/>
      <c r="Y16" s="122"/>
      <c r="Z16" s="122"/>
      <c r="AA16" s="122"/>
    </row>
    <row r="17" spans="1:27" x14ac:dyDescent="0.2">
      <c r="A17" s="127">
        <v>41004</v>
      </c>
      <c r="B17" s="57" t="s">
        <v>250</v>
      </c>
      <c r="C17" s="58">
        <v>8376.5</v>
      </c>
      <c r="D17" s="58">
        <v>9372</v>
      </c>
      <c r="E17" s="59"/>
      <c r="F17" s="58">
        <v>9804</v>
      </c>
      <c r="G17" s="58">
        <v>9567.5</v>
      </c>
      <c r="H17" s="58">
        <v>9573.5</v>
      </c>
      <c r="I17" s="58">
        <v>9406</v>
      </c>
      <c r="J17" s="58">
        <v>9776.3333333333339</v>
      </c>
      <c r="K17" s="58">
        <v>9596.6666666666661</v>
      </c>
      <c r="L17" s="60">
        <v>-1.8377714889699748</v>
      </c>
      <c r="M17" s="60">
        <v>2.3972115521411208</v>
      </c>
      <c r="N17" s="60">
        <v>11.884438608010495</v>
      </c>
      <c r="O17" s="26"/>
      <c r="Q17" s="113"/>
      <c r="R17" s="120"/>
      <c r="S17" s="120"/>
      <c r="T17" s="113"/>
      <c r="U17" s="113"/>
      <c r="V17" s="122"/>
      <c r="W17" s="122"/>
      <c r="X17" s="122"/>
      <c r="Y17" s="122"/>
      <c r="Z17" s="122"/>
      <c r="AA17" s="122"/>
    </row>
    <row r="18" spans="1:27" x14ac:dyDescent="0.2">
      <c r="A18" s="127">
        <v>41007</v>
      </c>
      <c r="B18" s="57" t="s">
        <v>251</v>
      </c>
      <c r="C18" s="58">
        <v>3980.6666666666665</v>
      </c>
      <c r="D18" s="58">
        <v>4917</v>
      </c>
      <c r="E18" s="59"/>
      <c r="F18" s="58">
        <v>5006.666666666667</v>
      </c>
      <c r="G18" s="58">
        <v>4723.333333333333</v>
      </c>
      <c r="H18" s="58">
        <v>4541.666666666667</v>
      </c>
      <c r="I18" s="58">
        <v>4503.333333333333</v>
      </c>
      <c r="J18" s="58">
        <v>4440.666666666667</v>
      </c>
      <c r="K18" s="58">
        <v>4392.666666666667</v>
      </c>
      <c r="L18" s="60">
        <v>-1.0809187809638243</v>
      </c>
      <c r="M18" s="60">
        <v>-10.663683818046232</v>
      </c>
      <c r="N18" s="60">
        <v>23.522023111706591</v>
      </c>
      <c r="O18" s="26"/>
      <c r="Q18" s="113"/>
      <c r="R18" s="120"/>
      <c r="S18" s="120"/>
      <c r="T18" s="113"/>
      <c r="U18" s="113"/>
      <c r="V18" s="122"/>
      <c r="W18" s="122"/>
      <c r="X18" s="122"/>
      <c r="Y18" s="122"/>
      <c r="Z18" s="122"/>
      <c r="AA18" s="122"/>
    </row>
    <row r="19" spans="1:27" x14ac:dyDescent="0.2">
      <c r="A19" s="127">
        <v>41008</v>
      </c>
      <c r="B19" s="57" t="s">
        <v>252</v>
      </c>
      <c r="C19" s="58">
        <v>310</v>
      </c>
      <c r="D19" s="58">
        <v>373</v>
      </c>
      <c r="E19" s="59"/>
      <c r="F19" s="58">
        <v>409</v>
      </c>
      <c r="G19" s="58">
        <v>411</v>
      </c>
      <c r="H19" s="58">
        <v>397</v>
      </c>
      <c r="I19" s="58">
        <v>449.5</v>
      </c>
      <c r="J19" s="58">
        <v>450</v>
      </c>
      <c r="K19" s="58">
        <v>446</v>
      </c>
      <c r="L19" s="60">
        <v>-0.88888888888888351</v>
      </c>
      <c r="M19" s="60">
        <v>19.571045576407499</v>
      </c>
      <c r="N19" s="60">
        <v>20.322580645161281</v>
      </c>
      <c r="O19" s="61"/>
      <c r="Q19" s="113"/>
      <c r="R19" s="113"/>
      <c r="S19" s="113"/>
      <c r="T19" s="113"/>
      <c r="U19" s="113"/>
      <c r="V19" s="122"/>
      <c r="W19" s="122"/>
      <c r="X19" s="122"/>
      <c r="Y19" s="122"/>
      <c r="Z19" s="122"/>
      <c r="AA19" s="122"/>
    </row>
    <row r="20" spans="1:27" x14ac:dyDescent="0.2">
      <c r="A20" s="127">
        <v>41009</v>
      </c>
      <c r="B20" s="57" t="s">
        <v>253</v>
      </c>
      <c r="C20" s="58">
        <v>107668.5</v>
      </c>
      <c r="D20" s="58">
        <v>122707.5</v>
      </c>
      <c r="E20" s="59"/>
      <c r="F20" s="58">
        <v>124609</v>
      </c>
      <c r="G20" s="58">
        <v>125412</v>
      </c>
      <c r="H20" s="58">
        <v>125718</v>
      </c>
      <c r="I20" s="58">
        <v>126304.5</v>
      </c>
      <c r="J20" s="58">
        <v>125722</v>
      </c>
      <c r="K20" s="58">
        <v>124642</v>
      </c>
      <c r="L20" s="60">
        <v>-0.85903819538346582</v>
      </c>
      <c r="M20" s="60">
        <v>1.5765132530611403</v>
      </c>
      <c r="N20" s="60">
        <v>13.967873612059245</v>
      </c>
      <c r="O20" s="26"/>
      <c r="Q20" s="113"/>
      <c r="R20" s="113"/>
      <c r="S20" s="113"/>
      <c r="T20" s="113"/>
      <c r="U20" s="113"/>
      <c r="V20" s="122"/>
      <c r="W20" s="122"/>
      <c r="X20" s="122"/>
      <c r="Y20" s="122"/>
      <c r="Z20" s="122"/>
      <c r="AA20" s="122"/>
    </row>
    <row r="21" spans="1:27" x14ac:dyDescent="0.2">
      <c r="A21" s="127">
        <v>41010</v>
      </c>
      <c r="B21" s="57" t="s">
        <v>254</v>
      </c>
      <c r="C21" s="58">
        <v>23740</v>
      </c>
      <c r="D21" s="58">
        <v>33415.25</v>
      </c>
      <c r="E21" s="59"/>
      <c r="F21" s="58">
        <v>32100.5</v>
      </c>
      <c r="G21" s="58">
        <v>32292</v>
      </c>
      <c r="H21" s="58">
        <v>32601</v>
      </c>
      <c r="I21" s="58">
        <v>32411.5</v>
      </c>
      <c r="J21" s="58">
        <v>33789.75</v>
      </c>
      <c r="K21" s="58">
        <v>33945</v>
      </c>
      <c r="L21" s="60">
        <v>0.45945885956539811</v>
      </c>
      <c r="M21" s="60">
        <v>1.5853539925632765</v>
      </c>
      <c r="N21" s="60">
        <v>40.755054759898911</v>
      </c>
      <c r="O21" s="26"/>
      <c r="Q21" s="113"/>
      <c r="R21" s="113"/>
      <c r="S21" s="113"/>
      <c r="T21" s="113"/>
      <c r="U21" s="113"/>
      <c r="V21" s="122"/>
      <c r="W21" s="122"/>
      <c r="X21" s="122"/>
      <c r="Y21" s="122"/>
      <c r="Z21" s="122"/>
      <c r="AA21" s="122"/>
    </row>
    <row r="22" spans="1:27" x14ac:dyDescent="0.2">
      <c r="A22" s="127">
        <v>41011</v>
      </c>
      <c r="B22" s="57" t="s">
        <v>121</v>
      </c>
      <c r="C22" s="58">
        <v>12676.5</v>
      </c>
      <c r="D22" s="58">
        <v>16996</v>
      </c>
      <c r="E22" s="59"/>
      <c r="F22" s="58">
        <v>18099.5</v>
      </c>
      <c r="G22" s="58">
        <v>19057</v>
      </c>
      <c r="H22" s="58">
        <v>19660.5</v>
      </c>
      <c r="I22" s="58">
        <v>19805</v>
      </c>
      <c r="J22" s="58">
        <v>21164.75</v>
      </c>
      <c r="K22" s="58">
        <v>22927.5</v>
      </c>
      <c r="L22" s="60">
        <v>8.3287069301550822</v>
      </c>
      <c r="M22" s="60">
        <v>34.899388091315608</v>
      </c>
      <c r="N22" s="60">
        <v>34.074862935352826</v>
      </c>
      <c r="O22" s="26"/>
      <c r="Q22" s="113"/>
      <c r="R22" s="113"/>
      <c r="S22" s="113"/>
      <c r="T22" s="113"/>
      <c r="U22" s="113"/>
      <c r="V22" s="122"/>
      <c r="W22" s="122"/>
      <c r="X22" s="122"/>
      <c r="Y22" s="122"/>
      <c r="Z22" s="122"/>
      <c r="AA22" s="122"/>
    </row>
    <row r="23" spans="1:27" x14ac:dyDescent="0.2">
      <c r="A23" s="127">
        <v>41012</v>
      </c>
      <c r="B23" s="57" t="s">
        <v>255</v>
      </c>
      <c r="C23" s="58">
        <v>20157</v>
      </c>
      <c r="D23" s="58">
        <v>28314</v>
      </c>
      <c r="E23" s="59"/>
      <c r="F23" s="58">
        <v>27885</v>
      </c>
      <c r="G23" s="58">
        <v>26907</v>
      </c>
      <c r="H23" s="58">
        <v>27706</v>
      </c>
      <c r="I23" s="58">
        <v>28027</v>
      </c>
      <c r="J23" s="58">
        <v>27273</v>
      </c>
      <c r="K23" s="58">
        <v>27488</v>
      </c>
      <c r="L23" s="60">
        <v>0.78832545007883059</v>
      </c>
      <c r="M23" s="60">
        <v>-2.9172847354665521</v>
      </c>
      <c r="N23" s="60">
        <v>40.467331448132171</v>
      </c>
      <c r="O23" s="26"/>
      <c r="Q23" s="113"/>
      <c r="R23" s="113"/>
      <c r="S23" s="113"/>
      <c r="T23" s="113"/>
      <c r="U23" s="113"/>
      <c r="V23" s="122"/>
      <c r="W23" s="122"/>
      <c r="X23" s="122"/>
      <c r="Y23" s="122"/>
      <c r="Z23" s="122"/>
      <c r="AA23" s="122"/>
    </row>
    <row r="24" spans="1:27" x14ac:dyDescent="0.2">
      <c r="A24" s="127">
        <v>41013</v>
      </c>
      <c r="B24" s="57" t="s">
        <v>256</v>
      </c>
      <c r="C24" s="58">
        <v>14329</v>
      </c>
      <c r="D24" s="58">
        <v>19046</v>
      </c>
      <c r="E24" s="59"/>
      <c r="F24" s="58">
        <v>19670</v>
      </c>
      <c r="G24" s="58">
        <v>20776</v>
      </c>
      <c r="H24" s="58">
        <v>22508</v>
      </c>
      <c r="I24" s="58">
        <v>22459</v>
      </c>
      <c r="J24" s="58">
        <v>22910</v>
      </c>
      <c r="K24" s="58">
        <v>21961</v>
      </c>
      <c r="L24" s="60">
        <v>-4.1422959406372755</v>
      </c>
      <c r="M24" s="60">
        <v>15.305050929328988</v>
      </c>
      <c r="N24" s="60">
        <v>32.9192546583851</v>
      </c>
      <c r="O24" s="26"/>
      <c r="Q24" s="113"/>
      <c r="R24" s="113"/>
      <c r="S24" s="113"/>
      <c r="T24" s="113"/>
      <c r="U24" s="113"/>
      <c r="V24" s="122"/>
      <c r="W24" s="122"/>
      <c r="X24" s="122"/>
      <c r="Y24" s="122"/>
      <c r="Z24" s="122"/>
      <c r="AA24" s="122"/>
    </row>
    <row r="25" spans="1:27" x14ac:dyDescent="0.2">
      <c r="A25" s="127">
        <v>41014</v>
      </c>
      <c r="B25" s="57" t="s">
        <v>257</v>
      </c>
      <c r="C25" s="58">
        <v>12819</v>
      </c>
      <c r="D25" s="58">
        <v>13905</v>
      </c>
      <c r="E25" s="59"/>
      <c r="F25" s="58">
        <v>15052</v>
      </c>
      <c r="G25" s="58">
        <v>15060</v>
      </c>
      <c r="H25" s="58">
        <v>15172.5</v>
      </c>
      <c r="I25" s="58">
        <v>15089</v>
      </c>
      <c r="J25" s="58">
        <v>17733.666666666668</v>
      </c>
      <c r="K25" s="58">
        <v>18260</v>
      </c>
      <c r="L25" s="60">
        <v>2.9679893235089461</v>
      </c>
      <c r="M25" s="60">
        <v>31.319669183746846</v>
      </c>
      <c r="N25" s="60">
        <v>8.4717996723613354</v>
      </c>
      <c r="O25" s="26"/>
      <c r="Q25" s="113"/>
      <c r="R25" s="113"/>
      <c r="S25" s="113"/>
      <c r="T25" s="113"/>
      <c r="U25" s="113"/>
      <c r="V25" s="122"/>
      <c r="W25" s="122"/>
      <c r="X25" s="122"/>
      <c r="Y25" s="122"/>
      <c r="Z25" s="122"/>
      <c r="AA25" s="122"/>
    </row>
    <row r="26" spans="1:27" x14ac:dyDescent="0.2">
      <c r="A26" s="127">
        <v>41015</v>
      </c>
      <c r="B26" s="57" t="s">
        <v>258</v>
      </c>
      <c r="C26" s="58">
        <v>21541</v>
      </c>
      <c r="D26" s="58">
        <v>32672.5</v>
      </c>
      <c r="E26" s="59"/>
      <c r="F26" s="58">
        <v>39752</v>
      </c>
      <c r="G26" s="58">
        <v>41201.5</v>
      </c>
      <c r="H26" s="58">
        <v>40256</v>
      </c>
      <c r="I26" s="58">
        <v>40866</v>
      </c>
      <c r="J26" s="58">
        <v>41117</v>
      </c>
      <c r="K26" s="58">
        <v>40291</v>
      </c>
      <c r="L26" s="60">
        <v>-2.0089014276333361</v>
      </c>
      <c r="M26" s="60">
        <v>23.31777488713751</v>
      </c>
      <c r="N26" s="60">
        <v>51.675873914860034</v>
      </c>
      <c r="O26" s="26"/>
      <c r="Q26" s="113"/>
      <c r="R26" s="113"/>
      <c r="S26" s="113"/>
      <c r="T26" s="113"/>
      <c r="U26" s="113"/>
      <c r="V26" s="122"/>
      <c r="W26" s="122"/>
      <c r="X26" s="122"/>
      <c r="Y26" s="122"/>
      <c r="Z26" s="122"/>
      <c r="AA26" s="122"/>
    </row>
    <row r="27" spans="1:27" x14ac:dyDescent="0.2">
      <c r="A27" s="127">
        <v>41016</v>
      </c>
      <c r="B27" s="57" t="s">
        <v>122</v>
      </c>
      <c r="C27" s="58">
        <v>3122</v>
      </c>
      <c r="D27" s="58">
        <v>4201.25</v>
      </c>
      <c r="E27" s="59"/>
      <c r="F27" s="58">
        <v>3517.6666666666665</v>
      </c>
      <c r="G27" s="58">
        <v>3439.3333333333335</v>
      </c>
      <c r="H27" s="58">
        <v>3314.6666666666665</v>
      </c>
      <c r="I27" s="58">
        <v>3256.3333333333335</v>
      </c>
      <c r="J27" s="58">
        <v>3540.25</v>
      </c>
      <c r="K27" s="58">
        <v>3382.5</v>
      </c>
      <c r="L27" s="60">
        <v>-4.4559000070616523</v>
      </c>
      <c r="M27" s="60">
        <v>-19.488247545373405</v>
      </c>
      <c r="N27" s="60">
        <v>34.569186418962204</v>
      </c>
      <c r="O27" s="26"/>
      <c r="Q27" s="113"/>
      <c r="R27" s="113"/>
      <c r="S27" s="113"/>
      <c r="T27" s="113"/>
      <c r="U27" s="113"/>
      <c r="V27" s="122"/>
      <c r="W27" s="122"/>
      <c r="X27" s="122"/>
      <c r="Y27" s="122"/>
      <c r="Z27" s="122"/>
      <c r="AA27" s="122"/>
    </row>
    <row r="28" spans="1:27" x14ac:dyDescent="0.2">
      <c r="A28" s="127">
        <v>41017</v>
      </c>
      <c r="B28" s="57" t="s">
        <v>259</v>
      </c>
      <c r="C28" s="58">
        <v>3893.3333333333335</v>
      </c>
      <c r="D28" s="58">
        <v>5206.5</v>
      </c>
      <c r="E28" s="59"/>
      <c r="F28" s="58">
        <v>4520.666666666667</v>
      </c>
      <c r="G28" s="58">
        <v>4472</v>
      </c>
      <c r="H28" s="58">
        <v>4314</v>
      </c>
      <c r="I28" s="58">
        <v>4221.333333333333</v>
      </c>
      <c r="J28" s="58">
        <v>4276.5</v>
      </c>
      <c r="K28" s="58">
        <v>4251</v>
      </c>
      <c r="L28" s="60">
        <v>-0.59628200631357542</v>
      </c>
      <c r="M28" s="60">
        <v>-18.352059925093634</v>
      </c>
      <c r="N28" s="60">
        <v>33.728595890410951</v>
      </c>
      <c r="O28" s="26"/>
      <c r="Q28" s="113"/>
      <c r="R28" s="113"/>
      <c r="S28" s="113"/>
      <c r="T28" s="113"/>
      <c r="U28" s="113"/>
      <c r="V28" s="122"/>
      <c r="W28" s="122"/>
      <c r="X28" s="122"/>
      <c r="Y28" s="122"/>
      <c r="Z28" s="122"/>
      <c r="AA28" s="122"/>
    </row>
    <row r="29" spans="1:27" x14ac:dyDescent="0.2">
      <c r="A29" s="127">
        <v>41018</v>
      </c>
      <c r="B29" s="57" t="s">
        <v>260</v>
      </c>
      <c r="C29" s="58">
        <v>25834.666666666668</v>
      </c>
      <c r="D29" s="58">
        <v>33713</v>
      </c>
      <c r="E29" s="59"/>
      <c r="F29" s="58">
        <v>34237.333333333336</v>
      </c>
      <c r="G29" s="58">
        <v>37400.333333333336</v>
      </c>
      <c r="H29" s="58">
        <v>38470.333333333336</v>
      </c>
      <c r="I29" s="58">
        <v>38792.333333333336</v>
      </c>
      <c r="J29" s="58">
        <v>39377</v>
      </c>
      <c r="K29" s="58">
        <v>39309.333333333336</v>
      </c>
      <c r="L29" s="60">
        <v>-0.17184312331225415</v>
      </c>
      <c r="M29" s="60">
        <v>16.599926833367952</v>
      </c>
      <c r="N29" s="60">
        <v>30.495200247729137</v>
      </c>
      <c r="O29" s="26"/>
      <c r="Q29" s="113"/>
      <c r="R29" s="113"/>
      <c r="S29" s="113"/>
      <c r="T29" s="113"/>
      <c r="U29" s="113"/>
      <c r="V29" s="122"/>
      <c r="W29" s="122"/>
      <c r="X29" s="122"/>
      <c r="Y29" s="122"/>
      <c r="Z29" s="122"/>
      <c r="AA29" s="122"/>
    </row>
    <row r="30" spans="1:27" x14ac:dyDescent="0.2">
      <c r="A30" s="127">
        <v>41019</v>
      </c>
      <c r="B30" s="57" t="s">
        <v>261</v>
      </c>
      <c r="C30" s="58">
        <v>27586.5</v>
      </c>
      <c r="D30" s="58">
        <v>30586</v>
      </c>
      <c r="E30" s="59"/>
      <c r="F30" s="58">
        <v>30354</v>
      </c>
      <c r="G30" s="58">
        <v>29974</v>
      </c>
      <c r="H30" s="58">
        <v>30156</v>
      </c>
      <c r="I30" s="58">
        <v>29751</v>
      </c>
      <c r="J30" s="58">
        <v>29340.5</v>
      </c>
      <c r="K30" s="58">
        <v>29147.5</v>
      </c>
      <c r="L30" s="60">
        <v>-0.65779383446089579</v>
      </c>
      <c r="M30" s="60">
        <v>-4.7031321519649509</v>
      </c>
      <c r="N30" s="60">
        <v>10.873071973610271</v>
      </c>
      <c r="O30" s="26"/>
      <c r="Q30" s="113"/>
      <c r="R30" s="113"/>
      <c r="S30" s="113"/>
      <c r="T30" s="113"/>
      <c r="U30" s="113"/>
      <c r="V30" s="122"/>
      <c r="W30" s="122"/>
      <c r="X30" s="122"/>
      <c r="Y30" s="122"/>
      <c r="Z30" s="122"/>
      <c r="AA30" s="122"/>
    </row>
    <row r="31" spans="1:27" x14ac:dyDescent="0.2">
      <c r="A31" s="127">
        <v>41020</v>
      </c>
      <c r="B31" s="57" t="s">
        <v>124</v>
      </c>
      <c r="C31" s="58">
        <v>8924.5</v>
      </c>
      <c r="D31" s="58">
        <v>9058</v>
      </c>
      <c r="E31" s="59"/>
      <c r="F31" s="58">
        <v>7400.5</v>
      </c>
      <c r="G31" s="58">
        <v>7419.5</v>
      </c>
      <c r="H31" s="58">
        <v>7069.5</v>
      </c>
      <c r="I31" s="58">
        <v>7197</v>
      </c>
      <c r="J31" s="58">
        <v>6978</v>
      </c>
      <c r="K31" s="58">
        <v>6958.5</v>
      </c>
      <c r="L31" s="60">
        <v>-0.27944969905416839</v>
      </c>
      <c r="M31" s="60">
        <v>-23.178405829101344</v>
      </c>
      <c r="N31" s="60">
        <v>1.4958821222477381</v>
      </c>
      <c r="O31" s="26"/>
      <c r="Q31" s="113"/>
      <c r="R31" s="113"/>
      <c r="S31" s="113"/>
      <c r="T31" s="113"/>
      <c r="U31" s="113"/>
      <c r="V31" s="122"/>
      <c r="W31" s="122"/>
      <c r="X31" s="122"/>
      <c r="Y31" s="122"/>
      <c r="Z31" s="122"/>
      <c r="AA31" s="122"/>
    </row>
    <row r="32" spans="1:27" x14ac:dyDescent="0.2">
      <c r="A32" s="127">
        <v>41021</v>
      </c>
      <c r="B32" s="57" t="s">
        <v>125</v>
      </c>
      <c r="C32" s="58">
        <v>12388.5</v>
      </c>
      <c r="D32" s="58">
        <v>15015.666666666666</v>
      </c>
      <c r="E32" s="59"/>
      <c r="F32" s="58">
        <v>15074</v>
      </c>
      <c r="G32" s="58">
        <v>14718</v>
      </c>
      <c r="H32" s="58">
        <v>14642</v>
      </c>
      <c r="I32" s="58">
        <v>14549.5</v>
      </c>
      <c r="J32" s="58">
        <v>14986.666666666666</v>
      </c>
      <c r="K32" s="58">
        <v>15114</v>
      </c>
      <c r="L32" s="60">
        <v>0.84964412811388002</v>
      </c>
      <c r="M32" s="60">
        <v>0.65487157857349043</v>
      </c>
      <c r="N32" s="60">
        <v>21.206495271152015</v>
      </c>
      <c r="O32" s="26"/>
      <c r="Q32" s="113"/>
      <c r="R32" s="113"/>
      <c r="S32" s="113"/>
      <c r="T32" s="113"/>
      <c r="U32" s="113"/>
      <c r="V32" s="122"/>
      <c r="W32" s="122"/>
      <c r="X32" s="122"/>
      <c r="Y32" s="122"/>
      <c r="Z32" s="122"/>
      <c r="AA32" s="122"/>
    </row>
    <row r="33" spans="1:27" x14ac:dyDescent="0.2">
      <c r="A33" s="127">
        <v>41023</v>
      </c>
      <c r="B33" s="57" t="s">
        <v>262</v>
      </c>
      <c r="C33" s="58">
        <v>3321</v>
      </c>
      <c r="D33" s="58">
        <v>3364.5</v>
      </c>
      <c r="E33" s="59"/>
      <c r="F33" s="58">
        <v>3525.25</v>
      </c>
      <c r="G33" s="58">
        <v>3529.25</v>
      </c>
      <c r="H33" s="58">
        <v>3602.75</v>
      </c>
      <c r="I33" s="58">
        <v>3646.25</v>
      </c>
      <c r="J33" s="58">
        <v>3612.5</v>
      </c>
      <c r="K33" s="58">
        <v>3717</v>
      </c>
      <c r="L33" s="60">
        <v>2.8927335640138496</v>
      </c>
      <c r="M33" s="60">
        <v>10.477039679001333</v>
      </c>
      <c r="N33" s="60">
        <v>1.3098464317976566</v>
      </c>
      <c r="O33" s="26"/>
      <c r="Q33" s="113"/>
      <c r="R33" s="113"/>
      <c r="S33" s="113"/>
      <c r="T33" s="113"/>
      <c r="U33" s="113"/>
      <c r="V33" s="122"/>
      <c r="W33" s="122"/>
      <c r="X33" s="122"/>
      <c r="Y33" s="122"/>
      <c r="Z33" s="122"/>
      <c r="AA33" s="122"/>
    </row>
    <row r="34" spans="1:27" x14ac:dyDescent="0.2">
      <c r="A34" s="127">
        <v>41024</v>
      </c>
      <c r="B34" s="57" t="s">
        <v>126</v>
      </c>
      <c r="C34" s="58">
        <v>7459</v>
      </c>
      <c r="D34" s="58">
        <v>7914.333333333333</v>
      </c>
      <c r="E34" s="59"/>
      <c r="F34" s="58">
        <v>7789</v>
      </c>
      <c r="G34" s="58">
        <v>7625.5</v>
      </c>
      <c r="H34" s="58">
        <v>7562</v>
      </c>
      <c r="I34" s="58">
        <v>7529.5</v>
      </c>
      <c r="J34" s="58">
        <v>7806.333333333333</v>
      </c>
      <c r="K34" s="58">
        <v>7975.75</v>
      </c>
      <c r="L34" s="60">
        <v>2.1702463811435146</v>
      </c>
      <c r="M34" s="60">
        <v>0.7760181948363698</v>
      </c>
      <c r="N34" s="60">
        <v>6.1044822809134258</v>
      </c>
      <c r="O34" s="26"/>
      <c r="Q34" s="113"/>
      <c r="R34" s="113"/>
      <c r="S34" s="113"/>
      <c r="T34" s="113"/>
      <c r="U34" s="113"/>
      <c r="V34" s="122"/>
      <c r="W34" s="122"/>
      <c r="X34" s="122"/>
      <c r="Y34" s="122"/>
      <c r="Z34" s="122"/>
      <c r="AA34" s="122"/>
    </row>
    <row r="35" spans="1:27" x14ac:dyDescent="0.2">
      <c r="A35" s="127">
        <v>41025</v>
      </c>
      <c r="B35" s="57" t="s">
        <v>263</v>
      </c>
      <c r="C35" s="58">
        <v>1497.6666666666667</v>
      </c>
      <c r="D35" s="58">
        <v>1998.75</v>
      </c>
      <c r="E35" s="59"/>
      <c r="F35" s="58">
        <v>2085.6666666666665</v>
      </c>
      <c r="G35" s="58">
        <v>2111.6666666666665</v>
      </c>
      <c r="H35" s="58">
        <v>1998</v>
      </c>
      <c r="I35" s="58">
        <v>1944.3333333333333</v>
      </c>
      <c r="J35" s="58">
        <v>2054</v>
      </c>
      <c r="K35" s="58">
        <v>2036.25</v>
      </c>
      <c r="L35" s="60">
        <v>-0.8641674780915265</v>
      </c>
      <c r="M35" s="60">
        <v>1.8761726078799335</v>
      </c>
      <c r="N35" s="60">
        <v>33.457600712218991</v>
      </c>
      <c r="O35" s="26"/>
      <c r="Q35" s="113"/>
      <c r="R35" s="113"/>
      <c r="S35" s="113"/>
      <c r="T35" s="113"/>
      <c r="U35" s="113"/>
      <c r="V35" s="122"/>
      <c r="W35" s="122"/>
      <c r="X35" s="122"/>
      <c r="Y35" s="122"/>
      <c r="Z35" s="122"/>
      <c r="AA35" s="122"/>
    </row>
    <row r="36" spans="1:27" x14ac:dyDescent="0.2">
      <c r="A36" s="127">
        <v>41027</v>
      </c>
      <c r="B36" s="57" t="s">
        <v>264</v>
      </c>
      <c r="C36" s="58">
        <v>14665</v>
      </c>
      <c r="D36" s="58">
        <v>17885.5</v>
      </c>
      <c r="E36" s="59"/>
      <c r="F36" s="58">
        <v>17287.5</v>
      </c>
      <c r="G36" s="58">
        <v>16654.5</v>
      </c>
      <c r="H36" s="58">
        <v>16522</v>
      </c>
      <c r="I36" s="58">
        <v>16524</v>
      </c>
      <c r="J36" s="58">
        <v>16308</v>
      </c>
      <c r="K36" s="58">
        <v>16121</v>
      </c>
      <c r="L36" s="60">
        <v>-1.1466764778023109</v>
      </c>
      <c r="M36" s="60">
        <v>-9.8655335327499927</v>
      </c>
      <c r="N36" s="60">
        <v>21.960450051142178</v>
      </c>
      <c r="O36" s="26"/>
      <c r="Q36" s="113"/>
      <c r="R36" s="113"/>
      <c r="S36" s="113"/>
      <c r="T36" s="113"/>
      <c r="U36" s="113"/>
      <c r="V36" s="122"/>
      <c r="W36" s="122"/>
      <c r="X36" s="122"/>
      <c r="Y36" s="122"/>
      <c r="Z36" s="122"/>
      <c r="AA36" s="122"/>
    </row>
    <row r="37" spans="1:27" x14ac:dyDescent="0.2">
      <c r="A37" s="127">
        <v>41028</v>
      </c>
      <c r="B37" s="57" t="s">
        <v>265</v>
      </c>
      <c r="C37" s="58">
        <v>46164</v>
      </c>
      <c r="D37" s="58">
        <v>25530.333333333332</v>
      </c>
      <c r="E37" s="59"/>
      <c r="F37" s="58">
        <v>30585</v>
      </c>
      <c r="G37" s="58">
        <v>29466</v>
      </c>
      <c r="H37" s="58">
        <v>27836</v>
      </c>
      <c r="I37" s="58">
        <v>29219</v>
      </c>
      <c r="J37" s="58">
        <v>25786.333333333332</v>
      </c>
      <c r="K37" s="58">
        <v>26104.333333333332</v>
      </c>
      <c r="L37" s="60">
        <v>1.2332113910469289</v>
      </c>
      <c r="M37" s="60">
        <v>2.2483059367288671</v>
      </c>
      <c r="N37" s="60">
        <v>-44.696444559974594</v>
      </c>
      <c r="O37" s="26"/>
      <c r="Q37" s="113"/>
      <c r="R37" s="113"/>
      <c r="S37" s="113"/>
      <c r="T37" s="113"/>
      <c r="U37" s="113"/>
      <c r="V37" s="122"/>
      <c r="W37" s="122"/>
      <c r="X37" s="122"/>
      <c r="Y37" s="122"/>
      <c r="Z37" s="122"/>
      <c r="AA37" s="122"/>
    </row>
    <row r="38" spans="1:27" x14ac:dyDescent="0.2">
      <c r="A38" s="127">
        <v>51001</v>
      </c>
      <c r="B38" s="57" t="s">
        <v>266</v>
      </c>
      <c r="C38" s="58">
        <v>3324.5</v>
      </c>
      <c r="D38" s="58">
        <v>4088</v>
      </c>
      <c r="E38" s="59"/>
      <c r="F38" s="58">
        <v>3896.25</v>
      </c>
      <c r="G38" s="58">
        <v>3933</v>
      </c>
      <c r="H38" s="58">
        <v>3939.75</v>
      </c>
      <c r="I38" s="58">
        <v>3955.25</v>
      </c>
      <c r="J38" s="58">
        <v>3954.75</v>
      </c>
      <c r="K38" s="58">
        <v>3952.75</v>
      </c>
      <c r="L38" s="60">
        <v>-5.0572096845569181E-2</v>
      </c>
      <c r="M38" s="60">
        <v>-3.3084637964774899</v>
      </c>
      <c r="N38" s="60">
        <v>22.965859527748545</v>
      </c>
      <c r="O38" s="26"/>
      <c r="Q38" s="113"/>
      <c r="R38" s="113"/>
      <c r="S38" s="113"/>
      <c r="T38" s="113"/>
      <c r="U38" s="113"/>
      <c r="V38" s="122"/>
      <c r="W38" s="122"/>
      <c r="X38" s="122"/>
      <c r="Y38" s="122"/>
      <c r="Z38" s="122"/>
      <c r="AA38" s="122"/>
    </row>
    <row r="39" spans="1:27" x14ac:dyDescent="0.2">
      <c r="A39" s="127">
        <v>51002</v>
      </c>
      <c r="B39" s="57" t="s">
        <v>267</v>
      </c>
      <c r="C39" s="58">
        <v>2997</v>
      </c>
      <c r="D39" s="58">
        <v>3882.6666666666665</v>
      </c>
      <c r="E39" s="59"/>
      <c r="F39" s="58">
        <v>3385</v>
      </c>
      <c r="G39" s="58">
        <v>3440</v>
      </c>
      <c r="H39" s="58">
        <v>3508</v>
      </c>
      <c r="I39" s="58">
        <v>3468</v>
      </c>
      <c r="J39" s="58">
        <v>3811</v>
      </c>
      <c r="K39" s="58">
        <v>3788.6666666666665</v>
      </c>
      <c r="L39" s="60">
        <v>-0.58602291612001034</v>
      </c>
      <c r="M39" s="60">
        <v>-2.4210164835164805</v>
      </c>
      <c r="N39" s="60">
        <v>29.551773996218444</v>
      </c>
      <c r="O39" s="26"/>
      <c r="Q39" s="113"/>
      <c r="R39" s="113"/>
      <c r="S39" s="113"/>
      <c r="T39" s="113"/>
      <c r="U39" s="113"/>
      <c r="V39" s="122"/>
      <c r="W39" s="122"/>
      <c r="X39" s="122"/>
      <c r="Y39" s="122"/>
      <c r="Z39" s="122"/>
      <c r="AA39" s="122"/>
    </row>
    <row r="40" spans="1:27" x14ac:dyDescent="0.2">
      <c r="A40" s="127">
        <v>51003</v>
      </c>
      <c r="B40" s="57" t="s">
        <v>268</v>
      </c>
      <c r="C40" s="58">
        <v>4266</v>
      </c>
      <c r="D40" s="58">
        <v>4815.666666666667</v>
      </c>
      <c r="E40" s="59"/>
      <c r="F40" s="58">
        <v>4907.5</v>
      </c>
      <c r="G40" s="58">
        <v>4994.5</v>
      </c>
      <c r="H40" s="58">
        <v>4798.5</v>
      </c>
      <c r="I40" s="58">
        <v>4704.5</v>
      </c>
      <c r="J40" s="58">
        <v>4536.666666666667</v>
      </c>
      <c r="K40" s="58">
        <v>4517.666666666667</v>
      </c>
      <c r="L40" s="60">
        <v>-0.41880969875092156</v>
      </c>
      <c r="M40" s="60">
        <v>-6.1881359451789297</v>
      </c>
      <c r="N40" s="60">
        <v>12.884825754024076</v>
      </c>
      <c r="O40" s="26"/>
      <c r="Q40" s="113"/>
      <c r="R40" s="113"/>
      <c r="S40" s="113"/>
      <c r="T40" s="113"/>
      <c r="U40" s="113"/>
      <c r="V40" s="122"/>
      <c r="W40" s="122"/>
      <c r="X40" s="122"/>
      <c r="Y40" s="122"/>
      <c r="Z40" s="122"/>
      <c r="AA40" s="122"/>
    </row>
    <row r="41" spans="1:27" x14ac:dyDescent="0.2">
      <c r="A41" s="127">
        <v>51004</v>
      </c>
      <c r="B41" s="57" t="s">
        <v>269</v>
      </c>
      <c r="C41" s="58">
        <v>9985</v>
      </c>
      <c r="D41" s="58">
        <v>15544.25</v>
      </c>
      <c r="E41" s="59"/>
      <c r="F41" s="58">
        <v>10713.666666666666</v>
      </c>
      <c r="G41" s="58">
        <v>10204</v>
      </c>
      <c r="H41" s="58">
        <v>10546.333333333334</v>
      </c>
      <c r="I41" s="58">
        <v>9963.3333333333339</v>
      </c>
      <c r="J41" s="58">
        <v>10324.75</v>
      </c>
      <c r="K41" s="58">
        <v>10490.25</v>
      </c>
      <c r="L41" s="60">
        <v>1.602944381219884</v>
      </c>
      <c r="M41" s="60">
        <v>-32.513630442124899</v>
      </c>
      <c r="N41" s="60">
        <v>55.676014021031548</v>
      </c>
      <c r="O41" s="26"/>
      <c r="Q41" s="113"/>
      <c r="R41" s="113"/>
      <c r="S41" s="113"/>
      <c r="T41" s="113"/>
      <c r="U41" s="113"/>
      <c r="V41" s="122"/>
      <c r="W41" s="122"/>
      <c r="X41" s="122"/>
      <c r="Y41" s="122"/>
      <c r="Z41" s="122"/>
      <c r="AA41" s="122"/>
    </row>
    <row r="42" spans="1:27" x14ac:dyDescent="0.2">
      <c r="A42" s="127">
        <v>51005</v>
      </c>
      <c r="B42" s="57" t="s">
        <v>270</v>
      </c>
      <c r="C42" s="58">
        <v>11205.5</v>
      </c>
      <c r="D42" s="58">
        <v>13744.25</v>
      </c>
      <c r="E42" s="59"/>
      <c r="F42" s="58">
        <v>9480.5</v>
      </c>
      <c r="G42" s="58">
        <v>10149.5</v>
      </c>
      <c r="H42" s="58">
        <v>10496.666666666666</v>
      </c>
      <c r="I42" s="58">
        <v>10270.333333333334</v>
      </c>
      <c r="J42" s="58">
        <v>10161.5</v>
      </c>
      <c r="K42" s="58">
        <v>10707.5</v>
      </c>
      <c r="L42" s="60">
        <v>5.373222457314375</v>
      </c>
      <c r="M42" s="60">
        <v>-22.094694144824199</v>
      </c>
      <c r="N42" s="60">
        <v>22.656284860113331</v>
      </c>
      <c r="O42" s="26"/>
      <c r="Q42" s="113"/>
      <c r="R42" s="113"/>
      <c r="S42" s="113"/>
      <c r="T42" s="113"/>
      <c r="U42" s="113"/>
      <c r="V42" s="122"/>
      <c r="W42" s="122"/>
      <c r="X42" s="122"/>
      <c r="Y42" s="122"/>
      <c r="Z42" s="122"/>
      <c r="AA42" s="122"/>
    </row>
    <row r="43" spans="1:27" x14ac:dyDescent="0.2">
      <c r="A43" s="127">
        <v>51006</v>
      </c>
      <c r="B43" s="57" t="s">
        <v>271</v>
      </c>
      <c r="C43" s="58">
        <v>9693.5</v>
      </c>
      <c r="D43" s="58">
        <v>12992</v>
      </c>
      <c r="E43" s="59"/>
      <c r="F43" s="58" t="s">
        <v>403</v>
      </c>
      <c r="G43" s="58" t="s">
        <v>403</v>
      </c>
      <c r="H43" s="58" t="s">
        <v>403</v>
      </c>
      <c r="I43" s="58" t="s">
        <v>403</v>
      </c>
      <c r="J43" s="58">
        <v>8377.3333333333339</v>
      </c>
      <c r="K43" s="58">
        <v>8465</v>
      </c>
      <c r="L43" s="60">
        <v>1.0464746140378622</v>
      </c>
      <c r="M43" s="60">
        <v>-34.844519704433495</v>
      </c>
      <c r="N43" s="60">
        <v>34.027956878320524</v>
      </c>
      <c r="O43" s="26"/>
      <c r="Q43" s="113"/>
      <c r="R43" s="113"/>
      <c r="S43" s="113"/>
      <c r="T43" s="113"/>
      <c r="U43" s="113"/>
      <c r="V43" s="122"/>
      <c r="W43" s="122"/>
      <c r="X43" s="122"/>
      <c r="Y43" s="122"/>
      <c r="Z43" s="122"/>
      <c r="AA43" s="122"/>
    </row>
    <row r="44" spans="1:27" x14ac:dyDescent="0.2">
      <c r="A44" s="127">
        <v>51007</v>
      </c>
      <c r="B44" s="57" t="s">
        <v>272</v>
      </c>
      <c r="C44" s="58" t="s">
        <v>403</v>
      </c>
      <c r="D44" s="58">
        <v>10384</v>
      </c>
      <c r="E44" s="59"/>
      <c r="F44" s="58" t="s">
        <v>403</v>
      </c>
      <c r="G44" s="58" t="s">
        <v>403</v>
      </c>
      <c r="H44" s="58" t="s">
        <v>403</v>
      </c>
      <c r="I44" s="58" t="s">
        <v>403</v>
      </c>
      <c r="J44" s="58">
        <v>7644</v>
      </c>
      <c r="K44" s="58">
        <v>7630</v>
      </c>
      <c r="L44" s="60">
        <v>-0.1831501831501825</v>
      </c>
      <c r="M44" s="60">
        <v>-26.521571648690291</v>
      </c>
      <c r="N44" s="60" t="s">
        <v>418</v>
      </c>
      <c r="O44" s="26"/>
      <c r="Q44" s="113"/>
      <c r="R44" s="113"/>
      <c r="S44" s="113"/>
      <c r="T44" s="113"/>
      <c r="U44" s="113"/>
      <c r="V44" s="122"/>
      <c r="W44" s="122"/>
      <c r="X44" s="122"/>
      <c r="Y44" s="122"/>
      <c r="Z44" s="122"/>
      <c r="AA44" s="122"/>
    </row>
    <row r="45" spans="1:27" x14ac:dyDescent="0.2">
      <c r="A45" s="127">
        <v>51008</v>
      </c>
      <c r="B45" s="57" t="s">
        <v>273</v>
      </c>
      <c r="C45" s="58">
        <v>7475</v>
      </c>
      <c r="D45" s="58">
        <v>9648.75</v>
      </c>
      <c r="E45" s="59"/>
      <c r="F45" s="58">
        <v>10198.5</v>
      </c>
      <c r="G45" s="58">
        <v>10233.5</v>
      </c>
      <c r="H45" s="58">
        <v>10215</v>
      </c>
      <c r="I45" s="58">
        <v>10135.5</v>
      </c>
      <c r="J45" s="58">
        <v>10203.75</v>
      </c>
      <c r="K45" s="58">
        <v>10250.25</v>
      </c>
      <c r="L45" s="60">
        <v>0.45571481073134468</v>
      </c>
      <c r="M45" s="60">
        <v>6.2339681305868533</v>
      </c>
      <c r="N45" s="60">
        <v>29.08026755852844</v>
      </c>
      <c r="O45" s="26"/>
      <c r="Q45" s="113"/>
      <c r="R45" s="113"/>
      <c r="S45" s="113"/>
      <c r="T45" s="113"/>
      <c r="U45" s="113"/>
      <c r="V45" s="122"/>
      <c r="W45" s="122"/>
      <c r="X45" s="122"/>
      <c r="Y45" s="122"/>
      <c r="Z45" s="122"/>
      <c r="AA45" s="122"/>
    </row>
    <row r="46" spans="1:27" x14ac:dyDescent="0.2">
      <c r="A46" s="127">
        <v>51009</v>
      </c>
      <c r="B46" s="57" t="s">
        <v>123</v>
      </c>
      <c r="C46" s="58">
        <v>6350</v>
      </c>
      <c r="D46" s="58">
        <v>7177.5</v>
      </c>
      <c r="E46" s="59"/>
      <c r="F46" s="58">
        <v>7026</v>
      </c>
      <c r="G46" s="58">
        <v>7071</v>
      </c>
      <c r="H46" s="58">
        <v>7133.5</v>
      </c>
      <c r="I46" s="58">
        <v>7123.5</v>
      </c>
      <c r="J46" s="58">
        <v>7179</v>
      </c>
      <c r="K46" s="58">
        <v>7126.25</v>
      </c>
      <c r="L46" s="60">
        <v>-0.73478200306449359</v>
      </c>
      <c r="M46" s="60">
        <v>-0.7140369209334696</v>
      </c>
      <c r="N46" s="60">
        <v>13.031496062992121</v>
      </c>
      <c r="O46" s="26"/>
      <c r="Q46" s="113"/>
      <c r="R46" s="113"/>
      <c r="S46" s="113"/>
      <c r="T46" s="113"/>
      <c r="U46" s="113"/>
      <c r="V46" s="122"/>
      <c r="W46" s="122"/>
      <c r="X46" s="122"/>
      <c r="Y46" s="122"/>
      <c r="Z46" s="122"/>
      <c r="AA46" s="122"/>
    </row>
    <row r="47" spans="1:27" x14ac:dyDescent="0.2">
      <c r="A47" s="127">
        <v>51011</v>
      </c>
      <c r="B47" s="57" t="s">
        <v>274</v>
      </c>
      <c r="C47" s="58">
        <v>2631</v>
      </c>
      <c r="D47" s="58">
        <v>2967.3333333333335</v>
      </c>
      <c r="E47" s="59"/>
      <c r="F47" s="58">
        <v>2646.3333333333335</v>
      </c>
      <c r="G47" s="58">
        <v>2448</v>
      </c>
      <c r="H47" s="58">
        <v>2296.3333333333335</v>
      </c>
      <c r="I47" s="58">
        <v>2186.6666666666665</v>
      </c>
      <c r="J47" s="58">
        <v>2150</v>
      </c>
      <c r="K47" s="58">
        <v>2354.6666666666665</v>
      </c>
      <c r="L47" s="60">
        <v>9.5193798449612288</v>
      </c>
      <c r="M47" s="60">
        <v>-20.647045607728607</v>
      </c>
      <c r="N47" s="60">
        <v>12.783479032053723</v>
      </c>
      <c r="O47" s="26"/>
      <c r="Q47" s="113"/>
      <c r="R47" s="113"/>
      <c r="S47" s="113"/>
      <c r="T47" s="113"/>
      <c r="U47" s="113"/>
      <c r="V47" s="122"/>
      <c r="W47" s="122"/>
      <c r="X47" s="122"/>
      <c r="Y47" s="122"/>
      <c r="Z47" s="122"/>
      <c r="AA47" s="122"/>
    </row>
    <row r="48" spans="1:27" x14ac:dyDescent="0.2">
      <c r="A48" s="127">
        <v>51012</v>
      </c>
      <c r="B48" s="57" t="s">
        <v>275</v>
      </c>
      <c r="C48" s="58">
        <v>4636.5</v>
      </c>
      <c r="D48" s="58">
        <v>5473</v>
      </c>
      <c r="E48" s="59"/>
      <c r="F48" s="58">
        <v>5415.5</v>
      </c>
      <c r="G48" s="58">
        <v>5513.5</v>
      </c>
      <c r="H48" s="58">
        <v>5422.5</v>
      </c>
      <c r="I48" s="58">
        <v>5226.5</v>
      </c>
      <c r="J48" s="58">
        <v>5107.333333333333</v>
      </c>
      <c r="K48" s="58">
        <v>5069.666666666667</v>
      </c>
      <c r="L48" s="60">
        <v>-0.73750163164076898</v>
      </c>
      <c r="M48" s="60">
        <v>-7.3695109324562917</v>
      </c>
      <c r="N48" s="60">
        <v>18.041626226679597</v>
      </c>
      <c r="O48" s="26"/>
      <c r="Q48" s="113"/>
      <c r="W48" s="122"/>
      <c r="X48" s="122"/>
      <c r="Y48" s="122"/>
      <c r="Z48" s="122"/>
      <c r="AA48" s="122"/>
    </row>
    <row r="49" spans="1:15" x14ac:dyDescent="0.2">
      <c r="A49" s="20"/>
      <c r="B49" s="57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6"/>
    </row>
    <row r="50" spans="1:15" x14ac:dyDescent="0.2">
      <c r="A50" s="51"/>
      <c r="B50" s="98" t="s">
        <v>355</v>
      </c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2"/>
    </row>
    <row r="51" spans="1:15" x14ac:dyDescent="0.2">
      <c r="A51" s="20"/>
      <c r="B51" s="96" t="s">
        <v>366</v>
      </c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</row>
    <row r="52" spans="1:15" x14ac:dyDescent="0.2">
      <c r="A52" s="20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</row>
    <row r="53" spans="1:15" x14ac:dyDescent="0.2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</row>
    <row r="54" spans="1:15" x14ac:dyDescent="0.2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</row>
    <row r="55" spans="1:15" x14ac:dyDescent="0.2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</row>
    <row r="56" spans="1:15" s="20" customFormat="1" x14ac:dyDescent="0.2"/>
    <row r="57" spans="1:15" s="20" customFormat="1" x14ac:dyDescent="0.2"/>
    <row r="58" spans="1:15" s="20" customFormat="1" x14ac:dyDescent="0.2"/>
    <row r="59" spans="1:15" s="20" customFormat="1" x14ac:dyDescent="0.2"/>
    <row r="60" spans="1:15" s="20" customFormat="1" x14ac:dyDescent="0.2"/>
    <row r="61" spans="1:15" s="20" customFormat="1" x14ac:dyDescent="0.2"/>
    <row r="62" spans="1:15" s="20" customFormat="1" x14ac:dyDescent="0.2"/>
    <row r="63" spans="1:15" s="20" customFormat="1" x14ac:dyDescent="0.2"/>
    <row r="64" spans="1:15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pans="1:15" s="20" customFormat="1" x14ac:dyDescent="0.2"/>
    <row r="178" spans="1:15" s="20" customFormat="1" x14ac:dyDescent="0.2"/>
    <row r="179" spans="1:15" s="20" customFormat="1" x14ac:dyDescent="0.2"/>
    <row r="180" spans="1:15" s="20" customFormat="1" x14ac:dyDescent="0.2">
      <c r="A180" s="21"/>
      <c r="N180" s="21"/>
      <c r="O180" s="21"/>
    </row>
    <row r="181" spans="1:15" s="20" customFormat="1" x14ac:dyDescent="0.2">
      <c r="A181" s="21"/>
      <c r="B181" s="21"/>
      <c r="C181" s="21"/>
      <c r="D181" s="21"/>
      <c r="E181" s="21"/>
      <c r="F181" s="21"/>
      <c r="G181" s="21"/>
      <c r="H181" s="21"/>
      <c r="I181" s="21"/>
      <c r="J181" s="21"/>
      <c r="K181" s="21"/>
      <c r="L181" s="21"/>
      <c r="M181" s="21"/>
      <c r="N181" s="21"/>
      <c r="O181" s="21"/>
    </row>
  </sheetData>
  <mergeCells count="6">
    <mergeCell ref="C9:N9"/>
    <mergeCell ref="C10:N10"/>
    <mergeCell ref="N13:N14"/>
    <mergeCell ref="L13:L14"/>
    <mergeCell ref="M13:M14"/>
    <mergeCell ref="C11:N11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CO205"/>
  <sheetViews>
    <sheetView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39.5546875" style="21" bestFit="1" customWidth="1"/>
    <col min="3" max="4" width="10.88671875" style="21" customWidth="1"/>
    <col min="5" max="5" width="2.21875" style="21" customWidth="1"/>
    <col min="6" max="6" width="12.109375" style="21" customWidth="1"/>
    <col min="7" max="7" width="13" style="21" customWidth="1"/>
    <col min="8" max="8" width="11.6640625" style="21" customWidth="1"/>
    <col min="9" max="9" width="11.44140625" style="21" customWidth="1"/>
    <col min="10" max="10" width="11.21875" style="21" customWidth="1"/>
    <col min="11" max="11" width="11.6640625" style="21" customWidth="1"/>
    <col min="12" max="12" width="10.21875" style="21" customWidth="1"/>
    <col min="13" max="14" width="9.88671875" style="21" customWidth="1"/>
    <col min="15" max="15" width="1.6640625" style="21" customWidth="1"/>
    <col min="16" max="93" width="11.5546875" style="20"/>
    <col min="94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  <c r="S3" s="121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  <c r="R4" s="120"/>
      <c r="S4" s="120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  <c r="R5" s="120"/>
      <c r="S5" s="120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  <c r="R6" s="120"/>
      <c r="S6" s="120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  <c r="R7" s="120"/>
      <c r="S7" s="120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R8" s="120"/>
      <c r="S8" s="120"/>
    </row>
    <row r="9" spans="1:26" ht="15.75" customHeight="1" x14ac:dyDescent="0.25">
      <c r="A9" s="20"/>
      <c r="B9" s="20"/>
      <c r="C9" s="228" t="s">
        <v>363</v>
      </c>
      <c r="D9" s="228"/>
      <c r="E9" s="228"/>
      <c r="F9" s="228"/>
      <c r="G9" s="228"/>
      <c r="H9" s="228"/>
      <c r="I9" s="228"/>
      <c r="J9" s="228"/>
      <c r="K9" s="228"/>
      <c r="L9" s="228"/>
      <c r="M9" s="228"/>
      <c r="N9" s="228"/>
      <c r="O9" s="26"/>
      <c r="R9" s="120"/>
      <c r="S9" s="120"/>
    </row>
    <row r="10" spans="1:26" ht="13.1" x14ac:dyDescent="0.25">
      <c r="A10" s="20"/>
      <c r="B10" s="20"/>
      <c r="C10" s="217" t="s">
        <v>362</v>
      </c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6"/>
      <c r="R10" s="120"/>
      <c r="S10" s="120"/>
    </row>
    <row r="11" spans="1:26" ht="13.1" x14ac:dyDescent="0.25">
      <c r="A11" s="20"/>
      <c r="B11" s="20"/>
      <c r="C11" s="218" t="s">
        <v>419</v>
      </c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6"/>
      <c r="R11" s="120"/>
      <c r="S11" s="120"/>
    </row>
    <row r="12" spans="1:26" ht="13.1" x14ac:dyDescent="0.25">
      <c r="A12" s="20"/>
      <c r="B12" s="20"/>
      <c r="C12" s="27"/>
      <c r="D12" s="27"/>
      <c r="E12" s="27"/>
      <c r="F12" s="27"/>
      <c r="G12" s="27"/>
      <c r="H12" s="27"/>
      <c r="I12" s="27"/>
      <c r="J12" s="27"/>
      <c r="K12" s="27"/>
      <c r="L12" s="20"/>
      <c r="M12" s="20"/>
      <c r="N12" s="20"/>
      <c r="O12" s="26"/>
      <c r="R12" s="120"/>
      <c r="S12" s="120"/>
    </row>
    <row r="13" spans="1:26" ht="18" customHeight="1" x14ac:dyDescent="0.25">
      <c r="A13" s="20"/>
      <c r="B13" s="27"/>
      <c r="C13" s="54">
        <v>2022</v>
      </c>
      <c r="D13" s="30">
        <v>2023</v>
      </c>
      <c r="E13" s="9"/>
      <c r="F13" s="28">
        <v>2023</v>
      </c>
      <c r="G13" s="193">
        <v>2024</v>
      </c>
      <c r="H13" s="193">
        <v>2024</v>
      </c>
      <c r="I13" s="189">
        <v>2024</v>
      </c>
      <c r="J13" s="193">
        <v>2024</v>
      </c>
      <c r="K13" s="193">
        <v>2024</v>
      </c>
      <c r="L13" s="219" t="s">
        <v>23</v>
      </c>
      <c r="M13" s="227" t="s">
        <v>416</v>
      </c>
      <c r="N13" s="227" t="s">
        <v>417</v>
      </c>
      <c r="O13" s="26"/>
      <c r="R13" s="120"/>
      <c r="S13" s="120"/>
    </row>
    <row r="14" spans="1:26" ht="13.1" x14ac:dyDescent="0.2">
      <c r="A14" s="20"/>
      <c r="B14" s="31"/>
      <c r="C14" s="175" t="s">
        <v>57</v>
      </c>
      <c r="D14" s="175" t="s">
        <v>57</v>
      </c>
      <c r="E14" s="29"/>
      <c r="F14" s="175" t="s">
        <v>64</v>
      </c>
      <c r="G14" s="175" t="s">
        <v>53</v>
      </c>
      <c r="H14" s="175" t="s">
        <v>54</v>
      </c>
      <c r="I14" s="175" t="s">
        <v>55</v>
      </c>
      <c r="J14" s="175" t="s">
        <v>56</v>
      </c>
      <c r="K14" s="175" t="s">
        <v>57</v>
      </c>
      <c r="L14" s="219"/>
      <c r="M14" s="227"/>
      <c r="N14" s="227"/>
      <c r="O14" s="26"/>
    </row>
    <row r="15" spans="1:26" ht="13.1" x14ac:dyDescent="0.25">
      <c r="A15" s="55" t="s">
        <v>3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26"/>
      <c r="P15" s="112"/>
    </row>
    <row r="16" spans="1:26" x14ac:dyDescent="0.2">
      <c r="A16" s="127">
        <v>71001</v>
      </c>
      <c r="B16" s="57" t="s">
        <v>278</v>
      </c>
      <c r="C16" s="58">
        <v>7075</v>
      </c>
      <c r="D16" s="58">
        <v>8479.6666666666661</v>
      </c>
      <c r="E16" s="59"/>
      <c r="F16" s="58">
        <v>7845</v>
      </c>
      <c r="G16" s="58">
        <v>8589.5</v>
      </c>
      <c r="H16" s="58">
        <v>8591.5</v>
      </c>
      <c r="I16" s="58">
        <v>8277</v>
      </c>
      <c r="J16" s="58">
        <v>8260.5</v>
      </c>
      <c r="K16" s="58">
        <v>8351.75</v>
      </c>
      <c r="L16" s="60">
        <v>1.104654681919981</v>
      </c>
      <c r="M16" s="60">
        <v>-1.5085105546601585</v>
      </c>
      <c r="N16" s="60">
        <v>19.853945818610129</v>
      </c>
      <c r="O16" s="26"/>
      <c r="Q16" s="122"/>
      <c r="V16" s="122"/>
      <c r="W16" s="122"/>
      <c r="X16" s="122"/>
      <c r="Y16" s="122"/>
      <c r="Z16" s="122"/>
    </row>
    <row r="17" spans="1:26" x14ac:dyDescent="0.2">
      <c r="A17" s="127">
        <v>71002</v>
      </c>
      <c r="B17" s="57" t="s">
        <v>279</v>
      </c>
      <c r="C17" s="58">
        <v>9101.2000000000007</v>
      </c>
      <c r="D17" s="58">
        <v>10110.200000000001</v>
      </c>
      <c r="E17" s="59"/>
      <c r="F17" s="58">
        <v>10424.75</v>
      </c>
      <c r="G17" s="58">
        <v>10893.75</v>
      </c>
      <c r="H17" s="58">
        <v>11046</v>
      </c>
      <c r="I17" s="58">
        <v>10763.75</v>
      </c>
      <c r="J17" s="58">
        <v>10615.6</v>
      </c>
      <c r="K17" s="58">
        <v>10673.4</v>
      </c>
      <c r="L17" s="60">
        <v>0.54448170616827607</v>
      </c>
      <c r="M17" s="60">
        <v>5.5706118573321861</v>
      </c>
      <c r="N17" s="60">
        <v>11.086450138443272</v>
      </c>
      <c r="O17" s="26"/>
      <c r="Q17" s="122"/>
      <c r="V17" s="122"/>
      <c r="W17" s="122"/>
      <c r="X17" s="122"/>
      <c r="Y17" s="122"/>
      <c r="Z17" s="122"/>
    </row>
    <row r="18" spans="1:26" x14ac:dyDescent="0.2">
      <c r="A18" s="127">
        <v>71003</v>
      </c>
      <c r="B18" s="57" t="s">
        <v>280</v>
      </c>
      <c r="C18" s="58">
        <v>10815</v>
      </c>
      <c r="D18" s="58">
        <v>13047</v>
      </c>
      <c r="E18" s="59"/>
      <c r="F18" s="58">
        <v>13362</v>
      </c>
      <c r="G18" s="58">
        <v>13480</v>
      </c>
      <c r="H18" s="58">
        <v>13280</v>
      </c>
      <c r="I18" s="58">
        <v>13289</v>
      </c>
      <c r="J18" s="58">
        <v>13325</v>
      </c>
      <c r="K18" s="58">
        <v>13244</v>
      </c>
      <c r="L18" s="60">
        <v>-0.60787992495309195</v>
      </c>
      <c r="M18" s="60">
        <v>1.5099256534069072</v>
      </c>
      <c r="N18" s="60">
        <v>20.638002773925113</v>
      </c>
      <c r="O18" s="26"/>
      <c r="Q18" s="122"/>
      <c r="V18" s="122"/>
      <c r="W18" s="122"/>
      <c r="X18" s="122"/>
      <c r="Y18" s="122"/>
      <c r="Z18" s="122"/>
    </row>
    <row r="19" spans="1:26" x14ac:dyDescent="0.2">
      <c r="A19" s="127">
        <v>71004</v>
      </c>
      <c r="B19" s="57" t="s">
        <v>281</v>
      </c>
      <c r="C19" s="58">
        <v>13827.75</v>
      </c>
      <c r="D19" s="58">
        <v>16936.75</v>
      </c>
      <c r="E19" s="59"/>
      <c r="F19" s="58">
        <v>17151</v>
      </c>
      <c r="G19" s="58">
        <v>16933</v>
      </c>
      <c r="H19" s="58">
        <v>16384.25</v>
      </c>
      <c r="I19" s="58">
        <v>16481.75</v>
      </c>
      <c r="J19" s="58">
        <v>16294.8</v>
      </c>
      <c r="K19" s="58">
        <v>16244.2</v>
      </c>
      <c r="L19" s="60">
        <v>-0.31052851216337718</v>
      </c>
      <c r="M19" s="60">
        <v>-4.0890371529366583</v>
      </c>
      <c r="N19" s="60">
        <v>22.483773571260677</v>
      </c>
      <c r="O19" s="61"/>
      <c r="Q19" s="122"/>
      <c r="V19" s="122"/>
      <c r="W19" s="122"/>
      <c r="X19" s="122"/>
      <c r="Y19" s="122"/>
      <c r="Z19" s="122"/>
    </row>
    <row r="20" spans="1:26" x14ac:dyDescent="0.2">
      <c r="A20" s="127">
        <v>71005</v>
      </c>
      <c r="B20" s="57" t="s">
        <v>282</v>
      </c>
      <c r="C20" s="58">
        <v>14728.5</v>
      </c>
      <c r="D20" s="58">
        <v>17890.25</v>
      </c>
      <c r="E20" s="59"/>
      <c r="F20" s="58">
        <v>18099.5</v>
      </c>
      <c r="G20" s="58">
        <v>17923.75</v>
      </c>
      <c r="H20" s="58">
        <v>17209.25</v>
      </c>
      <c r="I20" s="58">
        <v>17485</v>
      </c>
      <c r="J20" s="58">
        <v>17274.599999999999</v>
      </c>
      <c r="K20" s="58">
        <v>17218.400000000001</v>
      </c>
      <c r="L20" s="60">
        <v>-0.32533314809024549</v>
      </c>
      <c r="M20" s="60">
        <v>-3.7553974930478851</v>
      </c>
      <c r="N20" s="60">
        <v>21.466883932511791</v>
      </c>
      <c r="O20" s="26"/>
      <c r="Q20" s="122"/>
      <c r="V20" s="122"/>
      <c r="W20" s="122"/>
      <c r="X20" s="122"/>
      <c r="Y20" s="122"/>
      <c r="Z20" s="122"/>
    </row>
    <row r="21" spans="1:26" x14ac:dyDescent="0.2">
      <c r="A21" s="127">
        <v>71006</v>
      </c>
      <c r="B21" s="57" t="s">
        <v>283</v>
      </c>
      <c r="C21" s="58">
        <v>15214.5</v>
      </c>
      <c r="D21" s="58">
        <v>18325</v>
      </c>
      <c r="E21" s="59"/>
      <c r="F21" s="58">
        <v>18566</v>
      </c>
      <c r="G21" s="58">
        <v>18304.25</v>
      </c>
      <c r="H21" s="58">
        <v>18061.25</v>
      </c>
      <c r="I21" s="58">
        <v>18333.25</v>
      </c>
      <c r="J21" s="58">
        <v>18279.599999999999</v>
      </c>
      <c r="K21" s="58">
        <v>18317.2</v>
      </c>
      <c r="L21" s="60">
        <v>0.20569377885730766</v>
      </c>
      <c r="M21" s="60">
        <v>-4.2564802182809558E-2</v>
      </c>
      <c r="N21" s="60">
        <v>20.44431299089684</v>
      </c>
      <c r="O21" s="26"/>
      <c r="Q21" s="122"/>
      <c r="V21" s="122"/>
      <c r="W21" s="122"/>
      <c r="X21" s="122"/>
      <c r="Y21" s="122"/>
      <c r="Z21" s="122"/>
    </row>
    <row r="22" spans="1:26" x14ac:dyDescent="0.2">
      <c r="A22" s="127">
        <v>71007</v>
      </c>
      <c r="B22" s="57" t="s">
        <v>284</v>
      </c>
      <c r="C22" s="58">
        <v>15993</v>
      </c>
      <c r="D22" s="58">
        <v>19198.75</v>
      </c>
      <c r="E22" s="59"/>
      <c r="F22" s="58">
        <v>19470</v>
      </c>
      <c r="G22" s="58">
        <v>19108</v>
      </c>
      <c r="H22" s="58">
        <v>18869.25</v>
      </c>
      <c r="I22" s="58">
        <v>18930.5</v>
      </c>
      <c r="J22" s="58">
        <v>18659</v>
      </c>
      <c r="K22" s="58">
        <v>18745.8</v>
      </c>
      <c r="L22" s="60">
        <v>0.46519106061417848</v>
      </c>
      <c r="M22" s="60">
        <v>-2.3592681815222338</v>
      </c>
      <c r="N22" s="60">
        <v>20.04470705933845</v>
      </c>
      <c r="O22" s="26"/>
      <c r="Q22" s="122"/>
      <c r="V22" s="122"/>
      <c r="W22" s="122"/>
      <c r="X22" s="122"/>
      <c r="Y22" s="122"/>
      <c r="Z22" s="122"/>
    </row>
    <row r="23" spans="1:26" x14ac:dyDescent="0.2">
      <c r="A23" s="127">
        <v>71009</v>
      </c>
      <c r="B23" s="57" t="s">
        <v>285</v>
      </c>
      <c r="C23" s="58">
        <v>17740</v>
      </c>
      <c r="D23" s="58">
        <v>21069.75</v>
      </c>
      <c r="E23" s="59"/>
      <c r="F23" s="58">
        <v>21557.25</v>
      </c>
      <c r="G23" s="58">
        <v>21670.75</v>
      </c>
      <c r="H23" s="58">
        <v>21764.5</v>
      </c>
      <c r="I23" s="58">
        <v>21586</v>
      </c>
      <c r="J23" s="58">
        <v>21571.200000000001</v>
      </c>
      <c r="K23" s="58">
        <v>21524.400000000001</v>
      </c>
      <c r="L23" s="60">
        <v>-0.21695594125500373</v>
      </c>
      <c r="M23" s="60">
        <v>2.1578329121133555</v>
      </c>
      <c r="N23" s="60">
        <v>18.769729425028192</v>
      </c>
      <c r="O23" s="26"/>
      <c r="Q23" s="122"/>
      <c r="V23" s="122"/>
      <c r="W23" s="122"/>
      <c r="X23" s="122"/>
      <c r="Y23" s="122"/>
      <c r="Z23" s="122"/>
    </row>
    <row r="24" spans="1:26" x14ac:dyDescent="0.2">
      <c r="A24" s="127">
        <v>71010</v>
      </c>
      <c r="B24" s="57" t="s">
        <v>286</v>
      </c>
      <c r="C24" s="58">
        <v>14230</v>
      </c>
      <c r="D24" s="58">
        <v>17682</v>
      </c>
      <c r="E24" s="59"/>
      <c r="F24" s="58">
        <v>18044.333333333332</v>
      </c>
      <c r="G24" s="58">
        <v>18052</v>
      </c>
      <c r="H24" s="58">
        <v>17623.666666666668</v>
      </c>
      <c r="I24" s="58">
        <v>17491.666666666668</v>
      </c>
      <c r="J24" s="58">
        <v>17374.25</v>
      </c>
      <c r="K24" s="58">
        <v>17303.5</v>
      </c>
      <c r="L24" s="60">
        <v>-0.40721182209304541</v>
      </c>
      <c r="M24" s="60">
        <v>-2.1405949553217951</v>
      </c>
      <c r="N24" s="60">
        <v>24.258608573436401</v>
      </c>
      <c r="O24" s="26"/>
      <c r="Q24" s="122"/>
      <c r="V24" s="122"/>
      <c r="W24" s="122"/>
      <c r="X24" s="122"/>
      <c r="Y24" s="122"/>
      <c r="Z24" s="122"/>
    </row>
    <row r="25" spans="1:26" x14ac:dyDescent="0.2">
      <c r="A25" s="127">
        <v>71011</v>
      </c>
      <c r="B25" s="57" t="s">
        <v>287</v>
      </c>
      <c r="C25" s="58">
        <v>15229</v>
      </c>
      <c r="D25" s="58">
        <v>18470.666666666668</v>
      </c>
      <c r="E25" s="59"/>
      <c r="F25" s="58">
        <v>19143.333333333332</v>
      </c>
      <c r="G25" s="58">
        <v>18887.666666666668</v>
      </c>
      <c r="H25" s="58">
        <v>18494</v>
      </c>
      <c r="I25" s="58">
        <v>18466</v>
      </c>
      <c r="J25" s="58">
        <v>18451.75</v>
      </c>
      <c r="K25" s="58">
        <v>18365.75</v>
      </c>
      <c r="L25" s="60">
        <v>-0.4660804530735585</v>
      </c>
      <c r="M25" s="60">
        <v>-0.56801775788638542</v>
      </c>
      <c r="N25" s="60">
        <v>21.286142666404029</v>
      </c>
      <c r="O25" s="26"/>
      <c r="Q25" s="122"/>
      <c r="V25" s="122"/>
      <c r="W25" s="122"/>
      <c r="X25" s="122"/>
      <c r="Y25" s="122"/>
      <c r="Z25" s="122"/>
    </row>
    <row r="26" spans="1:26" x14ac:dyDescent="0.2">
      <c r="A26" s="127">
        <v>71012</v>
      </c>
      <c r="B26" s="57" t="s">
        <v>288</v>
      </c>
      <c r="C26" s="58">
        <v>15698</v>
      </c>
      <c r="D26" s="58">
        <v>18467.666666666668</v>
      </c>
      <c r="E26" s="59"/>
      <c r="F26" s="58">
        <v>20120.666666666668</v>
      </c>
      <c r="G26" s="58">
        <v>19694.333333333332</v>
      </c>
      <c r="H26" s="58">
        <v>19296.333333333332</v>
      </c>
      <c r="I26" s="58">
        <v>19733.333333333332</v>
      </c>
      <c r="J26" s="58">
        <v>19881.25</v>
      </c>
      <c r="K26" s="58">
        <v>19936.25</v>
      </c>
      <c r="L26" s="60">
        <v>0.27664256523105557</v>
      </c>
      <c r="M26" s="60">
        <v>7.9521867046910666</v>
      </c>
      <c r="N26" s="60">
        <v>17.643436531192936</v>
      </c>
      <c r="O26" s="26"/>
      <c r="Q26" s="122"/>
      <c r="V26" s="122"/>
      <c r="W26" s="122"/>
      <c r="X26" s="122"/>
      <c r="Y26" s="122"/>
      <c r="Z26" s="122"/>
    </row>
    <row r="27" spans="1:26" x14ac:dyDescent="0.2">
      <c r="A27" s="127">
        <v>71013</v>
      </c>
      <c r="B27" s="57" t="s">
        <v>289</v>
      </c>
      <c r="C27" s="58">
        <v>11928</v>
      </c>
      <c r="D27" s="58">
        <v>14290.333333333334</v>
      </c>
      <c r="E27" s="59"/>
      <c r="F27" s="58">
        <v>15157</v>
      </c>
      <c r="G27" s="58">
        <v>15000</v>
      </c>
      <c r="H27" s="58">
        <v>14810.333333333334</v>
      </c>
      <c r="I27" s="58">
        <v>15204</v>
      </c>
      <c r="J27" s="58">
        <v>15871</v>
      </c>
      <c r="K27" s="58">
        <v>15647.25</v>
      </c>
      <c r="L27" s="60">
        <v>-1.4098040451137273</v>
      </c>
      <c r="M27" s="60">
        <v>9.4953465046301755</v>
      </c>
      <c r="N27" s="60">
        <v>19.804940755644985</v>
      </c>
      <c r="O27" s="26"/>
      <c r="Q27" s="122"/>
      <c r="V27" s="122"/>
      <c r="W27" s="122"/>
      <c r="X27" s="122"/>
      <c r="Y27" s="122"/>
      <c r="Z27" s="122"/>
    </row>
    <row r="28" spans="1:26" x14ac:dyDescent="0.2">
      <c r="A28" s="127">
        <v>71014</v>
      </c>
      <c r="B28" s="57" t="s">
        <v>290</v>
      </c>
      <c r="C28" s="58">
        <v>18700</v>
      </c>
      <c r="D28" s="58">
        <v>20030.666666666668</v>
      </c>
      <c r="E28" s="59"/>
      <c r="F28" s="58">
        <v>19805.666666666668</v>
      </c>
      <c r="G28" s="58">
        <v>19732.666666666668</v>
      </c>
      <c r="H28" s="58">
        <v>19737</v>
      </c>
      <c r="I28" s="58">
        <v>19552.333333333332</v>
      </c>
      <c r="J28" s="58">
        <v>19301.5</v>
      </c>
      <c r="K28" s="58">
        <v>19570.75</v>
      </c>
      <c r="L28" s="60">
        <v>1.3949693029039256</v>
      </c>
      <c r="M28" s="60">
        <v>-2.2960627038540959</v>
      </c>
      <c r="N28" s="60">
        <v>7.1158645276292454</v>
      </c>
      <c r="O28" s="26"/>
      <c r="Q28" s="122"/>
      <c r="V28" s="122"/>
      <c r="W28" s="122"/>
      <c r="X28" s="122"/>
      <c r="Y28" s="122"/>
      <c r="Z28" s="122"/>
    </row>
    <row r="29" spans="1:26" x14ac:dyDescent="0.2">
      <c r="A29" s="127">
        <v>71015</v>
      </c>
      <c r="B29" s="57" t="s">
        <v>291</v>
      </c>
      <c r="C29" s="58">
        <v>22400</v>
      </c>
      <c r="D29" s="58">
        <v>25267</v>
      </c>
      <c r="E29" s="59"/>
      <c r="F29" s="58">
        <v>26510</v>
      </c>
      <c r="G29" s="58">
        <v>26050</v>
      </c>
      <c r="H29" s="58">
        <v>25677</v>
      </c>
      <c r="I29" s="58">
        <v>26625</v>
      </c>
      <c r="J29" s="58">
        <v>25725</v>
      </c>
      <c r="K29" s="58">
        <v>25854</v>
      </c>
      <c r="L29" s="60">
        <v>0.50145772594751836</v>
      </c>
      <c r="M29" s="60">
        <v>2.3231883484386762</v>
      </c>
      <c r="N29" s="60">
        <v>12.799107142857146</v>
      </c>
      <c r="O29" s="26"/>
      <c r="Q29" s="122"/>
      <c r="V29" s="122"/>
      <c r="W29" s="122"/>
      <c r="X29" s="122"/>
      <c r="Y29" s="122"/>
      <c r="Z29" s="122"/>
    </row>
    <row r="30" spans="1:26" x14ac:dyDescent="0.2">
      <c r="A30" s="127">
        <v>71016</v>
      </c>
      <c r="B30" s="57" t="s">
        <v>292</v>
      </c>
      <c r="C30" s="58">
        <v>23600.666666666668</v>
      </c>
      <c r="D30" s="58">
        <v>25233.333333333332</v>
      </c>
      <c r="E30" s="59"/>
      <c r="F30" s="58">
        <v>25392.333333333332</v>
      </c>
      <c r="G30" s="58">
        <v>25731.333333333332</v>
      </c>
      <c r="H30" s="58">
        <v>25109.666666666668</v>
      </c>
      <c r="I30" s="58">
        <v>25639.666666666668</v>
      </c>
      <c r="J30" s="58">
        <v>25409</v>
      </c>
      <c r="K30" s="58">
        <v>25563.5</v>
      </c>
      <c r="L30" s="60">
        <v>0.60805226494549114</v>
      </c>
      <c r="M30" s="60">
        <v>1.3084544253632702</v>
      </c>
      <c r="N30" s="60">
        <v>6.9178836756023765</v>
      </c>
      <c r="O30" s="26"/>
      <c r="Q30" s="122"/>
      <c r="V30" s="122"/>
      <c r="W30" s="122"/>
      <c r="X30" s="122"/>
      <c r="Y30" s="122"/>
      <c r="Z30" s="122"/>
    </row>
    <row r="31" spans="1:26" x14ac:dyDescent="0.2">
      <c r="A31" s="127">
        <v>71017</v>
      </c>
      <c r="B31" s="57" t="s">
        <v>293</v>
      </c>
      <c r="C31" s="58">
        <v>23600.666666666668</v>
      </c>
      <c r="D31" s="58">
        <v>25288.666666666668</v>
      </c>
      <c r="E31" s="59"/>
      <c r="F31" s="58">
        <v>25392.333333333332</v>
      </c>
      <c r="G31" s="58">
        <v>25736.666666666668</v>
      </c>
      <c r="H31" s="58">
        <v>25109.666666666668</v>
      </c>
      <c r="I31" s="58">
        <v>25639.666666666668</v>
      </c>
      <c r="J31" s="58">
        <v>25393.25</v>
      </c>
      <c r="K31" s="58">
        <v>25563.5</v>
      </c>
      <c r="L31" s="60">
        <v>0.67045376231873455</v>
      </c>
      <c r="M31" s="60">
        <v>1.0867845938892229</v>
      </c>
      <c r="N31" s="60">
        <v>7.1523403293692223</v>
      </c>
      <c r="O31" s="26"/>
      <c r="Q31" s="122"/>
      <c r="V31" s="122"/>
      <c r="W31" s="122"/>
      <c r="X31" s="122"/>
      <c r="Y31" s="122"/>
      <c r="Z31" s="122"/>
    </row>
    <row r="32" spans="1:26" x14ac:dyDescent="0.2">
      <c r="A32" s="127">
        <v>71018</v>
      </c>
      <c r="B32" s="57" t="s">
        <v>294</v>
      </c>
      <c r="C32" s="58">
        <v>23600.666666666668</v>
      </c>
      <c r="D32" s="58">
        <v>25288.666666666668</v>
      </c>
      <c r="E32" s="59"/>
      <c r="F32" s="58">
        <v>25392.333333333332</v>
      </c>
      <c r="G32" s="58">
        <v>25736.666666666668</v>
      </c>
      <c r="H32" s="58">
        <v>25109.666666666668</v>
      </c>
      <c r="I32" s="58">
        <v>25639.666666666668</v>
      </c>
      <c r="J32" s="58">
        <v>25409</v>
      </c>
      <c r="K32" s="58">
        <v>25563.5</v>
      </c>
      <c r="L32" s="60">
        <v>0.60805226494549114</v>
      </c>
      <c r="M32" s="60">
        <v>1.0867845938892229</v>
      </c>
      <c r="N32" s="60">
        <v>7.1523403293692223</v>
      </c>
      <c r="O32" s="26"/>
      <c r="Q32" s="122"/>
      <c r="V32" s="122"/>
      <c r="W32" s="122"/>
      <c r="X32" s="122"/>
      <c r="Y32" s="122"/>
      <c r="Z32" s="122"/>
    </row>
    <row r="33" spans="1:26" x14ac:dyDescent="0.2">
      <c r="A33" s="127">
        <v>71019</v>
      </c>
      <c r="B33" s="57" t="s">
        <v>295</v>
      </c>
      <c r="C33" s="58">
        <v>23600.666666666668</v>
      </c>
      <c r="D33" s="58">
        <v>25288.666666666668</v>
      </c>
      <c r="E33" s="59"/>
      <c r="F33" s="58">
        <v>25392.333333333332</v>
      </c>
      <c r="G33" s="58">
        <v>25736.666666666668</v>
      </c>
      <c r="H33" s="58">
        <v>25109.666666666668</v>
      </c>
      <c r="I33" s="58">
        <v>25598</v>
      </c>
      <c r="J33" s="58">
        <v>25409</v>
      </c>
      <c r="K33" s="58">
        <v>25563.5</v>
      </c>
      <c r="L33" s="60">
        <v>0.60805226494549114</v>
      </c>
      <c r="M33" s="60">
        <v>1.0867845938892229</v>
      </c>
      <c r="N33" s="60">
        <v>7.1523403293692223</v>
      </c>
      <c r="O33" s="26"/>
      <c r="Q33" s="122"/>
      <c r="V33" s="122"/>
      <c r="W33" s="122"/>
      <c r="X33" s="122"/>
      <c r="Y33" s="122"/>
      <c r="Z33" s="122"/>
    </row>
    <row r="34" spans="1:26" x14ac:dyDescent="0.2">
      <c r="A34" s="127">
        <v>71020</v>
      </c>
      <c r="B34" s="57" t="s">
        <v>296</v>
      </c>
      <c r="C34" s="58">
        <v>28845.333333333332</v>
      </c>
      <c r="D34" s="58">
        <v>30664</v>
      </c>
      <c r="E34" s="59"/>
      <c r="F34" s="58">
        <v>33166.666666666664</v>
      </c>
      <c r="G34" s="58">
        <v>32521</v>
      </c>
      <c r="H34" s="58">
        <v>31647.333333333332</v>
      </c>
      <c r="I34" s="58">
        <v>32208.333333333332</v>
      </c>
      <c r="J34" s="58">
        <v>31985.5</v>
      </c>
      <c r="K34" s="58">
        <v>32064.5</v>
      </c>
      <c r="L34" s="60">
        <v>0.24698691594629008</v>
      </c>
      <c r="M34" s="60">
        <v>4.5672449778241697</v>
      </c>
      <c r="N34" s="60">
        <v>6.3048904502172487</v>
      </c>
      <c r="O34" s="26"/>
      <c r="Q34" s="122"/>
      <c r="V34" s="122"/>
      <c r="W34" s="122"/>
      <c r="X34" s="122"/>
      <c r="Y34" s="122"/>
      <c r="Z34" s="122"/>
    </row>
    <row r="35" spans="1:26" x14ac:dyDescent="0.2">
      <c r="A35" s="127">
        <v>71021</v>
      </c>
      <c r="B35" s="57" t="s">
        <v>297</v>
      </c>
      <c r="C35" s="58">
        <v>19039</v>
      </c>
      <c r="D35" s="58">
        <v>20044.666666666668</v>
      </c>
      <c r="E35" s="59"/>
      <c r="F35" s="58">
        <v>20716.666666666668</v>
      </c>
      <c r="G35" s="58">
        <v>20049.333333333332</v>
      </c>
      <c r="H35" s="58">
        <v>19977</v>
      </c>
      <c r="I35" s="58">
        <v>20435.666666666668</v>
      </c>
      <c r="J35" s="58">
        <v>19826.75</v>
      </c>
      <c r="K35" s="58">
        <v>19867.25</v>
      </c>
      <c r="L35" s="60">
        <v>0.2042694844086812</v>
      </c>
      <c r="M35" s="60">
        <v>-0.88510659527056834</v>
      </c>
      <c r="N35" s="60">
        <v>5.2821401684262081</v>
      </c>
      <c r="O35" s="26"/>
      <c r="Q35" s="122"/>
      <c r="V35" s="122"/>
      <c r="W35" s="122"/>
      <c r="X35" s="122"/>
      <c r="Y35" s="122"/>
      <c r="Z35" s="122"/>
    </row>
    <row r="36" spans="1:26" x14ac:dyDescent="0.2">
      <c r="A36" s="127">
        <v>71022</v>
      </c>
      <c r="B36" s="57" t="s">
        <v>298</v>
      </c>
      <c r="C36" s="58">
        <v>18015.333333333332</v>
      </c>
      <c r="D36" s="58">
        <v>20144.333333333332</v>
      </c>
      <c r="E36" s="59"/>
      <c r="F36" s="58">
        <v>20831.333333333332</v>
      </c>
      <c r="G36" s="58">
        <v>20121.666666666668</v>
      </c>
      <c r="H36" s="58">
        <v>20262.666666666668</v>
      </c>
      <c r="I36" s="58">
        <v>20498.666666666668</v>
      </c>
      <c r="J36" s="58">
        <v>19604.25</v>
      </c>
      <c r="K36" s="58">
        <v>20080</v>
      </c>
      <c r="L36" s="60">
        <v>2.4267697055485371</v>
      </c>
      <c r="M36" s="60">
        <v>-0.31936193801399559</v>
      </c>
      <c r="N36" s="60">
        <v>11.817710838915009</v>
      </c>
      <c r="O36" s="26"/>
      <c r="Q36" s="122"/>
      <c r="V36" s="122"/>
      <c r="W36" s="122"/>
      <c r="X36" s="122"/>
      <c r="Y36" s="122"/>
      <c r="Z36" s="122"/>
    </row>
    <row r="37" spans="1:26" x14ac:dyDescent="0.2">
      <c r="A37" s="127">
        <v>71023</v>
      </c>
      <c r="B37" s="57" t="s">
        <v>299</v>
      </c>
      <c r="C37" s="58">
        <v>20204.333333333332</v>
      </c>
      <c r="D37" s="58">
        <v>21739</v>
      </c>
      <c r="E37" s="59"/>
      <c r="F37" s="58">
        <v>22503.333333333332</v>
      </c>
      <c r="G37" s="58">
        <v>22076</v>
      </c>
      <c r="H37" s="58">
        <v>21906.333333333332</v>
      </c>
      <c r="I37" s="58">
        <v>21837</v>
      </c>
      <c r="J37" s="58">
        <v>21700.5</v>
      </c>
      <c r="K37" s="58">
        <v>21888.75</v>
      </c>
      <c r="L37" s="60">
        <v>0.86749153245317956</v>
      </c>
      <c r="M37" s="60">
        <v>0.68885413312480548</v>
      </c>
      <c r="N37" s="60">
        <v>7.5957302888819189</v>
      </c>
      <c r="O37" s="26"/>
      <c r="Q37" s="122"/>
      <c r="V37" s="122"/>
      <c r="W37" s="122"/>
      <c r="X37" s="122"/>
      <c r="Y37" s="122"/>
      <c r="Z37" s="122"/>
    </row>
    <row r="38" spans="1:26" x14ac:dyDescent="0.2">
      <c r="A38" s="127">
        <v>71024</v>
      </c>
      <c r="B38" s="57" t="s">
        <v>300</v>
      </c>
      <c r="C38" s="58">
        <v>21850</v>
      </c>
      <c r="D38" s="58">
        <v>24042</v>
      </c>
      <c r="E38" s="59"/>
      <c r="F38" s="58">
        <v>24771</v>
      </c>
      <c r="G38" s="58">
        <v>24857</v>
      </c>
      <c r="H38" s="58">
        <v>24031</v>
      </c>
      <c r="I38" s="58">
        <v>24925</v>
      </c>
      <c r="J38" s="58">
        <v>24483</v>
      </c>
      <c r="K38" s="58">
        <v>24458</v>
      </c>
      <c r="L38" s="60">
        <v>-0.10211166932156956</v>
      </c>
      <c r="M38" s="60">
        <v>1.7303052990599754</v>
      </c>
      <c r="N38" s="60">
        <v>10.032036613272322</v>
      </c>
      <c r="O38" s="26"/>
      <c r="Q38" s="122"/>
      <c r="V38" s="122"/>
      <c r="W38" s="122"/>
      <c r="X38" s="122"/>
      <c r="Y38" s="122"/>
      <c r="Z38" s="122"/>
    </row>
    <row r="39" spans="1:26" x14ac:dyDescent="0.2">
      <c r="A39" s="127">
        <v>71025</v>
      </c>
      <c r="B39" s="57" t="s">
        <v>301</v>
      </c>
      <c r="C39" s="58">
        <v>40801.666666666664</v>
      </c>
      <c r="D39" s="58">
        <v>41464</v>
      </c>
      <c r="E39" s="59"/>
      <c r="F39" s="58">
        <v>42757.666666666664</v>
      </c>
      <c r="G39" s="58">
        <v>41459.666666666664</v>
      </c>
      <c r="H39" s="58">
        <v>40204.333333333336</v>
      </c>
      <c r="I39" s="58">
        <v>40548.666666666664</v>
      </c>
      <c r="J39" s="58">
        <v>41085.5</v>
      </c>
      <c r="K39" s="58">
        <v>41402</v>
      </c>
      <c r="L39" s="60">
        <v>0.770344768835729</v>
      </c>
      <c r="M39" s="60">
        <v>-0.14952730079105248</v>
      </c>
      <c r="N39" s="60">
        <v>1.6232997018095663</v>
      </c>
      <c r="O39" s="26"/>
      <c r="Q39" s="122"/>
      <c r="V39" s="122"/>
      <c r="W39" s="122"/>
      <c r="X39" s="122"/>
      <c r="Y39" s="122"/>
      <c r="Z39" s="122"/>
    </row>
    <row r="40" spans="1:26" x14ac:dyDescent="0.2">
      <c r="A40" s="127">
        <v>71026</v>
      </c>
      <c r="B40" s="57" t="s">
        <v>302</v>
      </c>
      <c r="C40" s="58">
        <v>20798.666666666668</v>
      </c>
      <c r="D40" s="58">
        <v>22505</v>
      </c>
      <c r="E40" s="59"/>
      <c r="F40" s="58">
        <v>23548.666666666668</v>
      </c>
      <c r="G40" s="58">
        <v>22905.666666666668</v>
      </c>
      <c r="H40" s="58">
        <v>22063</v>
      </c>
      <c r="I40" s="58">
        <v>22713.333333333332</v>
      </c>
      <c r="J40" s="58">
        <v>22260</v>
      </c>
      <c r="K40" s="58">
        <v>22361.5</v>
      </c>
      <c r="L40" s="60">
        <v>0.45597484276729272</v>
      </c>
      <c r="M40" s="60">
        <v>-0.63763608087091805</v>
      </c>
      <c r="N40" s="60">
        <v>8.2040515417654891</v>
      </c>
      <c r="O40" s="26"/>
      <c r="Q40" s="122"/>
      <c r="V40" s="122"/>
      <c r="W40" s="122"/>
      <c r="X40" s="122"/>
      <c r="Y40" s="122"/>
      <c r="Z40" s="122"/>
    </row>
    <row r="41" spans="1:26" x14ac:dyDescent="0.2">
      <c r="A41" s="127">
        <v>71027</v>
      </c>
      <c r="B41" s="57" t="s">
        <v>303</v>
      </c>
      <c r="C41" s="58">
        <v>26266.666666666668</v>
      </c>
      <c r="D41" s="58">
        <v>28767.666666666668</v>
      </c>
      <c r="E41" s="59"/>
      <c r="F41" s="58">
        <v>29569.666666666668</v>
      </c>
      <c r="G41" s="58">
        <v>29287.333333333332</v>
      </c>
      <c r="H41" s="58">
        <v>28527.333333333332</v>
      </c>
      <c r="I41" s="58">
        <v>29033.666666666668</v>
      </c>
      <c r="J41" s="58">
        <v>28874.25</v>
      </c>
      <c r="K41" s="58">
        <v>28937.5</v>
      </c>
      <c r="L41" s="60">
        <v>0.21905330874394391</v>
      </c>
      <c r="M41" s="60">
        <v>0.59036186459333617</v>
      </c>
      <c r="N41" s="60">
        <v>9.5215736040609187</v>
      </c>
      <c r="O41" s="26"/>
      <c r="Q41" s="122"/>
      <c r="V41" s="122"/>
      <c r="W41" s="122"/>
      <c r="X41" s="122"/>
      <c r="Y41" s="122"/>
      <c r="Z41" s="122"/>
    </row>
    <row r="42" spans="1:26" x14ac:dyDescent="0.2">
      <c r="A42" s="127">
        <v>71028</v>
      </c>
      <c r="B42" s="57" t="s">
        <v>304</v>
      </c>
      <c r="C42" s="58">
        <v>18923.333333333332</v>
      </c>
      <c r="D42" s="58">
        <v>20247.333333333332</v>
      </c>
      <c r="E42" s="59"/>
      <c r="F42" s="58">
        <v>19778</v>
      </c>
      <c r="G42" s="58">
        <v>19666.666666666668</v>
      </c>
      <c r="H42" s="58">
        <v>19688</v>
      </c>
      <c r="I42" s="58">
        <v>19385.666666666668</v>
      </c>
      <c r="J42" s="58">
        <v>19279.25</v>
      </c>
      <c r="K42" s="58">
        <v>19326</v>
      </c>
      <c r="L42" s="60">
        <v>0.24248868602254614</v>
      </c>
      <c r="M42" s="60">
        <v>-4.550393467452496</v>
      </c>
      <c r="N42" s="60">
        <v>6.9966531618812722</v>
      </c>
      <c r="O42" s="26"/>
      <c r="Q42" s="122"/>
      <c r="V42" s="122"/>
      <c r="W42" s="122"/>
      <c r="X42" s="122"/>
      <c r="Y42" s="122"/>
      <c r="Z42" s="122"/>
    </row>
    <row r="43" spans="1:26" x14ac:dyDescent="0.2">
      <c r="A43" s="127">
        <v>71029</v>
      </c>
      <c r="B43" s="57" t="s">
        <v>305</v>
      </c>
      <c r="C43" s="58">
        <v>21050</v>
      </c>
      <c r="D43" s="58">
        <v>23700</v>
      </c>
      <c r="E43" s="59"/>
      <c r="F43" s="58">
        <v>23927</v>
      </c>
      <c r="G43" s="58">
        <v>24367</v>
      </c>
      <c r="H43" s="58">
        <v>24094</v>
      </c>
      <c r="I43" s="58">
        <v>24021</v>
      </c>
      <c r="J43" s="58">
        <v>23750</v>
      </c>
      <c r="K43" s="58">
        <v>24188</v>
      </c>
      <c r="L43" s="60">
        <v>1.8442105263157815</v>
      </c>
      <c r="M43" s="60">
        <v>2.0590717299578065</v>
      </c>
      <c r="N43" s="60">
        <v>12.589073634204272</v>
      </c>
      <c r="O43" s="26"/>
      <c r="Q43" s="122"/>
      <c r="V43" s="122"/>
      <c r="W43" s="122"/>
      <c r="X43" s="122"/>
      <c r="Y43" s="122"/>
      <c r="Z43" s="122"/>
    </row>
    <row r="44" spans="1:26" x14ac:dyDescent="0.2">
      <c r="A44" s="127">
        <v>71030</v>
      </c>
      <c r="B44" s="57" t="s">
        <v>306</v>
      </c>
      <c r="C44" s="58">
        <v>21477.333333333332</v>
      </c>
      <c r="D44" s="58">
        <v>22699.333333333332</v>
      </c>
      <c r="E44" s="59"/>
      <c r="F44" s="58">
        <v>23319.666666666668</v>
      </c>
      <c r="G44" s="58">
        <v>23062.666666666668</v>
      </c>
      <c r="H44" s="58">
        <v>22727.666666666668</v>
      </c>
      <c r="I44" s="58">
        <v>23257</v>
      </c>
      <c r="J44" s="58">
        <v>22765.75</v>
      </c>
      <c r="K44" s="58">
        <v>22655.75</v>
      </c>
      <c r="L44" s="60">
        <v>-0.48318197291984388</v>
      </c>
      <c r="M44" s="60">
        <v>-0.19200270198830305</v>
      </c>
      <c r="N44" s="60">
        <v>5.6897193940898871</v>
      </c>
      <c r="O44" s="26"/>
      <c r="Q44" s="122"/>
      <c r="V44" s="122"/>
      <c r="W44" s="122"/>
      <c r="X44" s="122"/>
      <c r="Y44" s="122"/>
      <c r="Z44" s="122"/>
    </row>
    <row r="45" spans="1:26" x14ac:dyDescent="0.2">
      <c r="A45" s="127">
        <v>71031</v>
      </c>
      <c r="B45" s="57" t="s">
        <v>307</v>
      </c>
      <c r="C45" s="58">
        <v>26766.666666666668</v>
      </c>
      <c r="D45" s="58">
        <v>29775</v>
      </c>
      <c r="E45" s="59"/>
      <c r="F45" s="58">
        <v>31962</v>
      </c>
      <c r="G45" s="58">
        <v>31467.666666666668</v>
      </c>
      <c r="H45" s="58">
        <v>30917.333333333332</v>
      </c>
      <c r="I45" s="58">
        <v>31444.333333333332</v>
      </c>
      <c r="J45" s="58">
        <v>31625</v>
      </c>
      <c r="K45" s="58">
        <v>31492.75</v>
      </c>
      <c r="L45" s="60">
        <v>-0.41818181818181754</v>
      </c>
      <c r="M45" s="60">
        <v>5.7691015952980651</v>
      </c>
      <c r="N45" s="60">
        <v>11.239103362391024</v>
      </c>
      <c r="O45" s="26"/>
      <c r="Q45" s="122"/>
      <c r="V45" s="122"/>
      <c r="W45" s="122"/>
      <c r="X45" s="122"/>
      <c r="Y45" s="122"/>
      <c r="Z45" s="122"/>
    </row>
    <row r="46" spans="1:26" ht="15.05" customHeight="1" x14ac:dyDescent="0.2">
      <c r="A46" s="127">
        <v>71032</v>
      </c>
      <c r="B46" s="64" t="s">
        <v>308</v>
      </c>
      <c r="C46" s="58">
        <v>21584.333333333332</v>
      </c>
      <c r="D46" s="58">
        <v>23339</v>
      </c>
      <c r="E46" s="59"/>
      <c r="F46" s="58">
        <v>23225.333333333332</v>
      </c>
      <c r="G46" s="58">
        <v>23057</v>
      </c>
      <c r="H46" s="58">
        <v>23131.333333333332</v>
      </c>
      <c r="I46" s="58">
        <v>23177</v>
      </c>
      <c r="J46" s="58">
        <v>22476.25</v>
      </c>
      <c r="K46" s="58">
        <v>22623.25</v>
      </c>
      <c r="L46" s="60">
        <v>0.65402369167455454</v>
      </c>
      <c r="M46" s="60">
        <v>-3.0667552165902556</v>
      </c>
      <c r="N46" s="60">
        <v>8.1293530801661795</v>
      </c>
      <c r="O46" s="26"/>
      <c r="Q46" s="122"/>
      <c r="V46" s="122"/>
      <c r="W46" s="122"/>
      <c r="X46" s="122"/>
      <c r="Y46" s="122"/>
      <c r="Z46" s="122"/>
    </row>
    <row r="47" spans="1:26" x14ac:dyDescent="0.2">
      <c r="A47" s="127">
        <v>71034</v>
      </c>
      <c r="B47" s="57" t="s">
        <v>309</v>
      </c>
      <c r="C47" s="58">
        <v>9484.4</v>
      </c>
      <c r="D47" s="58">
        <v>11335.6</v>
      </c>
      <c r="E47" s="59"/>
      <c r="F47" s="58">
        <v>11522</v>
      </c>
      <c r="G47" s="58">
        <v>12564.25</v>
      </c>
      <c r="H47" s="58">
        <v>12281.5</v>
      </c>
      <c r="I47" s="58">
        <v>11869.75</v>
      </c>
      <c r="J47" s="58">
        <v>11507.6</v>
      </c>
      <c r="K47" s="58">
        <v>11905</v>
      </c>
      <c r="L47" s="60">
        <v>3.4533699468177526</v>
      </c>
      <c r="M47" s="60">
        <v>5.023113024453929</v>
      </c>
      <c r="N47" s="60">
        <v>19.518367002657012</v>
      </c>
      <c r="O47" s="26"/>
      <c r="Q47" s="122"/>
      <c r="V47" s="122"/>
      <c r="W47" s="122"/>
      <c r="X47" s="122"/>
      <c r="Y47" s="122"/>
      <c r="Z47" s="122"/>
    </row>
    <row r="48" spans="1:26" x14ac:dyDescent="0.2">
      <c r="A48" s="127">
        <v>71035</v>
      </c>
      <c r="B48" s="57" t="s">
        <v>127</v>
      </c>
      <c r="C48" s="58">
        <v>13320.2</v>
      </c>
      <c r="D48" s="58">
        <v>14388.4</v>
      </c>
      <c r="E48" s="59"/>
      <c r="F48" s="58">
        <v>15372.75</v>
      </c>
      <c r="G48" s="58">
        <v>15739.5</v>
      </c>
      <c r="H48" s="58">
        <v>15651.25</v>
      </c>
      <c r="I48" s="58">
        <v>15297.75</v>
      </c>
      <c r="J48" s="58">
        <v>15013.2</v>
      </c>
      <c r="K48" s="58">
        <v>15214.2</v>
      </c>
      <c r="L48" s="60">
        <v>1.3388218367836213</v>
      </c>
      <c r="M48" s="60">
        <v>5.7393455839426233</v>
      </c>
      <c r="N48" s="60">
        <v>8.0193991081214833</v>
      </c>
      <c r="O48" s="26"/>
      <c r="Q48" s="122"/>
      <c r="V48" s="122"/>
      <c r="W48" s="122"/>
      <c r="X48" s="122"/>
      <c r="Y48" s="122"/>
      <c r="Z48" s="122"/>
    </row>
    <row r="49" spans="1:26" x14ac:dyDescent="0.2">
      <c r="A49" s="127">
        <v>71036</v>
      </c>
      <c r="B49" s="57" t="s">
        <v>310</v>
      </c>
      <c r="C49" s="58">
        <v>8515.3333333333339</v>
      </c>
      <c r="D49" s="58">
        <v>9684.5</v>
      </c>
      <c r="E49" s="59"/>
      <c r="F49" s="58">
        <v>10022</v>
      </c>
      <c r="G49" s="58">
        <v>10246.5</v>
      </c>
      <c r="H49" s="58">
        <v>9914.5</v>
      </c>
      <c r="I49" s="58">
        <v>9456</v>
      </c>
      <c r="J49" s="58">
        <v>9455</v>
      </c>
      <c r="K49" s="58">
        <v>9776</v>
      </c>
      <c r="L49" s="60">
        <v>3.3950290851401332</v>
      </c>
      <c r="M49" s="60">
        <v>0.94480871495687957</v>
      </c>
      <c r="N49" s="60">
        <v>13.73013387614499</v>
      </c>
      <c r="O49" s="26"/>
      <c r="Q49" s="122"/>
      <c r="V49" s="122"/>
      <c r="W49" s="122"/>
      <c r="X49" s="122"/>
      <c r="Y49" s="122"/>
      <c r="Z49" s="122"/>
    </row>
    <row r="50" spans="1:26" x14ac:dyDescent="0.2">
      <c r="A50" s="129">
        <v>71037</v>
      </c>
      <c r="B50" s="57" t="s">
        <v>311</v>
      </c>
      <c r="C50" s="58">
        <v>10124.6</v>
      </c>
      <c r="D50" s="58">
        <v>11246.5</v>
      </c>
      <c r="E50" s="59"/>
      <c r="F50" s="58">
        <v>11880.75</v>
      </c>
      <c r="G50" s="58">
        <v>12745</v>
      </c>
      <c r="H50" s="58">
        <v>12723</v>
      </c>
      <c r="I50" s="58">
        <v>12028.25</v>
      </c>
      <c r="J50" s="58">
        <v>11948.8</v>
      </c>
      <c r="K50" s="58">
        <v>12212.4</v>
      </c>
      <c r="L50" s="60">
        <v>2.2060792715586475</v>
      </c>
      <c r="M50" s="60">
        <v>8.5884497399190796</v>
      </c>
      <c r="N50" s="60">
        <v>11.08093159235921</v>
      </c>
      <c r="O50" s="26"/>
      <c r="Q50" s="122"/>
      <c r="V50" s="122"/>
      <c r="W50" s="122"/>
      <c r="X50" s="122"/>
      <c r="Y50" s="122"/>
      <c r="Z50" s="122"/>
    </row>
    <row r="51" spans="1:26" x14ac:dyDescent="0.2">
      <c r="A51" s="127">
        <v>71038</v>
      </c>
      <c r="B51" s="57" t="s">
        <v>312</v>
      </c>
      <c r="C51" s="58">
        <v>10453.799999999999</v>
      </c>
      <c r="D51" s="58">
        <v>11967.6</v>
      </c>
      <c r="E51" s="59"/>
      <c r="F51" s="58">
        <v>12364</v>
      </c>
      <c r="G51" s="58">
        <v>13234.75</v>
      </c>
      <c r="H51" s="58">
        <v>13127.75</v>
      </c>
      <c r="I51" s="58">
        <v>12703.25</v>
      </c>
      <c r="J51" s="58">
        <v>12541.8</v>
      </c>
      <c r="K51" s="58">
        <v>12533.6</v>
      </c>
      <c r="L51" s="60">
        <v>-6.5381364716377011E-2</v>
      </c>
      <c r="M51" s="60">
        <v>4.7294361442561605</v>
      </c>
      <c r="N51" s="60">
        <v>14.480858635137484</v>
      </c>
      <c r="O51" s="26"/>
      <c r="Q51" s="122"/>
      <c r="V51" s="122"/>
      <c r="W51" s="122"/>
      <c r="X51" s="122"/>
      <c r="Y51" s="122"/>
      <c r="Z51" s="122"/>
    </row>
    <row r="52" spans="1:26" x14ac:dyDescent="0.2">
      <c r="A52" s="127">
        <v>71039</v>
      </c>
      <c r="B52" s="57" t="s">
        <v>313</v>
      </c>
      <c r="C52" s="58">
        <v>9639.2000000000007</v>
      </c>
      <c r="D52" s="58">
        <v>11184.2</v>
      </c>
      <c r="E52" s="59"/>
      <c r="F52" s="58">
        <v>11559.25</v>
      </c>
      <c r="G52" s="58">
        <v>12132</v>
      </c>
      <c r="H52" s="58">
        <v>12004</v>
      </c>
      <c r="I52" s="58">
        <v>11836</v>
      </c>
      <c r="J52" s="58">
        <v>11407.6</v>
      </c>
      <c r="K52" s="58">
        <v>11360</v>
      </c>
      <c r="L52" s="60">
        <v>-0.41726568252744567</v>
      </c>
      <c r="M52" s="60">
        <v>1.5718603029273304</v>
      </c>
      <c r="N52" s="60">
        <v>16.028301103826049</v>
      </c>
      <c r="O52" s="26"/>
      <c r="Q52" s="122"/>
      <c r="V52" s="122"/>
      <c r="W52" s="122"/>
      <c r="X52" s="122"/>
      <c r="Y52" s="122"/>
      <c r="Z52" s="122"/>
    </row>
    <row r="53" spans="1:26" x14ac:dyDescent="0.2">
      <c r="A53" s="127">
        <v>81001</v>
      </c>
      <c r="B53" s="57" t="s">
        <v>314</v>
      </c>
      <c r="C53" s="58">
        <v>28633</v>
      </c>
      <c r="D53" s="58">
        <v>31278</v>
      </c>
      <c r="E53" s="59"/>
      <c r="F53" s="58">
        <v>29229</v>
      </c>
      <c r="G53" s="58">
        <v>29600</v>
      </c>
      <c r="H53" s="58">
        <v>30708</v>
      </c>
      <c r="I53" s="58">
        <v>30313</v>
      </c>
      <c r="J53" s="58">
        <v>30642</v>
      </c>
      <c r="K53" s="58">
        <v>32612.5</v>
      </c>
      <c r="L53" s="60">
        <v>6.4307160107042627</v>
      </c>
      <c r="M53" s="60">
        <v>4.2665771468763936</v>
      </c>
      <c r="N53" s="60">
        <v>9.2375929871127749</v>
      </c>
      <c r="O53" s="26"/>
      <c r="Q53" s="122"/>
      <c r="V53" s="122"/>
      <c r="W53" s="122"/>
      <c r="X53" s="122"/>
      <c r="Y53" s="122"/>
      <c r="Z53" s="122"/>
    </row>
    <row r="54" spans="1:26" x14ac:dyDescent="0.2">
      <c r="A54" s="127">
        <v>81002</v>
      </c>
      <c r="B54" s="57" t="s">
        <v>315</v>
      </c>
      <c r="C54" s="58">
        <v>18567</v>
      </c>
      <c r="D54" s="58">
        <v>23497</v>
      </c>
      <c r="E54" s="59"/>
      <c r="F54" s="58">
        <v>19282</v>
      </c>
      <c r="G54" s="58">
        <v>19624</v>
      </c>
      <c r="H54" s="58">
        <v>20007</v>
      </c>
      <c r="I54" s="58">
        <v>20100</v>
      </c>
      <c r="J54" s="58">
        <v>26259.333333333332</v>
      </c>
      <c r="K54" s="58">
        <v>25902.333333333332</v>
      </c>
      <c r="L54" s="60">
        <v>-1.3595166163142047</v>
      </c>
      <c r="M54" s="60">
        <v>10.236767814330893</v>
      </c>
      <c r="N54" s="60">
        <v>26.552485592718256</v>
      </c>
      <c r="O54" s="26"/>
      <c r="Q54" s="122"/>
      <c r="V54" s="122"/>
      <c r="W54" s="122"/>
      <c r="X54" s="122"/>
      <c r="Y54" s="122"/>
      <c r="Z54" s="122"/>
    </row>
    <row r="55" spans="1:26" x14ac:dyDescent="0.2">
      <c r="A55" s="127">
        <v>81003</v>
      </c>
      <c r="B55" s="57" t="s">
        <v>316</v>
      </c>
      <c r="C55" s="58">
        <v>27867</v>
      </c>
      <c r="D55" s="58">
        <v>23512.5</v>
      </c>
      <c r="E55" s="59"/>
      <c r="F55" s="58" t="s">
        <v>403</v>
      </c>
      <c r="G55" s="58" t="s">
        <v>403</v>
      </c>
      <c r="H55" s="58" t="s">
        <v>403</v>
      </c>
      <c r="I55" s="58" t="s">
        <v>403</v>
      </c>
      <c r="J55" s="58">
        <v>22764</v>
      </c>
      <c r="K55" s="58">
        <v>23187</v>
      </c>
      <c r="L55" s="60">
        <v>1.8581971534000985</v>
      </c>
      <c r="M55" s="60">
        <v>-1.3843700159489658</v>
      </c>
      <c r="N55" s="60">
        <v>-15.626009258262464</v>
      </c>
      <c r="O55" s="26"/>
      <c r="Q55" s="122"/>
      <c r="V55" s="122"/>
      <c r="W55" s="122"/>
      <c r="X55" s="122"/>
      <c r="Y55" s="122"/>
      <c r="Z55" s="122"/>
    </row>
    <row r="56" spans="1:26" x14ac:dyDescent="0.2">
      <c r="A56" s="127">
        <v>81004</v>
      </c>
      <c r="B56" s="57" t="s">
        <v>317</v>
      </c>
      <c r="C56" s="58">
        <v>11075.333333333334</v>
      </c>
      <c r="D56" s="58" t="s">
        <v>403</v>
      </c>
      <c r="E56" s="59"/>
      <c r="F56" s="58">
        <v>12350.333333333334</v>
      </c>
      <c r="G56" s="58">
        <v>12795</v>
      </c>
      <c r="H56" s="58">
        <v>13440.333333333334</v>
      </c>
      <c r="I56" s="58">
        <v>13092.666666666666</v>
      </c>
      <c r="J56" s="58">
        <v>12489.666666666666</v>
      </c>
      <c r="K56" s="58">
        <v>12102</v>
      </c>
      <c r="L56" s="60">
        <v>-3.1038992233579754</v>
      </c>
      <c r="M56" s="60" t="s">
        <v>418</v>
      </c>
      <c r="N56" s="60" t="s">
        <v>418</v>
      </c>
      <c r="O56" s="26"/>
      <c r="Q56" s="122"/>
      <c r="V56" s="122"/>
      <c r="W56" s="122"/>
      <c r="X56" s="122"/>
      <c r="Y56" s="122"/>
      <c r="Z56" s="122"/>
    </row>
    <row r="57" spans="1:26" x14ac:dyDescent="0.2">
      <c r="A57" s="127">
        <v>81005</v>
      </c>
      <c r="B57" s="57" t="s">
        <v>318</v>
      </c>
      <c r="C57" s="58">
        <v>13583.333333333334</v>
      </c>
      <c r="D57" s="58">
        <v>14444.666666666666</v>
      </c>
      <c r="E57" s="59"/>
      <c r="F57" s="58">
        <v>12833.333333333334</v>
      </c>
      <c r="G57" s="58">
        <v>13626.666666666666</v>
      </c>
      <c r="H57" s="58">
        <v>13234</v>
      </c>
      <c r="I57" s="58">
        <v>13295.333333333334</v>
      </c>
      <c r="J57" s="58">
        <v>13502.666666666666</v>
      </c>
      <c r="K57" s="58">
        <v>13499.333333333334</v>
      </c>
      <c r="L57" s="60">
        <v>-2.4686481682623107E-2</v>
      </c>
      <c r="M57" s="60">
        <v>-6.5445146997738401</v>
      </c>
      <c r="N57" s="60">
        <v>6.3411042944785168</v>
      </c>
      <c r="O57" s="26"/>
      <c r="Q57" s="122"/>
      <c r="V57" s="122"/>
      <c r="W57" s="122"/>
      <c r="X57" s="122"/>
      <c r="Y57" s="122"/>
      <c r="Z57" s="122"/>
    </row>
    <row r="58" spans="1:26" x14ac:dyDescent="0.2">
      <c r="A58" s="127">
        <v>81009</v>
      </c>
      <c r="B58" s="57" t="s">
        <v>319</v>
      </c>
      <c r="C58" s="58">
        <v>8800</v>
      </c>
      <c r="D58" s="58">
        <v>11600</v>
      </c>
      <c r="E58" s="59"/>
      <c r="F58" s="58">
        <v>9742</v>
      </c>
      <c r="G58" s="58">
        <v>9597</v>
      </c>
      <c r="H58" s="58">
        <v>9608</v>
      </c>
      <c r="I58" s="58">
        <v>9792</v>
      </c>
      <c r="J58" s="58">
        <v>12180</v>
      </c>
      <c r="K58" s="58">
        <v>12081.5</v>
      </c>
      <c r="L58" s="60">
        <v>-0.80870279146141311</v>
      </c>
      <c r="M58" s="60">
        <v>4.1508620689655107</v>
      </c>
      <c r="N58" s="60">
        <v>31.818181818181813</v>
      </c>
      <c r="O58" s="26"/>
      <c r="Q58" s="122"/>
      <c r="V58" s="122"/>
      <c r="W58" s="122"/>
      <c r="X58" s="122"/>
      <c r="Y58" s="122"/>
      <c r="Z58" s="122"/>
    </row>
    <row r="59" spans="1:26" x14ac:dyDescent="0.2">
      <c r="A59" s="127">
        <v>81010</v>
      </c>
      <c r="B59" s="57" t="s">
        <v>320</v>
      </c>
      <c r="C59" s="58">
        <v>34416.5</v>
      </c>
      <c r="D59" s="58">
        <v>32428</v>
      </c>
      <c r="E59" s="59"/>
      <c r="F59" s="58">
        <v>35040</v>
      </c>
      <c r="G59" s="58">
        <v>34208</v>
      </c>
      <c r="H59" s="58">
        <v>35302</v>
      </c>
      <c r="I59" s="58">
        <v>36656.5</v>
      </c>
      <c r="J59" s="58">
        <v>34589</v>
      </c>
      <c r="K59" s="58">
        <v>35087.666666666664</v>
      </c>
      <c r="L59" s="60">
        <v>1.4416914818776716</v>
      </c>
      <c r="M59" s="60">
        <v>8.2017597960610154</v>
      </c>
      <c r="N59" s="60">
        <v>-5.7777519503726449</v>
      </c>
      <c r="O59" s="26"/>
      <c r="Q59" s="122"/>
      <c r="V59" s="122"/>
      <c r="W59" s="122"/>
      <c r="X59" s="122"/>
      <c r="Y59" s="122"/>
      <c r="Z59" s="122"/>
    </row>
    <row r="60" spans="1:26" x14ac:dyDescent="0.2">
      <c r="A60" s="127">
        <v>81011</v>
      </c>
      <c r="B60" s="57" t="s">
        <v>321</v>
      </c>
      <c r="C60" s="58">
        <v>12714</v>
      </c>
      <c r="D60" s="58">
        <v>14375.666666666666</v>
      </c>
      <c r="E60" s="59"/>
      <c r="F60" s="58">
        <v>15896</v>
      </c>
      <c r="G60" s="58">
        <v>15517.5</v>
      </c>
      <c r="H60" s="58">
        <v>16727.5</v>
      </c>
      <c r="I60" s="58">
        <v>16488</v>
      </c>
      <c r="J60" s="58">
        <v>15295.333333333334</v>
      </c>
      <c r="K60" s="58">
        <v>14670.333333333334</v>
      </c>
      <c r="L60" s="60">
        <v>-4.0862136599398529</v>
      </c>
      <c r="M60" s="60">
        <v>2.0497600111299308</v>
      </c>
      <c r="N60" s="60">
        <v>13.069582087986987</v>
      </c>
      <c r="O60" s="26"/>
      <c r="Q60" s="122"/>
      <c r="V60" s="122"/>
      <c r="W60" s="122"/>
      <c r="X60" s="122"/>
      <c r="Y60" s="122"/>
      <c r="Z60" s="122"/>
    </row>
    <row r="61" spans="1:26" x14ac:dyDescent="0.2">
      <c r="A61" s="127">
        <v>81013</v>
      </c>
      <c r="B61" s="57" t="s">
        <v>322</v>
      </c>
      <c r="C61" s="58">
        <v>35683</v>
      </c>
      <c r="D61" s="58">
        <v>36500</v>
      </c>
      <c r="E61" s="59"/>
      <c r="F61" s="58">
        <v>37438</v>
      </c>
      <c r="G61" s="58">
        <v>35283</v>
      </c>
      <c r="H61" s="58">
        <v>37688</v>
      </c>
      <c r="I61" s="58">
        <v>37188</v>
      </c>
      <c r="J61" s="58">
        <v>34139</v>
      </c>
      <c r="K61" s="58">
        <v>33762.666666666664</v>
      </c>
      <c r="L61" s="60">
        <v>-1.1023560541707056</v>
      </c>
      <c r="M61" s="60">
        <v>-7.499543378995444</v>
      </c>
      <c r="N61" s="60">
        <v>2.2896056945884702</v>
      </c>
      <c r="O61" s="26"/>
      <c r="Q61" s="122"/>
      <c r="V61" s="122"/>
      <c r="W61" s="122"/>
      <c r="X61" s="122"/>
      <c r="Y61" s="122"/>
      <c r="Z61" s="122"/>
    </row>
    <row r="62" spans="1:26" x14ac:dyDescent="0.2">
      <c r="A62" s="127">
        <v>81014</v>
      </c>
      <c r="B62" s="57" t="s">
        <v>323</v>
      </c>
      <c r="C62" s="58">
        <v>31067.5</v>
      </c>
      <c r="D62" s="58">
        <v>33994.5</v>
      </c>
      <c r="E62" s="59"/>
      <c r="F62" s="58">
        <v>35875</v>
      </c>
      <c r="G62" s="58">
        <v>34063</v>
      </c>
      <c r="H62" s="58" t="s">
        <v>403</v>
      </c>
      <c r="I62" s="58">
        <v>0</v>
      </c>
      <c r="J62" s="58">
        <v>25400</v>
      </c>
      <c r="K62" s="58">
        <v>25328</v>
      </c>
      <c r="L62" s="60">
        <v>-0.28346456692913691</v>
      </c>
      <c r="M62" s="60">
        <v>-25.493829884245976</v>
      </c>
      <c r="N62" s="60">
        <v>9.4214210992194403</v>
      </c>
      <c r="O62" s="26"/>
      <c r="Q62" s="122"/>
      <c r="V62" s="122"/>
      <c r="W62" s="122"/>
      <c r="X62" s="122"/>
      <c r="Y62" s="122"/>
      <c r="Z62" s="122"/>
    </row>
    <row r="63" spans="1:26" x14ac:dyDescent="0.2">
      <c r="A63" s="127">
        <v>81016</v>
      </c>
      <c r="B63" s="57" t="s">
        <v>324</v>
      </c>
      <c r="C63" s="58">
        <v>13001</v>
      </c>
      <c r="D63" s="58">
        <v>15637</v>
      </c>
      <c r="E63" s="59"/>
      <c r="F63" s="58">
        <v>15802</v>
      </c>
      <c r="G63" s="58">
        <v>15483.5</v>
      </c>
      <c r="H63" s="58">
        <v>15601</v>
      </c>
      <c r="I63" s="58">
        <v>16323</v>
      </c>
      <c r="J63" s="58">
        <v>16887.5</v>
      </c>
      <c r="K63" s="58">
        <v>16443</v>
      </c>
      <c r="L63" s="60">
        <v>-2.6321243523316107</v>
      </c>
      <c r="M63" s="60">
        <v>5.1544413890132423</v>
      </c>
      <c r="N63" s="60">
        <v>20.275363433582029</v>
      </c>
      <c r="O63" s="26"/>
      <c r="Q63" s="122"/>
      <c r="V63" s="122"/>
      <c r="W63" s="122"/>
      <c r="X63" s="122"/>
      <c r="Y63" s="122"/>
      <c r="Z63" s="122"/>
    </row>
    <row r="64" spans="1:26" hidden="1" x14ac:dyDescent="0.2">
      <c r="A64" s="127">
        <v>81017</v>
      </c>
      <c r="B64" s="57" t="s">
        <v>325</v>
      </c>
      <c r="C64" s="58" t="s">
        <v>403</v>
      </c>
      <c r="D64" s="58" t="s">
        <v>403</v>
      </c>
      <c r="E64" s="59"/>
      <c r="F64" s="58" t="s">
        <v>403</v>
      </c>
      <c r="G64" s="58" t="s">
        <v>403</v>
      </c>
      <c r="H64" s="58" t="s">
        <v>403</v>
      </c>
      <c r="I64" s="58" t="s">
        <v>403</v>
      </c>
      <c r="J64" s="58" t="s">
        <v>403</v>
      </c>
      <c r="K64" s="58">
        <v>70222</v>
      </c>
      <c r="L64" s="60" t="s">
        <v>418</v>
      </c>
      <c r="M64" s="60" t="s">
        <v>418</v>
      </c>
      <c r="N64" s="60" t="s">
        <v>418</v>
      </c>
      <c r="O64" s="26"/>
      <c r="Q64" s="122"/>
      <c r="V64" s="122"/>
      <c r="W64" s="122"/>
      <c r="X64" s="122"/>
      <c r="Y64" s="122"/>
      <c r="Z64" s="122"/>
    </row>
    <row r="65" spans="1:26" x14ac:dyDescent="0.2">
      <c r="A65" s="127">
        <v>81019</v>
      </c>
      <c r="B65" s="57" t="s">
        <v>326</v>
      </c>
      <c r="C65" s="58">
        <v>45046.5</v>
      </c>
      <c r="D65" s="58">
        <v>54283.5</v>
      </c>
      <c r="E65" s="59"/>
      <c r="F65" s="58">
        <v>52646</v>
      </c>
      <c r="G65" s="58">
        <v>53867</v>
      </c>
      <c r="H65" s="58">
        <v>51833</v>
      </c>
      <c r="I65" s="58">
        <v>52458</v>
      </c>
      <c r="J65" s="58">
        <v>54166.5</v>
      </c>
      <c r="K65" s="58">
        <v>52885.5</v>
      </c>
      <c r="L65" s="60">
        <v>-2.3649303536318556</v>
      </c>
      <c r="M65" s="60">
        <v>-2.5753682058083927</v>
      </c>
      <c r="N65" s="60">
        <v>20.505477673071159</v>
      </c>
      <c r="O65" s="26"/>
      <c r="Q65" s="122"/>
      <c r="V65" s="122"/>
      <c r="W65" s="122"/>
      <c r="X65" s="122"/>
      <c r="Y65" s="122"/>
      <c r="Z65" s="122"/>
    </row>
    <row r="66" spans="1:26" x14ac:dyDescent="0.2">
      <c r="A66" s="127">
        <v>81020</v>
      </c>
      <c r="B66" s="57" t="s">
        <v>327</v>
      </c>
      <c r="C66" s="58">
        <v>9443</v>
      </c>
      <c r="D66" s="58">
        <v>9173</v>
      </c>
      <c r="E66" s="59"/>
      <c r="F66" s="58">
        <v>10600</v>
      </c>
      <c r="G66" s="58">
        <v>10191</v>
      </c>
      <c r="H66" s="58">
        <v>11883</v>
      </c>
      <c r="I66" s="58">
        <v>11613</v>
      </c>
      <c r="J66" s="58">
        <v>13550</v>
      </c>
      <c r="K66" s="58">
        <v>14311</v>
      </c>
      <c r="L66" s="60">
        <v>5.6162361623616208</v>
      </c>
      <c r="M66" s="60">
        <v>56.01220974599368</v>
      </c>
      <c r="N66" s="60">
        <v>-2.8592608281266529</v>
      </c>
      <c r="O66" s="26"/>
      <c r="Q66" s="122"/>
      <c r="V66" s="122"/>
      <c r="W66" s="122"/>
      <c r="X66" s="122"/>
      <c r="Y66" s="122"/>
      <c r="Z66" s="122"/>
    </row>
    <row r="67" spans="1:26" x14ac:dyDescent="0.2">
      <c r="A67" s="127">
        <v>81021</v>
      </c>
      <c r="B67" s="57" t="s">
        <v>328</v>
      </c>
      <c r="C67" s="58">
        <v>12822</v>
      </c>
      <c r="D67" s="58">
        <v>15221.666666666666</v>
      </c>
      <c r="E67" s="59"/>
      <c r="F67" s="58">
        <v>15361</v>
      </c>
      <c r="G67" s="58">
        <v>15366</v>
      </c>
      <c r="H67" s="58">
        <v>15095</v>
      </c>
      <c r="I67" s="58">
        <v>15377.5</v>
      </c>
      <c r="J67" s="58">
        <v>15413.666666666666</v>
      </c>
      <c r="K67" s="58">
        <v>15285.333333333334</v>
      </c>
      <c r="L67" s="60">
        <v>-0.83259445081204086</v>
      </c>
      <c r="M67" s="60">
        <v>0.41826344027156015</v>
      </c>
      <c r="N67" s="60">
        <v>18.715229033432124</v>
      </c>
      <c r="O67" s="26"/>
      <c r="Q67" s="122"/>
      <c r="V67" s="122"/>
      <c r="W67" s="122"/>
      <c r="X67" s="122"/>
      <c r="Y67" s="122"/>
      <c r="Z67" s="122"/>
    </row>
    <row r="68" spans="1:26" x14ac:dyDescent="0.2">
      <c r="A68" s="127">
        <v>81022</v>
      </c>
      <c r="B68" s="57" t="s">
        <v>329</v>
      </c>
      <c r="C68" s="58">
        <v>41778</v>
      </c>
      <c r="D68" s="58">
        <v>46600</v>
      </c>
      <c r="E68" s="59"/>
      <c r="F68" s="58">
        <v>44513</v>
      </c>
      <c r="G68" s="58">
        <v>42167</v>
      </c>
      <c r="H68" s="58">
        <v>42563</v>
      </c>
      <c r="I68" s="58">
        <v>44063</v>
      </c>
      <c r="J68" s="58">
        <v>46000</v>
      </c>
      <c r="K68" s="58">
        <v>45541.5</v>
      </c>
      <c r="L68" s="60">
        <v>-0.99673913043478723</v>
      </c>
      <c r="M68" s="60">
        <v>-2.2714592274678091</v>
      </c>
      <c r="N68" s="60">
        <v>11.54195988319211</v>
      </c>
      <c r="O68" s="26"/>
      <c r="Q68" s="122"/>
      <c r="V68" s="122"/>
      <c r="W68" s="122"/>
      <c r="X68" s="122"/>
      <c r="Y68" s="122"/>
      <c r="Z68" s="122"/>
    </row>
    <row r="69" spans="1:26" x14ac:dyDescent="0.2">
      <c r="A69" s="127">
        <v>81023</v>
      </c>
      <c r="B69" s="57" t="s">
        <v>330</v>
      </c>
      <c r="C69" s="58">
        <v>9640</v>
      </c>
      <c r="D69" s="58">
        <v>9950</v>
      </c>
      <c r="E69" s="59"/>
      <c r="F69" s="58">
        <v>10229</v>
      </c>
      <c r="G69" s="58">
        <v>10792</v>
      </c>
      <c r="H69" s="58">
        <v>10764</v>
      </c>
      <c r="I69" s="58">
        <v>10667</v>
      </c>
      <c r="J69" s="58">
        <v>13017</v>
      </c>
      <c r="K69" s="58">
        <v>12667</v>
      </c>
      <c r="L69" s="60">
        <v>-2.6887915802412232</v>
      </c>
      <c r="M69" s="60">
        <v>27.306532663316574</v>
      </c>
      <c r="N69" s="60">
        <v>3.2157676348547826</v>
      </c>
      <c r="O69" s="26"/>
      <c r="Q69" s="122"/>
      <c r="V69" s="122"/>
      <c r="W69" s="122"/>
      <c r="X69" s="122"/>
      <c r="Y69" s="122"/>
      <c r="Z69" s="122"/>
    </row>
    <row r="70" spans="1:26" x14ac:dyDescent="0.2">
      <c r="A70" s="127">
        <v>81024</v>
      </c>
      <c r="B70" s="57" t="s">
        <v>331</v>
      </c>
      <c r="C70" s="58">
        <v>51750</v>
      </c>
      <c r="D70" s="58">
        <v>62055.666666666664</v>
      </c>
      <c r="E70" s="59"/>
      <c r="F70" s="58">
        <v>55208.5</v>
      </c>
      <c r="G70" s="58">
        <v>53642</v>
      </c>
      <c r="H70" s="58">
        <v>54104.5</v>
      </c>
      <c r="I70" s="58">
        <v>53864.5</v>
      </c>
      <c r="J70" s="58">
        <v>51969.333333333336</v>
      </c>
      <c r="K70" s="58">
        <v>52634</v>
      </c>
      <c r="L70" s="60">
        <v>1.2789593863047344</v>
      </c>
      <c r="M70" s="60">
        <v>-15.182604865523963</v>
      </c>
      <c r="N70" s="60">
        <v>19.914331723027367</v>
      </c>
      <c r="O70" s="26"/>
      <c r="Q70" s="122"/>
      <c r="V70" s="122"/>
      <c r="W70" s="122"/>
      <c r="X70" s="122"/>
      <c r="Y70" s="122"/>
      <c r="Z70" s="122"/>
    </row>
    <row r="71" spans="1:26" x14ac:dyDescent="0.2">
      <c r="A71" s="127">
        <v>81025</v>
      </c>
      <c r="B71" s="57" t="s">
        <v>332</v>
      </c>
      <c r="C71" s="58">
        <v>21302.333333333332</v>
      </c>
      <c r="D71" s="58">
        <v>21526.666666666668</v>
      </c>
      <c r="E71" s="59"/>
      <c r="F71" s="58">
        <v>21551.666666666668</v>
      </c>
      <c r="G71" s="58">
        <v>21798.333333333332</v>
      </c>
      <c r="H71" s="58">
        <v>21090.333333333332</v>
      </c>
      <c r="I71" s="58">
        <v>20017.333333333332</v>
      </c>
      <c r="J71" s="58">
        <v>20366.666666666668</v>
      </c>
      <c r="K71" s="58">
        <v>19657</v>
      </c>
      <c r="L71" s="60">
        <v>-3.4844517184942747</v>
      </c>
      <c r="M71" s="60">
        <v>-8.6853515020130168</v>
      </c>
      <c r="N71" s="60">
        <v>1.0530927754393238</v>
      </c>
      <c r="O71" s="26"/>
      <c r="Q71" s="122"/>
      <c r="V71" s="122"/>
      <c r="W71" s="122"/>
      <c r="X71" s="122"/>
      <c r="Y71" s="122"/>
      <c r="Z71" s="122"/>
    </row>
    <row r="72" spans="1:26" x14ac:dyDescent="0.2">
      <c r="A72" s="127">
        <v>81026</v>
      </c>
      <c r="B72" s="57" t="s">
        <v>333</v>
      </c>
      <c r="C72" s="58">
        <v>13544</v>
      </c>
      <c r="D72" s="58">
        <v>12880</v>
      </c>
      <c r="E72" s="59"/>
      <c r="F72" s="58">
        <v>11108</v>
      </c>
      <c r="G72" s="58">
        <v>11537</v>
      </c>
      <c r="H72" s="58">
        <v>12242</v>
      </c>
      <c r="I72" s="58">
        <v>14767</v>
      </c>
      <c r="J72" s="58">
        <v>17818.5</v>
      </c>
      <c r="K72" s="58">
        <v>17591.5</v>
      </c>
      <c r="L72" s="60">
        <v>-1.2739568426074044</v>
      </c>
      <c r="M72" s="60">
        <v>36.579968944099384</v>
      </c>
      <c r="N72" s="60">
        <v>-4.9025398700531575</v>
      </c>
      <c r="O72" s="26"/>
      <c r="Q72" s="122"/>
      <c r="V72" s="122"/>
      <c r="W72" s="122"/>
      <c r="X72" s="122"/>
      <c r="Y72" s="122"/>
      <c r="Z72" s="122"/>
    </row>
    <row r="73" spans="1:26" x14ac:dyDescent="0.2">
      <c r="A73" s="127">
        <v>81027</v>
      </c>
      <c r="B73" s="57" t="s">
        <v>334</v>
      </c>
      <c r="C73" s="58">
        <v>17985</v>
      </c>
      <c r="D73" s="58">
        <v>19067</v>
      </c>
      <c r="E73" s="59"/>
      <c r="F73" s="58">
        <v>20156</v>
      </c>
      <c r="G73" s="58">
        <v>19617</v>
      </c>
      <c r="H73" s="58">
        <v>19250</v>
      </c>
      <c r="I73" s="58">
        <v>19958</v>
      </c>
      <c r="J73" s="58">
        <v>19079.333333333332</v>
      </c>
      <c r="K73" s="58">
        <v>19094.333333333332</v>
      </c>
      <c r="L73" s="60">
        <v>7.8619099199839226E-2</v>
      </c>
      <c r="M73" s="60">
        <v>0.143354137165419</v>
      </c>
      <c r="N73" s="60">
        <v>6.0161245482346359</v>
      </c>
      <c r="O73" s="26"/>
      <c r="Q73" s="122"/>
      <c r="V73" s="122"/>
      <c r="W73" s="122"/>
      <c r="X73" s="122"/>
      <c r="Y73" s="122"/>
      <c r="Z73" s="122"/>
    </row>
    <row r="74" spans="1:26" x14ac:dyDescent="0.2">
      <c r="A74" s="127">
        <v>81029</v>
      </c>
      <c r="B74" s="57" t="s">
        <v>335</v>
      </c>
      <c r="C74" s="58">
        <v>19496</v>
      </c>
      <c r="D74" s="58">
        <v>22466.666666666668</v>
      </c>
      <c r="E74" s="59"/>
      <c r="F74" s="58">
        <v>21312.666666666668</v>
      </c>
      <c r="G74" s="58">
        <v>20859.666666666668</v>
      </c>
      <c r="H74" s="58">
        <v>21416.666666666668</v>
      </c>
      <c r="I74" s="58">
        <v>21132.333333333332</v>
      </c>
      <c r="J74" s="58">
        <v>21221</v>
      </c>
      <c r="K74" s="58">
        <v>21274.333333333332</v>
      </c>
      <c r="L74" s="60">
        <v>0.25132337464459642</v>
      </c>
      <c r="M74" s="60">
        <v>-5.3071216617210819</v>
      </c>
      <c r="N74" s="60">
        <v>15.237313636985373</v>
      </c>
      <c r="O74" s="26"/>
      <c r="Q74" s="122"/>
      <c r="V74" s="122"/>
      <c r="W74" s="122"/>
      <c r="X74" s="122"/>
      <c r="Y74" s="122"/>
      <c r="Z74" s="122"/>
    </row>
    <row r="75" spans="1:26" x14ac:dyDescent="0.2">
      <c r="A75" s="51"/>
      <c r="B75" s="98" t="s">
        <v>355</v>
      </c>
      <c r="C75" s="51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2"/>
    </row>
    <row r="76" spans="1:26" x14ac:dyDescent="0.2">
      <c r="A76" s="20"/>
      <c r="B76" s="96" t="s">
        <v>366</v>
      </c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</row>
    <row r="77" spans="1:26" x14ac:dyDescent="0.2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</row>
    <row r="78" spans="1:26" x14ac:dyDescent="0.2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</row>
    <row r="79" spans="1:26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</row>
    <row r="80" spans="1:26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="20" customFormat="1" x14ac:dyDescent="0.2"/>
    <row r="162" s="20" customFormat="1" x14ac:dyDescent="0.2"/>
    <row r="163" s="20" customFormat="1" x14ac:dyDescent="0.2"/>
    <row r="164" s="20" customFormat="1" x14ac:dyDescent="0.2"/>
    <row r="165" s="20" customFormat="1" x14ac:dyDescent="0.2"/>
    <row r="166" s="20" customFormat="1" x14ac:dyDescent="0.2"/>
    <row r="167" s="20" customFormat="1" x14ac:dyDescent="0.2"/>
    <row r="168" s="20" customFormat="1" x14ac:dyDescent="0.2"/>
    <row r="169" s="20" customFormat="1" x14ac:dyDescent="0.2"/>
    <row r="170" s="20" customFormat="1" x14ac:dyDescent="0.2"/>
    <row r="171" s="20" customFormat="1" x14ac:dyDescent="0.2"/>
    <row r="172" s="20" customFormat="1" x14ac:dyDescent="0.2"/>
    <row r="173" s="20" customFormat="1" x14ac:dyDescent="0.2"/>
    <row r="174" s="20" customFormat="1" x14ac:dyDescent="0.2"/>
    <row r="175" s="20" customFormat="1" x14ac:dyDescent="0.2"/>
    <row r="176" s="20" customFormat="1" x14ac:dyDescent="0.2"/>
    <row r="177" s="20" customFormat="1" x14ac:dyDescent="0.2"/>
    <row r="178" s="20" customFormat="1" x14ac:dyDescent="0.2"/>
    <row r="179" s="20" customFormat="1" x14ac:dyDescent="0.2"/>
    <row r="180" s="20" customFormat="1" x14ac:dyDescent="0.2"/>
    <row r="181" s="20" customFormat="1" x14ac:dyDescent="0.2"/>
    <row r="182" s="20" customFormat="1" x14ac:dyDescent="0.2"/>
    <row r="183" s="20" customFormat="1" x14ac:dyDescent="0.2"/>
    <row r="184" s="20" customFormat="1" x14ac:dyDescent="0.2"/>
    <row r="185" s="20" customFormat="1" x14ac:dyDescent="0.2"/>
    <row r="186" s="20" customFormat="1" x14ac:dyDescent="0.2"/>
    <row r="187" s="20" customFormat="1" x14ac:dyDescent="0.2"/>
    <row r="188" s="20" customFormat="1" x14ac:dyDescent="0.2"/>
    <row r="189" s="20" customFormat="1" x14ac:dyDescent="0.2"/>
    <row r="190" s="20" customFormat="1" x14ac:dyDescent="0.2"/>
    <row r="191" s="20" customFormat="1" x14ac:dyDescent="0.2"/>
    <row r="192" s="20" customFormat="1" x14ac:dyDescent="0.2"/>
    <row r="193" spans="1:15" s="20" customFormat="1" x14ac:dyDescent="0.2"/>
    <row r="194" spans="1:15" s="20" customFormat="1" x14ac:dyDescent="0.2"/>
    <row r="195" spans="1:15" s="20" customFormat="1" x14ac:dyDescent="0.2"/>
    <row r="196" spans="1:15" s="20" customFormat="1" x14ac:dyDescent="0.2"/>
    <row r="197" spans="1:15" s="20" customFormat="1" x14ac:dyDescent="0.2"/>
    <row r="198" spans="1:15" s="20" customFormat="1" x14ac:dyDescent="0.2"/>
    <row r="199" spans="1:15" s="20" customFormat="1" x14ac:dyDescent="0.2"/>
    <row r="200" spans="1:15" s="20" customFormat="1" x14ac:dyDescent="0.2"/>
    <row r="201" spans="1:15" s="20" customFormat="1" x14ac:dyDescent="0.2"/>
    <row r="202" spans="1:15" s="20" customFormat="1" x14ac:dyDescent="0.2"/>
    <row r="203" spans="1:15" s="20" customFormat="1" x14ac:dyDescent="0.2"/>
    <row r="204" spans="1:15" s="20" customFormat="1" x14ac:dyDescent="0.2"/>
    <row r="205" spans="1:15" s="20" customFormat="1" x14ac:dyDescent="0.2">
      <c r="A205" s="21"/>
      <c r="N205" s="21"/>
      <c r="O205" s="21"/>
    </row>
  </sheetData>
  <mergeCells count="6">
    <mergeCell ref="C9:N9"/>
    <mergeCell ref="C10:N10"/>
    <mergeCell ref="C11:N11"/>
    <mergeCell ref="L13:L14"/>
    <mergeCell ref="M13:M14"/>
    <mergeCell ref="N13:N14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BR160"/>
  <sheetViews>
    <sheetView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22" style="21" customWidth="1"/>
    <col min="3" max="4" width="11.44140625" style="21" customWidth="1"/>
    <col min="5" max="5" width="2.109375" style="21" customWidth="1"/>
    <col min="6" max="6" width="11.6640625" style="21" customWidth="1"/>
    <col min="7" max="7" width="11" style="21" customWidth="1"/>
    <col min="8" max="8" width="11.109375" style="21" customWidth="1"/>
    <col min="9" max="9" width="11.6640625" style="21" customWidth="1"/>
    <col min="10" max="10" width="10.88671875" style="21" customWidth="1"/>
    <col min="11" max="11" width="11.886718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1"/>
    </row>
    <row r="9" spans="1:26" ht="13.1" x14ac:dyDescent="0.25">
      <c r="A9" s="20"/>
      <c r="B9" s="20"/>
      <c r="C9" s="217" t="s">
        <v>364</v>
      </c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6"/>
      <c r="R9" s="120"/>
      <c r="S9" s="120"/>
    </row>
    <row r="10" spans="1:26" ht="13.1" x14ac:dyDescent="0.25">
      <c r="A10" s="20"/>
      <c r="B10" s="20"/>
      <c r="C10" s="218" t="s">
        <v>415</v>
      </c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6"/>
      <c r="R10" s="120"/>
      <c r="S10" s="120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20"/>
      <c r="S11" s="120"/>
    </row>
    <row r="12" spans="1:26" ht="15.55" customHeight="1" x14ac:dyDescent="0.25">
      <c r="A12" s="20"/>
      <c r="B12" s="27"/>
      <c r="C12" s="54">
        <v>2022</v>
      </c>
      <c r="D12" s="30">
        <v>2023</v>
      </c>
      <c r="E12" s="9"/>
      <c r="F12" s="28">
        <v>2023</v>
      </c>
      <c r="G12" s="193">
        <v>2024</v>
      </c>
      <c r="H12" s="193">
        <v>2024</v>
      </c>
      <c r="I12" s="189">
        <v>2024</v>
      </c>
      <c r="J12" s="193">
        <v>2024</v>
      </c>
      <c r="K12" s="193">
        <v>2024</v>
      </c>
      <c r="L12" s="219" t="s">
        <v>23</v>
      </c>
      <c r="M12" s="227" t="s">
        <v>416</v>
      </c>
      <c r="N12" s="227" t="s">
        <v>417</v>
      </c>
      <c r="O12" s="26"/>
      <c r="R12" s="120"/>
      <c r="S12" s="120"/>
    </row>
    <row r="13" spans="1:26" ht="13.1" x14ac:dyDescent="0.2">
      <c r="A13" s="20"/>
      <c r="B13" s="31"/>
      <c r="C13" s="175" t="s">
        <v>57</v>
      </c>
      <c r="D13" s="175" t="s">
        <v>57</v>
      </c>
      <c r="E13" s="29"/>
      <c r="F13" s="175" t="s">
        <v>64</v>
      </c>
      <c r="G13" s="175" t="s">
        <v>53</v>
      </c>
      <c r="H13" s="175" t="s">
        <v>54</v>
      </c>
      <c r="I13" s="175" t="s">
        <v>55</v>
      </c>
      <c r="J13" s="175" t="s">
        <v>56</v>
      </c>
      <c r="K13" s="175" t="s">
        <v>57</v>
      </c>
      <c r="L13" s="219"/>
      <c r="M13" s="227"/>
      <c r="N13" s="227"/>
      <c r="O13" s="26"/>
      <c r="R13" s="120"/>
      <c r="S13" s="120"/>
    </row>
    <row r="14" spans="1:26" ht="13.1" x14ac:dyDescent="0.25">
      <c r="A14" s="55" t="s">
        <v>4</v>
      </c>
      <c r="C14" s="143"/>
      <c r="D14" s="143"/>
      <c r="E14" s="143"/>
      <c r="F14" s="143"/>
      <c r="G14" s="143"/>
      <c r="H14" s="143"/>
      <c r="I14" s="143"/>
      <c r="J14" s="143"/>
      <c r="K14" s="143"/>
      <c r="L14" s="56"/>
      <c r="M14" s="56"/>
      <c r="N14" s="56"/>
      <c r="O14" s="26"/>
      <c r="R14" s="120"/>
      <c r="S14" s="120"/>
    </row>
    <row r="15" spans="1:26" x14ac:dyDescent="0.2">
      <c r="A15" s="127">
        <v>61001</v>
      </c>
      <c r="B15" s="57" t="s">
        <v>336</v>
      </c>
      <c r="C15" s="58">
        <v>475.66666666666669</v>
      </c>
      <c r="D15" s="58">
        <v>522.66666666666663</v>
      </c>
      <c r="E15" s="59"/>
      <c r="F15" s="58">
        <v>550.33333333333337</v>
      </c>
      <c r="G15" s="58">
        <v>464.66666666666669</v>
      </c>
      <c r="H15" s="58">
        <v>427.66666666666669</v>
      </c>
      <c r="I15" s="58">
        <v>427.66666666666669</v>
      </c>
      <c r="J15" s="58">
        <v>426.33333333333331</v>
      </c>
      <c r="K15" s="58">
        <v>431.33333333333331</v>
      </c>
      <c r="L15" s="60">
        <v>1.1727912431587217</v>
      </c>
      <c r="M15" s="60">
        <v>-17.47448979591837</v>
      </c>
      <c r="N15" s="60">
        <v>9.8808689558514295</v>
      </c>
      <c r="O15" s="26"/>
      <c r="Q15" s="122"/>
      <c r="R15" s="120"/>
      <c r="S15" s="120"/>
      <c r="V15" s="122"/>
      <c r="W15" s="122"/>
      <c r="X15" s="122"/>
      <c r="Y15" s="122"/>
      <c r="Z15" s="122"/>
    </row>
    <row r="16" spans="1:26" x14ac:dyDescent="0.2">
      <c r="A16" s="127">
        <v>61002</v>
      </c>
      <c r="B16" s="57" t="s">
        <v>337</v>
      </c>
      <c r="C16" s="58">
        <v>492.66666666666669</v>
      </c>
      <c r="D16" s="58">
        <v>554.66666666666663</v>
      </c>
      <c r="E16" s="59"/>
      <c r="F16" s="58">
        <v>588.33333333333337</v>
      </c>
      <c r="G16" s="58">
        <v>508</v>
      </c>
      <c r="H16" s="58">
        <v>468.66666666666669</v>
      </c>
      <c r="I16" s="58">
        <v>469</v>
      </c>
      <c r="J16" s="58">
        <v>470.33333333333331</v>
      </c>
      <c r="K16" s="58">
        <v>474.33333333333331</v>
      </c>
      <c r="L16" s="60">
        <v>0.85046066619418603</v>
      </c>
      <c r="M16" s="60">
        <v>-14.483173076923073</v>
      </c>
      <c r="N16" s="60">
        <v>12.584573748308504</v>
      </c>
      <c r="O16" s="26"/>
      <c r="Q16" s="122"/>
      <c r="R16" s="120"/>
      <c r="S16" s="120"/>
      <c r="V16" s="122"/>
      <c r="W16" s="122"/>
      <c r="X16" s="122"/>
      <c r="Y16" s="122"/>
      <c r="Z16" s="122"/>
    </row>
    <row r="17" spans="1:26" x14ac:dyDescent="0.2">
      <c r="A17" s="127">
        <v>61003</v>
      </c>
      <c r="B17" s="57" t="s">
        <v>338</v>
      </c>
      <c r="C17" s="58">
        <v>450.66666666666669</v>
      </c>
      <c r="D17" s="58">
        <v>472.33333333333331</v>
      </c>
      <c r="E17" s="59"/>
      <c r="F17" s="58">
        <v>521.33333333333337</v>
      </c>
      <c r="G17" s="58">
        <v>431.33333333333331</v>
      </c>
      <c r="H17" s="58">
        <v>384.66666666666669</v>
      </c>
      <c r="I17" s="58">
        <v>393.33333333333331</v>
      </c>
      <c r="J17" s="58">
        <v>397.33333333333331</v>
      </c>
      <c r="K17" s="58">
        <v>403.66666666666669</v>
      </c>
      <c r="L17" s="60">
        <v>1.5939597315436371</v>
      </c>
      <c r="M17" s="60">
        <v>-14.537755822159482</v>
      </c>
      <c r="N17" s="60">
        <v>4.8076923076922906</v>
      </c>
      <c r="O17" s="26"/>
      <c r="Q17" s="122"/>
      <c r="R17" s="120"/>
      <c r="S17" s="120"/>
      <c r="V17" s="122"/>
      <c r="W17" s="122"/>
      <c r="X17" s="122"/>
      <c r="Y17" s="122"/>
      <c r="Z17" s="122"/>
    </row>
    <row r="18" spans="1:26" x14ac:dyDescent="0.2">
      <c r="A18" s="127">
        <v>61004</v>
      </c>
      <c r="B18" s="57" t="s">
        <v>128</v>
      </c>
      <c r="C18" s="58">
        <v>533</v>
      </c>
      <c r="D18" s="58">
        <v>608</v>
      </c>
      <c r="E18" s="59"/>
      <c r="F18" s="58">
        <v>633.33333333333337</v>
      </c>
      <c r="G18" s="58">
        <v>573.33333333333337</v>
      </c>
      <c r="H18" s="58">
        <v>563.66666666666663</v>
      </c>
      <c r="I18" s="58">
        <v>562.66666666666663</v>
      </c>
      <c r="J18" s="58">
        <v>558</v>
      </c>
      <c r="K18" s="58">
        <v>562</v>
      </c>
      <c r="L18" s="60">
        <v>0.71684587813620748</v>
      </c>
      <c r="M18" s="60">
        <v>-7.5657894736842142</v>
      </c>
      <c r="N18" s="60">
        <v>14.071294559099435</v>
      </c>
      <c r="O18" s="61"/>
      <c r="Q18" s="122"/>
      <c r="R18" s="120"/>
      <c r="S18" s="120"/>
      <c r="V18" s="122"/>
      <c r="W18" s="122"/>
      <c r="X18" s="122"/>
      <c r="Y18" s="122"/>
      <c r="Z18" s="122"/>
    </row>
    <row r="19" spans="1:26" x14ac:dyDescent="0.2">
      <c r="A19" s="20"/>
      <c r="B19" s="57"/>
      <c r="C19" s="59"/>
      <c r="D19" s="59"/>
      <c r="E19" s="59"/>
      <c r="F19" s="59"/>
      <c r="G19" s="59"/>
      <c r="H19" s="59"/>
      <c r="I19" s="59"/>
      <c r="J19" s="59"/>
      <c r="K19" s="59"/>
      <c r="L19" s="56"/>
      <c r="M19" s="56"/>
      <c r="N19" s="56"/>
      <c r="O19" s="26"/>
    </row>
    <row r="20" spans="1:26" x14ac:dyDescent="0.2">
      <c r="A20" s="20"/>
      <c r="B20" s="57"/>
      <c r="C20" s="59"/>
      <c r="D20" s="59"/>
      <c r="E20" s="59"/>
      <c r="F20" s="59"/>
      <c r="G20" s="59"/>
      <c r="H20" s="59"/>
      <c r="I20" s="59"/>
      <c r="J20" s="59"/>
      <c r="K20" s="59"/>
      <c r="L20" s="56"/>
      <c r="M20" s="56"/>
      <c r="N20" s="56"/>
      <c r="O20" s="26"/>
    </row>
    <row r="21" spans="1:26" ht="15.55" customHeight="1" x14ac:dyDescent="0.25">
      <c r="A21" s="20"/>
      <c r="B21" s="27"/>
      <c r="C21" s="54">
        <v>2022</v>
      </c>
      <c r="D21" s="30">
        <v>2023</v>
      </c>
      <c r="E21" s="9"/>
      <c r="F21" s="28">
        <v>2023</v>
      </c>
      <c r="G21" s="190">
        <v>2024</v>
      </c>
      <c r="H21" s="190"/>
      <c r="I21" s="190"/>
      <c r="J21" s="190"/>
      <c r="K21" s="190"/>
      <c r="L21" s="219" t="s">
        <v>23</v>
      </c>
      <c r="M21" s="227" t="s">
        <v>416</v>
      </c>
      <c r="N21" s="227" t="s">
        <v>417</v>
      </c>
      <c r="O21" s="26"/>
    </row>
    <row r="22" spans="1:26" ht="13.1" x14ac:dyDescent="0.2">
      <c r="A22" s="20"/>
      <c r="B22" s="31"/>
      <c r="C22" s="175" t="s">
        <v>57</v>
      </c>
      <c r="D22" s="175" t="s">
        <v>57</v>
      </c>
      <c r="E22" s="29"/>
      <c r="F22" s="175" t="s">
        <v>64</v>
      </c>
      <c r="G22" s="175" t="s">
        <v>53</v>
      </c>
      <c r="H22" s="175" t="s">
        <v>54</v>
      </c>
      <c r="I22" s="175" t="s">
        <v>55</v>
      </c>
      <c r="J22" s="175" t="s">
        <v>56</v>
      </c>
      <c r="K22" s="175" t="s">
        <v>57</v>
      </c>
      <c r="L22" s="219"/>
      <c r="M22" s="227"/>
      <c r="N22" s="227"/>
      <c r="O22" s="26"/>
    </row>
    <row r="23" spans="1:26" ht="13.1" x14ac:dyDescent="0.25">
      <c r="A23" s="55" t="s">
        <v>7</v>
      </c>
      <c r="C23" s="143"/>
      <c r="D23" s="143"/>
      <c r="E23" s="143"/>
      <c r="F23" s="143"/>
      <c r="G23" s="143"/>
      <c r="H23" s="143"/>
      <c r="I23" s="143"/>
      <c r="J23" s="143"/>
      <c r="K23" s="143"/>
      <c r="L23" s="56"/>
      <c r="M23" s="56"/>
      <c r="N23" s="56"/>
      <c r="O23" s="26"/>
    </row>
    <row r="24" spans="1:26" ht="15.55" customHeight="1" x14ac:dyDescent="0.2">
      <c r="A24" s="127">
        <v>61006</v>
      </c>
      <c r="B24" s="57" t="s">
        <v>129</v>
      </c>
      <c r="C24" s="58">
        <v>13001.25</v>
      </c>
      <c r="D24" s="58">
        <v>15922</v>
      </c>
      <c r="E24" s="59"/>
      <c r="F24" s="58">
        <v>15919.25</v>
      </c>
      <c r="G24" s="58">
        <v>15517.5</v>
      </c>
      <c r="H24" s="58">
        <v>15744.25</v>
      </c>
      <c r="I24" s="58">
        <v>15541.5</v>
      </c>
      <c r="J24" s="58">
        <v>15778</v>
      </c>
      <c r="K24" s="58">
        <v>15611.5</v>
      </c>
      <c r="L24" s="60">
        <v>-1.0552668272277854</v>
      </c>
      <c r="M24" s="60">
        <v>-1.9501318929782685</v>
      </c>
      <c r="N24" s="60">
        <v>22.465147581963272</v>
      </c>
      <c r="O24" s="26"/>
      <c r="Q24" s="122"/>
      <c r="V24" s="122"/>
      <c r="W24" s="122"/>
      <c r="X24" s="122"/>
      <c r="Y24" s="122"/>
      <c r="Z24" s="122"/>
    </row>
    <row r="25" spans="1:26" x14ac:dyDescent="0.2">
      <c r="A25" s="127">
        <v>61007</v>
      </c>
      <c r="B25" s="57" t="s">
        <v>339</v>
      </c>
      <c r="C25" s="58">
        <v>16125</v>
      </c>
      <c r="D25" s="58">
        <v>20671.5</v>
      </c>
      <c r="E25" s="59"/>
      <c r="F25" s="58">
        <v>22240.25</v>
      </c>
      <c r="G25" s="58">
        <v>22309.25</v>
      </c>
      <c r="H25" s="58">
        <v>20624</v>
      </c>
      <c r="I25" s="58">
        <v>19300.75</v>
      </c>
      <c r="J25" s="58">
        <v>20239.5</v>
      </c>
      <c r="K25" s="58">
        <v>21312.5</v>
      </c>
      <c r="L25" s="60">
        <v>5.3015143654734587</v>
      </c>
      <c r="M25" s="60">
        <v>3.1008876956195808</v>
      </c>
      <c r="N25" s="60">
        <v>28.195348837209309</v>
      </c>
      <c r="O25" s="26"/>
      <c r="Q25" s="122"/>
      <c r="V25" s="122"/>
      <c r="W25" s="122"/>
      <c r="X25" s="122"/>
      <c r="Y25" s="122"/>
      <c r="Z25" s="122"/>
    </row>
    <row r="26" spans="1:26" x14ac:dyDescent="0.2">
      <c r="A26" s="127">
        <v>61008</v>
      </c>
      <c r="B26" s="57" t="s">
        <v>340</v>
      </c>
      <c r="C26" s="58">
        <v>12871.666666666666</v>
      </c>
      <c r="D26" s="58">
        <v>16048</v>
      </c>
      <c r="E26" s="59"/>
      <c r="F26" s="58">
        <v>16153.666666666666</v>
      </c>
      <c r="G26" s="58">
        <v>16171.333333333334</v>
      </c>
      <c r="H26" s="58">
        <v>16209</v>
      </c>
      <c r="I26" s="58">
        <v>16014.333333333334</v>
      </c>
      <c r="J26" s="58">
        <v>16143.333333333334</v>
      </c>
      <c r="K26" s="58">
        <v>16248</v>
      </c>
      <c r="L26" s="60">
        <v>0.64835845550277327</v>
      </c>
      <c r="M26" s="60">
        <v>1.2462612163509412</v>
      </c>
      <c r="N26" s="60">
        <v>24.676939013336785</v>
      </c>
      <c r="O26" s="26"/>
      <c r="Q26" s="122"/>
      <c r="V26" s="122"/>
      <c r="W26" s="122"/>
      <c r="X26" s="122"/>
      <c r="Y26" s="122"/>
      <c r="Z26" s="122"/>
    </row>
    <row r="27" spans="1:26" x14ac:dyDescent="0.2">
      <c r="A27" s="127">
        <v>61009</v>
      </c>
      <c r="B27" s="57" t="s">
        <v>130</v>
      </c>
      <c r="C27" s="58">
        <v>14586.75</v>
      </c>
      <c r="D27" s="58">
        <v>18548.25</v>
      </c>
      <c r="E27" s="59"/>
      <c r="F27" s="58">
        <v>17977</v>
      </c>
      <c r="G27" s="58">
        <v>17380.75</v>
      </c>
      <c r="H27" s="58">
        <v>16740.75</v>
      </c>
      <c r="I27" s="58">
        <v>16252.25</v>
      </c>
      <c r="J27" s="58">
        <v>17371.25</v>
      </c>
      <c r="K27" s="58">
        <v>17624.25</v>
      </c>
      <c r="L27" s="60">
        <v>1.4564294452040105</v>
      </c>
      <c r="M27" s="60">
        <v>-4.9816020379281012</v>
      </c>
      <c r="N27" s="60">
        <v>27.158208648259553</v>
      </c>
      <c r="O27" s="26"/>
      <c r="Q27" s="122"/>
      <c r="V27" s="122"/>
      <c r="W27" s="122"/>
      <c r="X27" s="122"/>
      <c r="Y27" s="122"/>
      <c r="Z27" s="122"/>
    </row>
    <row r="28" spans="1:26" x14ac:dyDescent="0.2">
      <c r="A28" s="20"/>
      <c r="B28" s="57"/>
      <c r="C28" s="59"/>
      <c r="D28" s="59"/>
      <c r="E28" s="59"/>
      <c r="F28" s="59"/>
      <c r="G28" s="59"/>
      <c r="H28" s="59"/>
      <c r="I28" s="59"/>
      <c r="J28" s="59"/>
      <c r="K28" s="59"/>
      <c r="L28" s="56"/>
      <c r="M28" s="56"/>
      <c r="N28" s="56"/>
      <c r="O28" s="26"/>
      <c r="V28" s="122"/>
      <c r="W28" s="122"/>
      <c r="X28" s="122"/>
      <c r="Y28" s="122"/>
      <c r="Z28" s="122"/>
    </row>
    <row r="29" spans="1:26" x14ac:dyDescent="0.2">
      <c r="A29" s="51"/>
      <c r="B29" s="98" t="s">
        <v>355</v>
      </c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2"/>
      <c r="V29" s="122"/>
      <c r="W29" s="122"/>
      <c r="X29" s="122"/>
      <c r="Y29" s="122"/>
      <c r="Z29" s="122"/>
    </row>
    <row r="30" spans="1:26" x14ac:dyDescent="0.2">
      <c r="A30" s="20"/>
      <c r="B30" s="96" t="s">
        <v>366</v>
      </c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</row>
    <row r="31" spans="1:26" x14ac:dyDescent="0.2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</row>
    <row r="32" spans="1:26" x14ac:dyDescent="0.2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</row>
    <row r="33" spans="1:15" x14ac:dyDescent="0.2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</row>
    <row r="34" spans="1:15" x14ac:dyDescent="0.2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</row>
    <row r="35" spans="1:15" s="20" customFormat="1" x14ac:dyDescent="0.2"/>
    <row r="36" spans="1:15" s="20" customFormat="1" x14ac:dyDescent="0.2"/>
    <row r="37" spans="1:15" s="20" customFormat="1" x14ac:dyDescent="0.2"/>
    <row r="38" spans="1:15" s="20" customFormat="1" x14ac:dyDescent="0.2"/>
    <row r="39" spans="1:15" s="20" customFormat="1" x14ac:dyDescent="0.2"/>
    <row r="40" spans="1:15" s="20" customFormat="1" x14ac:dyDescent="0.2"/>
    <row r="41" spans="1:15" s="20" customFormat="1" x14ac:dyDescent="0.2"/>
    <row r="42" spans="1:15" s="20" customFormat="1" x14ac:dyDescent="0.2"/>
    <row r="43" spans="1:15" s="20" customFormat="1" x14ac:dyDescent="0.2"/>
    <row r="44" spans="1:15" s="20" customFormat="1" x14ac:dyDescent="0.2"/>
    <row r="45" spans="1:15" s="20" customFormat="1" x14ac:dyDescent="0.2"/>
    <row r="46" spans="1:15" s="20" customFormat="1" x14ac:dyDescent="0.2"/>
    <row r="47" spans="1:15" s="20" customFormat="1" x14ac:dyDescent="0.2"/>
    <row r="48" spans="1:15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/>
    <row r="157" spans="1:15" s="20" customFormat="1" x14ac:dyDescent="0.2"/>
    <row r="158" spans="1:15" s="20" customFormat="1" x14ac:dyDescent="0.2"/>
    <row r="159" spans="1:15" s="20" customFormat="1" x14ac:dyDescent="0.2">
      <c r="A159" s="21"/>
      <c r="B159" s="21"/>
      <c r="C159" s="21"/>
      <c r="D159" s="21"/>
      <c r="E159" s="21"/>
      <c r="F159" s="21"/>
      <c r="G159" s="21"/>
      <c r="H159" s="21"/>
      <c r="I159" s="21"/>
      <c r="J159" s="21"/>
      <c r="K159" s="21"/>
      <c r="L159" s="21"/>
      <c r="M159" s="21"/>
      <c r="N159" s="21"/>
      <c r="O159" s="21"/>
    </row>
    <row r="160" spans="1:15" s="20" customFormat="1" x14ac:dyDescent="0.2">
      <c r="A160" s="21"/>
      <c r="B160" s="21"/>
      <c r="C160" s="21"/>
      <c r="D160" s="21"/>
      <c r="E160" s="21"/>
      <c r="F160" s="21"/>
      <c r="G160" s="21"/>
      <c r="H160" s="21"/>
      <c r="I160" s="21"/>
      <c r="J160" s="21"/>
      <c r="K160" s="21"/>
      <c r="L160" s="21"/>
      <c r="M160" s="21"/>
      <c r="N160" s="21"/>
      <c r="O160" s="21"/>
    </row>
  </sheetData>
  <mergeCells count="8">
    <mergeCell ref="C10:N10"/>
    <mergeCell ref="C9:N9"/>
    <mergeCell ref="N12:N13"/>
    <mergeCell ref="L21:L22"/>
    <mergeCell ref="M21:M22"/>
    <mergeCell ref="N21:N22"/>
    <mergeCell ref="L12:L13"/>
    <mergeCell ref="M12:M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CG169"/>
  <sheetViews>
    <sheetView zoomScaleNormal="100" workbookViewId="0"/>
  </sheetViews>
  <sheetFormatPr baseColWidth="10" defaultColWidth="11.5546875" defaultRowHeight="12.45" x14ac:dyDescent="0.2"/>
  <cols>
    <col min="1" max="1" width="2.6640625" style="21" customWidth="1"/>
    <col min="2" max="2" width="24.44140625" style="21" customWidth="1"/>
    <col min="3" max="3" width="10.88671875" style="21" customWidth="1"/>
    <col min="4" max="4" width="11" style="21" customWidth="1"/>
    <col min="5" max="5" width="2.21875" style="21" customWidth="1"/>
    <col min="6" max="6" width="11.5546875" style="21" customWidth="1"/>
    <col min="7" max="7" width="11.44140625" style="21" customWidth="1"/>
    <col min="8" max="8" width="10.88671875" style="21" customWidth="1"/>
    <col min="9" max="9" width="11.5546875" style="21" customWidth="1"/>
    <col min="10" max="10" width="11" style="21" customWidth="1"/>
    <col min="11" max="11" width="12" style="21" customWidth="1"/>
    <col min="12" max="12" width="10.21875" style="21" customWidth="1"/>
    <col min="13" max="13" width="10.5546875" style="21" customWidth="1"/>
    <col min="14" max="14" width="10.6640625" style="21" customWidth="1"/>
    <col min="15" max="15" width="1.6640625" style="21" customWidth="1"/>
    <col min="16" max="65" width="11.5546875" style="20" customWidth="1"/>
    <col min="66" max="85" width="11.5546875" style="20"/>
    <col min="86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  <c r="S8" s="121"/>
    </row>
    <row r="9" spans="1:26" ht="13.1" x14ac:dyDescent="0.25">
      <c r="A9" s="20"/>
      <c r="B9" s="20"/>
      <c r="C9" s="217" t="s">
        <v>365</v>
      </c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6"/>
      <c r="R9" s="120"/>
      <c r="S9" s="120"/>
    </row>
    <row r="10" spans="1:26" ht="13.1" x14ac:dyDescent="0.25">
      <c r="A10" s="20"/>
      <c r="B10" s="20"/>
      <c r="C10" s="218" t="s">
        <v>415</v>
      </c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6"/>
      <c r="R10" s="120"/>
      <c r="S10" s="120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  <c r="R11" s="120"/>
      <c r="S11" s="120"/>
    </row>
    <row r="12" spans="1:26" ht="16.2" customHeight="1" x14ac:dyDescent="0.25">
      <c r="A12" s="20"/>
      <c r="B12" s="27"/>
      <c r="C12" s="54">
        <v>2022</v>
      </c>
      <c r="D12" s="30">
        <v>2023</v>
      </c>
      <c r="E12" s="9"/>
      <c r="F12" s="28">
        <v>2023</v>
      </c>
      <c r="G12" s="193">
        <v>2024</v>
      </c>
      <c r="H12" s="193">
        <v>2024</v>
      </c>
      <c r="I12" s="189">
        <v>2024</v>
      </c>
      <c r="J12" s="193">
        <v>2024</v>
      </c>
      <c r="K12" s="193">
        <v>2024</v>
      </c>
      <c r="L12" s="219" t="s">
        <v>23</v>
      </c>
      <c r="M12" s="227" t="s">
        <v>416</v>
      </c>
      <c r="N12" s="227" t="s">
        <v>417</v>
      </c>
      <c r="O12" s="26"/>
      <c r="R12" s="120"/>
      <c r="S12" s="120"/>
    </row>
    <row r="13" spans="1:26" ht="25.55" customHeight="1" x14ac:dyDescent="0.2">
      <c r="A13" s="20"/>
      <c r="B13" s="31"/>
      <c r="C13" s="175" t="s">
        <v>57</v>
      </c>
      <c r="D13" s="175" t="s">
        <v>57</v>
      </c>
      <c r="E13" s="29"/>
      <c r="F13" s="175" t="s">
        <v>64</v>
      </c>
      <c r="G13" s="175" t="s">
        <v>53</v>
      </c>
      <c r="H13" s="175" t="s">
        <v>54</v>
      </c>
      <c r="I13" s="175" t="s">
        <v>55</v>
      </c>
      <c r="J13" s="175" t="s">
        <v>56</v>
      </c>
      <c r="K13" s="175" t="s">
        <v>57</v>
      </c>
      <c r="L13" s="219"/>
      <c r="M13" s="227"/>
      <c r="N13" s="227"/>
      <c r="O13" s="26"/>
      <c r="R13" s="120"/>
      <c r="S13" s="120"/>
    </row>
    <row r="14" spans="1:26" ht="13.1" x14ac:dyDescent="0.25">
      <c r="A14" s="55" t="s">
        <v>20</v>
      </c>
      <c r="C14" s="143"/>
      <c r="D14" s="143"/>
      <c r="E14" s="143"/>
      <c r="F14" s="143"/>
      <c r="G14" s="143"/>
      <c r="H14" s="143"/>
      <c r="I14" s="143"/>
      <c r="J14" s="143"/>
      <c r="K14" s="143"/>
      <c r="L14" s="56"/>
      <c r="M14" s="56"/>
      <c r="N14" s="56"/>
      <c r="O14" s="26"/>
      <c r="R14" s="120"/>
      <c r="S14" s="120"/>
    </row>
    <row r="15" spans="1:26" x14ac:dyDescent="0.2">
      <c r="A15" s="127">
        <v>21001</v>
      </c>
      <c r="B15" s="57" t="s">
        <v>341</v>
      </c>
      <c r="C15" s="58">
        <v>1678</v>
      </c>
      <c r="D15" s="58">
        <v>3692</v>
      </c>
      <c r="E15" s="59"/>
      <c r="F15" s="58">
        <v>2776</v>
      </c>
      <c r="G15" s="58">
        <v>2410</v>
      </c>
      <c r="H15" s="58">
        <v>1784</v>
      </c>
      <c r="I15" s="58">
        <v>2250</v>
      </c>
      <c r="J15" s="58">
        <v>2442</v>
      </c>
      <c r="K15" s="58">
        <v>2120</v>
      </c>
      <c r="L15" s="60">
        <v>-13.18591318591319</v>
      </c>
      <c r="M15" s="60">
        <v>-42.578548212351031</v>
      </c>
      <c r="N15" s="60">
        <v>120.02383790226459</v>
      </c>
      <c r="O15" s="26"/>
      <c r="Q15" s="122"/>
      <c r="R15" s="120"/>
      <c r="S15" s="120"/>
      <c r="V15" s="122"/>
      <c r="W15" s="122"/>
      <c r="X15" s="122"/>
      <c r="Y15" s="122"/>
      <c r="Z15" s="122"/>
    </row>
    <row r="16" spans="1:26" x14ac:dyDescent="0.2">
      <c r="A16" s="127">
        <v>21002</v>
      </c>
      <c r="B16" s="57" t="s">
        <v>342</v>
      </c>
      <c r="C16" s="58">
        <v>3301</v>
      </c>
      <c r="D16" s="58">
        <v>4195</v>
      </c>
      <c r="E16" s="59"/>
      <c r="F16" s="58">
        <v>4060</v>
      </c>
      <c r="G16" s="58">
        <v>3761</v>
      </c>
      <c r="H16" s="58">
        <v>3851</v>
      </c>
      <c r="I16" s="58">
        <v>4194</v>
      </c>
      <c r="J16" s="58">
        <v>4502</v>
      </c>
      <c r="K16" s="58">
        <v>7455</v>
      </c>
      <c r="L16" s="60">
        <v>65.593069746779207</v>
      </c>
      <c r="M16" s="60">
        <v>77.711561382598333</v>
      </c>
      <c r="N16" s="60">
        <v>27.082702211451082</v>
      </c>
      <c r="O16" s="26"/>
      <c r="Q16" s="122"/>
      <c r="R16" s="120"/>
      <c r="S16" s="120"/>
      <c r="V16" s="122"/>
      <c r="W16" s="122"/>
      <c r="X16" s="122"/>
      <c r="Y16" s="122"/>
      <c r="Z16" s="122"/>
    </row>
    <row r="17" spans="1:26" x14ac:dyDescent="0.2">
      <c r="A17" s="127">
        <v>21003</v>
      </c>
      <c r="B17" s="57" t="s">
        <v>131</v>
      </c>
      <c r="C17" s="58">
        <v>2571</v>
      </c>
      <c r="D17" s="58">
        <v>3375</v>
      </c>
      <c r="E17" s="59"/>
      <c r="F17" s="58">
        <v>3247</v>
      </c>
      <c r="G17" s="58">
        <v>3003</v>
      </c>
      <c r="H17" s="58">
        <v>3072</v>
      </c>
      <c r="I17" s="58">
        <v>3385</v>
      </c>
      <c r="J17" s="58">
        <v>3649</v>
      </c>
      <c r="K17" s="58">
        <v>6301</v>
      </c>
      <c r="L17" s="60">
        <v>72.677445875582364</v>
      </c>
      <c r="M17" s="60">
        <v>86.696296296296296</v>
      </c>
      <c r="N17" s="60">
        <v>31.271878646441074</v>
      </c>
      <c r="O17" s="26"/>
      <c r="Q17" s="122"/>
      <c r="R17" s="120"/>
      <c r="S17" s="120"/>
      <c r="V17" s="122"/>
      <c r="W17" s="122"/>
      <c r="X17" s="122"/>
      <c r="Y17" s="122"/>
      <c r="Z17" s="122"/>
    </row>
    <row r="18" spans="1:26" x14ac:dyDescent="0.2">
      <c r="A18" s="127">
        <v>21004</v>
      </c>
      <c r="B18" s="57" t="s">
        <v>343</v>
      </c>
      <c r="C18" s="58">
        <v>1665</v>
      </c>
      <c r="D18" s="58">
        <v>1835</v>
      </c>
      <c r="E18" s="59"/>
      <c r="F18" s="58">
        <v>1931</v>
      </c>
      <c r="G18" s="58">
        <v>1820</v>
      </c>
      <c r="H18" s="58">
        <v>1669</v>
      </c>
      <c r="I18" s="58">
        <v>1878</v>
      </c>
      <c r="J18" s="58">
        <v>2362</v>
      </c>
      <c r="K18" s="58">
        <v>3235</v>
      </c>
      <c r="L18" s="60">
        <v>36.960203217612197</v>
      </c>
      <c r="M18" s="60">
        <v>76.294277929155314</v>
      </c>
      <c r="N18" s="60">
        <v>10.210210210210203</v>
      </c>
      <c r="O18" s="61"/>
      <c r="Q18" s="122"/>
      <c r="R18" s="120"/>
      <c r="S18" s="120"/>
      <c r="V18" s="122"/>
      <c r="W18" s="122"/>
      <c r="X18" s="122"/>
      <c r="Y18" s="122"/>
      <c r="Z18" s="122"/>
    </row>
    <row r="19" spans="1:26" x14ac:dyDescent="0.2">
      <c r="A19" s="127">
        <v>21005</v>
      </c>
      <c r="B19" s="57" t="s">
        <v>344</v>
      </c>
      <c r="C19" s="58" t="s">
        <v>403</v>
      </c>
      <c r="D19" s="58">
        <v>1609</v>
      </c>
      <c r="E19" s="59"/>
      <c r="F19" s="58">
        <v>1666</v>
      </c>
      <c r="G19" s="58">
        <v>1702</v>
      </c>
      <c r="H19" s="58">
        <v>1542</v>
      </c>
      <c r="I19" s="58">
        <v>1785</v>
      </c>
      <c r="J19" s="58">
        <v>2057</v>
      </c>
      <c r="K19" s="58">
        <v>2979</v>
      </c>
      <c r="L19" s="60">
        <v>44.822557122022367</v>
      </c>
      <c r="M19" s="60">
        <v>85.14605344934742</v>
      </c>
      <c r="N19" s="60"/>
      <c r="O19" s="26"/>
      <c r="Q19" s="122"/>
      <c r="V19" s="122"/>
      <c r="W19" s="122"/>
      <c r="X19" s="122"/>
      <c r="Y19" s="122"/>
      <c r="Z19" s="122"/>
    </row>
    <row r="20" spans="1:26" x14ac:dyDescent="0.2">
      <c r="A20" s="127">
        <v>21006</v>
      </c>
      <c r="B20" s="57" t="s">
        <v>345</v>
      </c>
      <c r="C20" s="58" t="s">
        <v>403</v>
      </c>
      <c r="D20" s="58">
        <v>1542</v>
      </c>
      <c r="E20" s="59"/>
      <c r="F20" s="58">
        <v>1533</v>
      </c>
      <c r="G20" s="58">
        <v>1566</v>
      </c>
      <c r="H20" s="58">
        <v>1497</v>
      </c>
      <c r="I20" s="58">
        <v>1714</v>
      </c>
      <c r="J20" s="58">
        <v>2016</v>
      </c>
      <c r="K20" s="58">
        <v>2733</v>
      </c>
      <c r="L20" s="60">
        <v>35.56547619047619</v>
      </c>
      <c r="M20" s="60">
        <v>77.237354085603101</v>
      </c>
      <c r="N20" s="60"/>
      <c r="O20" s="26"/>
      <c r="Q20" s="122"/>
      <c r="V20" s="122"/>
      <c r="W20" s="122"/>
      <c r="X20" s="122"/>
      <c r="Y20" s="122"/>
      <c r="Z20" s="122"/>
    </row>
    <row r="21" spans="1:26" x14ac:dyDescent="0.2">
      <c r="A21" s="127">
        <v>21007</v>
      </c>
      <c r="B21" s="57" t="s">
        <v>346</v>
      </c>
      <c r="C21" s="58">
        <v>1195</v>
      </c>
      <c r="D21" s="58">
        <v>1492</v>
      </c>
      <c r="E21" s="59"/>
      <c r="F21" s="58">
        <v>1418</v>
      </c>
      <c r="G21" s="58">
        <v>1463</v>
      </c>
      <c r="H21" s="58">
        <v>1419</v>
      </c>
      <c r="I21" s="58">
        <v>1661</v>
      </c>
      <c r="J21" s="58">
        <v>1935</v>
      </c>
      <c r="K21" s="58">
        <v>2599</v>
      </c>
      <c r="L21" s="60">
        <v>34.315245478036175</v>
      </c>
      <c r="M21" s="60">
        <v>74.195710455764072</v>
      </c>
      <c r="N21" s="60">
        <v>24.853556485355654</v>
      </c>
      <c r="O21" s="26"/>
      <c r="Q21" s="122"/>
      <c r="V21" s="122"/>
      <c r="W21" s="122"/>
      <c r="X21" s="122"/>
      <c r="Y21" s="122"/>
      <c r="Z21" s="122"/>
    </row>
    <row r="22" spans="1:26" x14ac:dyDescent="0.2">
      <c r="A22" s="127">
        <v>21008</v>
      </c>
      <c r="B22" s="57" t="s">
        <v>132</v>
      </c>
      <c r="C22" s="58">
        <v>2681</v>
      </c>
      <c r="D22" s="58">
        <v>3703</v>
      </c>
      <c r="E22" s="59"/>
      <c r="F22" s="58">
        <v>3250</v>
      </c>
      <c r="G22" s="58">
        <v>3148</v>
      </c>
      <c r="H22" s="58">
        <v>3169</v>
      </c>
      <c r="I22" s="58">
        <v>3741</v>
      </c>
      <c r="J22" s="58">
        <v>4268</v>
      </c>
      <c r="K22" s="58">
        <v>5383</v>
      </c>
      <c r="L22" s="60">
        <v>26.124648547328967</v>
      </c>
      <c r="M22" s="60">
        <v>45.368620037807176</v>
      </c>
      <c r="N22" s="60">
        <v>38.120104438642286</v>
      </c>
      <c r="O22" s="26"/>
      <c r="Q22" s="122"/>
      <c r="V22" s="122"/>
      <c r="W22" s="122"/>
      <c r="X22" s="122"/>
      <c r="Y22" s="122"/>
      <c r="Z22" s="122"/>
    </row>
    <row r="23" spans="1:26" x14ac:dyDescent="0.2">
      <c r="A23" s="127">
        <v>21009</v>
      </c>
      <c r="B23" s="57" t="s">
        <v>347</v>
      </c>
      <c r="C23" s="58">
        <v>1528</v>
      </c>
      <c r="D23" s="58">
        <v>1742</v>
      </c>
      <c r="E23" s="59"/>
      <c r="F23" s="58">
        <v>1811</v>
      </c>
      <c r="G23" s="58">
        <v>1712</v>
      </c>
      <c r="H23" s="58">
        <v>1586</v>
      </c>
      <c r="I23" s="58">
        <v>1796</v>
      </c>
      <c r="J23" s="58">
        <v>2252</v>
      </c>
      <c r="K23" s="58">
        <v>3088</v>
      </c>
      <c r="L23" s="60">
        <v>37.122557726465352</v>
      </c>
      <c r="M23" s="60">
        <v>77.267508610792191</v>
      </c>
      <c r="N23" s="60">
        <v>14.005235602094235</v>
      </c>
      <c r="O23" s="26"/>
      <c r="Q23" s="122"/>
      <c r="V23" s="122"/>
      <c r="W23" s="122"/>
      <c r="X23" s="122"/>
      <c r="Y23" s="122"/>
      <c r="Z23" s="122"/>
    </row>
    <row r="24" spans="1:26" x14ac:dyDescent="0.2">
      <c r="A24" s="127">
        <v>21011</v>
      </c>
      <c r="B24" s="57" t="s">
        <v>348</v>
      </c>
      <c r="C24" s="58">
        <v>1282</v>
      </c>
      <c r="D24" s="58">
        <v>1491</v>
      </c>
      <c r="E24" s="59"/>
      <c r="F24" s="58">
        <v>1430</v>
      </c>
      <c r="G24" s="58">
        <v>1424</v>
      </c>
      <c r="H24" s="58">
        <v>1395</v>
      </c>
      <c r="I24" s="58">
        <v>1664</v>
      </c>
      <c r="J24" s="58">
        <v>1956</v>
      </c>
      <c r="K24" s="58">
        <v>2621</v>
      </c>
      <c r="L24" s="60">
        <v>33.997955010224956</v>
      </c>
      <c r="M24" s="60">
        <v>75.788061703554661</v>
      </c>
      <c r="N24" s="60">
        <v>16.302652106084238</v>
      </c>
      <c r="O24" s="26"/>
      <c r="Q24" s="122"/>
      <c r="V24" s="122"/>
      <c r="W24" s="122"/>
      <c r="X24" s="122"/>
      <c r="Y24" s="122"/>
      <c r="Z24" s="122"/>
    </row>
    <row r="25" spans="1:26" x14ac:dyDescent="0.2">
      <c r="A25" s="127">
        <v>21017</v>
      </c>
      <c r="B25" s="50" t="s">
        <v>133</v>
      </c>
      <c r="C25" s="58">
        <v>3548</v>
      </c>
      <c r="D25" s="58">
        <v>2535</v>
      </c>
      <c r="E25" s="59"/>
      <c r="F25" s="58">
        <v>1731</v>
      </c>
      <c r="G25" s="58">
        <v>1874</v>
      </c>
      <c r="H25" s="58">
        <v>1831</v>
      </c>
      <c r="I25" s="58">
        <v>1767</v>
      </c>
      <c r="J25" s="58">
        <v>1688</v>
      </c>
      <c r="K25" s="58">
        <v>1796</v>
      </c>
      <c r="L25" s="60">
        <v>6.3981042654028375</v>
      </c>
      <c r="M25" s="60">
        <v>-29.151873767258387</v>
      </c>
      <c r="N25" s="60">
        <v>-28.551296505073275</v>
      </c>
      <c r="O25" s="26"/>
      <c r="Q25" s="122"/>
      <c r="V25" s="122"/>
      <c r="W25" s="122"/>
      <c r="X25" s="122"/>
      <c r="Y25" s="122"/>
      <c r="Z25" s="122"/>
    </row>
    <row r="26" spans="1:26" x14ac:dyDescent="0.2">
      <c r="A26" s="20"/>
      <c r="B26" s="5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6"/>
    </row>
    <row r="27" spans="1:26" x14ac:dyDescent="0.2">
      <c r="A27" s="20"/>
      <c r="B27" s="5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6"/>
    </row>
    <row r="28" spans="1:26" ht="15.55" customHeight="1" x14ac:dyDescent="0.25">
      <c r="A28" s="20"/>
      <c r="B28" s="27"/>
      <c r="C28" s="54">
        <v>2022</v>
      </c>
      <c r="D28" s="30">
        <v>2023</v>
      </c>
      <c r="E28" s="9"/>
      <c r="F28" s="28">
        <v>2023</v>
      </c>
      <c r="G28" s="190">
        <v>2024</v>
      </c>
      <c r="H28" s="190"/>
      <c r="I28" s="190"/>
      <c r="J28" s="190"/>
      <c r="K28" s="190"/>
      <c r="L28" s="219" t="s">
        <v>23</v>
      </c>
      <c r="M28" s="227" t="s">
        <v>416</v>
      </c>
      <c r="N28" s="227" t="s">
        <v>417</v>
      </c>
      <c r="O28" s="26"/>
    </row>
    <row r="29" spans="1:26" ht="13.1" x14ac:dyDescent="0.2">
      <c r="A29" s="20"/>
      <c r="B29" s="31"/>
      <c r="C29" s="175" t="s">
        <v>57</v>
      </c>
      <c r="D29" s="175" t="s">
        <v>57</v>
      </c>
      <c r="E29" s="29"/>
      <c r="F29" s="175" t="s">
        <v>64</v>
      </c>
      <c r="G29" s="175" t="s">
        <v>53</v>
      </c>
      <c r="H29" s="175" t="s">
        <v>54</v>
      </c>
      <c r="I29" s="175" t="s">
        <v>55</v>
      </c>
      <c r="J29" s="175" t="s">
        <v>56</v>
      </c>
      <c r="K29" s="175" t="s">
        <v>57</v>
      </c>
      <c r="L29" s="219"/>
      <c r="M29" s="227"/>
      <c r="N29" s="227"/>
      <c r="O29" s="26"/>
    </row>
    <row r="30" spans="1:26" ht="13.1" x14ac:dyDescent="0.25">
      <c r="A30" s="55" t="s">
        <v>30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26"/>
    </row>
    <row r="31" spans="1:26" x14ac:dyDescent="0.2">
      <c r="A31" s="127">
        <v>21012</v>
      </c>
      <c r="B31" s="57" t="s">
        <v>349</v>
      </c>
      <c r="C31" s="58">
        <v>1184</v>
      </c>
      <c r="D31" s="58">
        <v>1650</v>
      </c>
      <c r="E31" s="59"/>
      <c r="F31" s="58" t="s">
        <v>403</v>
      </c>
      <c r="G31" s="58" t="s">
        <v>403</v>
      </c>
      <c r="H31" s="58" t="s">
        <v>403</v>
      </c>
      <c r="I31" s="58" t="s">
        <v>403</v>
      </c>
      <c r="J31" s="58">
        <v>1504</v>
      </c>
      <c r="K31" s="58" t="s">
        <v>403</v>
      </c>
      <c r="L31" s="60" t="s">
        <v>418</v>
      </c>
      <c r="M31" s="60" t="s">
        <v>418</v>
      </c>
      <c r="N31" s="60">
        <v>39.358108108108112</v>
      </c>
      <c r="O31" s="26"/>
      <c r="Q31" s="122"/>
      <c r="V31" s="122"/>
      <c r="W31" s="122"/>
      <c r="X31" s="122"/>
      <c r="Y31" s="122"/>
      <c r="Z31" s="122"/>
    </row>
    <row r="32" spans="1:26" x14ac:dyDescent="0.2">
      <c r="A32" s="127">
        <v>21013</v>
      </c>
      <c r="B32" s="57" t="s">
        <v>350</v>
      </c>
      <c r="C32" s="58">
        <v>2593</v>
      </c>
      <c r="D32" s="58">
        <v>3624</v>
      </c>
      <c r="E32" s="59"/>
      <c r="F32" s="58">
        <v>2305</v>
      </c>
      <c r="G32" s="58">
        <v>2047</v>
      </c>
      <c r="H32" s="58">
        <v>2447</v>
      </c>
      <c r="I32" s="58">
        <v>2298</v>
      </c>
      <c r="J32" s="58">
        <v>3057</v>
      </c>
      <c r="K32" s="58">
        <v>2923</v>
      </c>
      <c r="L32" s="60">
        <v>-4.3833824010467755</v>
      </c>
      <c r="M32" s="60">
        <v>-19.343267108167773</v>
      </c>
      <c r="N32" s="60">
        <v>39.760894716544534</v>
      </c>
      <c r="O32" s="26"/>
      <c r="Q32" s="122"/>
      <c r="V32" s="122"/>
      <c r="W32" s="122"/>
      <c r="X32" s="122"/>
      <c r="Y32" s="122"/>
      <c r="Z32" s="122"/>
    </row>
    <row r="33" spans="1:26" x14ac:dyDescent="0.2">
      <c r="A33" s="127">
        <v>21014</v>
      </c>
      <c r="B33" s="57" t="s">
        <v>351</v>
      </c>
      <c r="C33" s="58">
        <v>2593</v>
      </c>
      <c r="D33" s="58">
        <v>3624</v>
      </c>
      <c r="E33" s="59"/>
      <c r="F33" s="58">
        <v>2305</v>
      </c>
      <c r="G33" s="58">
        <v>2050</v>
      </c>
      <c r="H33" s="58">
        <v>2447</v>
      </c>
      <c r="I33" s="58">
        <v>2298</v>
      </c>
      <c r="J33" s="58">
        <v>3057</v>
      </c>
      <c r="K33" s="58">
        <v>2925</v>
      </c>
      <c r="L33" s="60">
        <v>-4.3179587831207016</v>
      </c>
      <c r="M33" s="60">
        <v>-19.288079470198671</v>
      </c>
      <c r="N33" s="60">
        <v>39.760894716544534</v>
      </c>
      <c r="O33" s="26"/>
      <c r="Q33" s="122"/>
      <c r="V33" s="122"/>
      <c r="W33" s="122"/>
      <c r="X33" s="122"/>
      <c r="Y33" s="122"/>
      <c r="Z33" s="122"/>
    </row>
    <row r="34" spans="1:26" x14ac:dyDescent="0.2">
      <c r="A34" s="127">
        <v>21016</v>
      </c>
      <c r="B34" s="57" t="s">
        <v>352</v>
      </c>
      <c r="C34" s="58">
        <v>3112</v>
      </c>
      <c r="D34" s="58">
        <v>4064</v>
      </c>
      <c r="E34" s="59"/>
      <c r="F34" s="58">
        <v>2748</v>
      </c>
      <c r="G34" s="58">
        <v>2432</v>
      </c>
      <c r="H34" s="58">
        <v>3043</v>
      </c>
      <c r="I34" s="58">
        <v>3280</v>
      </c>
      <c r="J34" s="58">
        <v>3928</v>
      </c>
      <c r="K34" s="58">
        <v>3663</v>
      </c>
      <c r="L34" s="60">
        <v>-6.7464358452138491</v>
      </c>
      <c r="M34" s="60">
        <v>-9.8671259842519667</v>
      </c>
      <c r="N34" s="60">
        <v>30.59125964010283</v>
      </c>
      <c r="O34" s="26"/>
      <c r="Q34" s="122"/>
      <c r="V34" s="122"/>
      <c r="W34" s="122"/>
      <c r="X34" s="122"/>
      <c r="Y34" s="122"/>
      <c r="Z34" s="122"/>
    </row>
    <row r="35" spans="1:26" x14ac:dyDescent="0.2">
      <c r="A35" s="20"/>
      <c r="B35" s="57"/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9"/>
      <c r="N35" s="59"/>
      <c r="O35" s="26"/>
      <c r="V35" s="122"/>
      <c r="W35" s="122"/>
      <c r="X35" s="122"/>
      <c r="Y35" s="122"/>
      <c r="Z35" s="122"/>
    </row>
    <row r="36" spans="1:26" x14ac:dyDescent="0.2">
      <c r="A36" s="20"/>
      <c r="B36" s="57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26"/>
      <c r="V36" s="122"/>
      <c r="W36" s="122"/>
      <c r="X36" s="122"/>
      <c r="Y36" s="122"/>
      <c r="Z36" s="122"/>
    </row>
    <row r="37" spans="1:26" x14ac:dyDescent="0.2">
      <c r="A37" s="20"/>
      <c r="B37" s="5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6"/>
    </row>
    <row r="38" spans="1:26" x14ac:dyDescent="0.2">
      <c r="A38" s="51"/>
      <c r="B38" s="98" t="s">
        <v>355</v>
      </c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2"/>
    </row>
    <row r="39" spans="1:26" x14ac:dyDescent="0.2">
      <c r="A39" s="20"/>
      <c r="B39" s="96" t="s">
        <v>366</v>
      </c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</row>
    <row r="40" spans="1:26" x14ac:dyDescent="0.2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</row>
    <row r="41" spans="1:26" x14ac:dyDescent="0.2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</row>
    <row r="42" spans="1:26" x14ac:dyDescent="0.2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</row>
    <row r="43" spans="1:26" x14ac:dyDescent="0.2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</row>
    <row r="44" spans="1:26" s="20" customFormat="1" x14ac:dyDescent="0.2"/>
    <row r="45" spans="1:26" s="20" customFormat="1" x14ac:dyDescent="0.2"/>
    <row r="46" spans="1:26" s="20" customFormat="1" x14ac:dyDescent="0.2"/>
    <row r="47" spans="1:26" s="20" customFormat="1" x14ac:dyDescent="0.2"/>
    <row r="48" spans="1:26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="20" customFormat="1" x14ac:dyDescent="0.2"/>
    <row r="146" s="20" customFormat="1" x14ac:dyDescent="0.2"/>
    <row r="147" s="20" customFormat="1" x14ac:dyDescent="0.2"/>
    <row r="148" s="20" customFormat="1" x14ac:dyDescent="0.2"/>
    <row r="149" s="20" customFormat="1" x14ac:dyDescent="0.2"/>
    <row r="150" s="20" customFormat="1" x14ac:dyDescent="0.2"/>
    <row r="151" s="20" customFormat="1" x14ac:dyDescent="0.2"/>
    <row r="152" s="20" customFormat="1" x14ac:dyDescent="0.2"/>
    <row r="153" s="20" customFormat="1" x14ac:dyDescent="0.2"/>
    <row r="154" s="20" customFormat="1" x14ac:dyDescent="0.2"/>
    <row r="155" s="20" customFormat="1" x14ac:dyDescent="0.2"/>
    <row r="156" s="20" customFormat="1" x14ac:dyDescent="0.2"/>
    <row r="157" s="20" customFormat="1" x14ac:dyDescent="0.2"/>
    <row r="158" s="20" customFormat="1" x14ac:dyDescent="0.2"/>
    <row r="159" s="20" customFormat="1" x14ac:dyDescent="0.2"/>
    <row r="160" s="20" customFormat="1" x14ac:dyDescent="0.2"/>
    <row r="161" spans="1:15" s="20" customFormat="1" x14ac:dyDescent="0.2"/>
    <row r="162" spans="1:15" s="20" customFormat="1" x14ac:dyDescent="0.2"/>
    <row r="163" spans="1:15" s="20" customFormat="1" x14ac:dyDescent="0.2"/>
    <row r="164" spans="1:15" s="20" customFormat="1" x14ac:dyDescent="0.2"/>
    <row r="165" spans="1:15" s="20" customFormat="1" x14ac:dyDescent="0.2"/>
    <row r="166" spans="1:15" s="20" customFormat="1" x14ac:dyDescent="0.2"/>
    <row r="167" spans="1:15" s="20" customFormat="1" x14ac:dyDescent="0.2"/>
    <row r="168" spans="1:15" s="20" customFormat="1" x14ac:dyDescent="0.2">
      <c r="A168" s="21"/>
      <c r="B168" s="21"/>
      <c r="C168" s="21"/>
      <c r="D168" s="21"/>
      <c r="E168" s="21"/>
      <c r="F168" s="21"/>
      <c r="G168" s="21"/>
      <c r="H168" s="21"/>
      <c r="I168" s="21"/>
      <c r="J168" s="21"/>
      <c r="K168" s="21"/>
      <c r="L168" s="21"/>
      <c r="M168" s="21"/>
      <c r="N168" s="21"/>
      <c r="O168" s="21"/>
    </row>
    <row r="169" spans="1:15" s="20" customFormat="1" x14ac:dyDescent="0.2">
      <c r="A169" s="21"/>
      <c r="B169" s="21"/>
      <c r="C169" s="21"/>
      <c r="D169" s="21"/>
      <c r="E169" s="21"/>
      <c r="F169" s="21"/>
      <c r="G169" s="21"/>
      <c r="H169" s="21"/>
      <c r="I169" s="21"/>
      <c r="J169" s="21"/>
      <c r="K169" s="21"/>
      <c r="L169" s="21"/>
      <c r="M169" s="21"/>
      <c r="N169" s="21"/>
      <c r="O169" s="21"/>
    </row>
  </sheetData>
  <mergeCells count="8">
    <mergeCell ref="C9:N9"/>
    <mergeCell ref="C10:N10"/>
    <mergeCell ref="N12:N13"/>
    <mergeCell ref="L28:L29"/>
    <mergeCell ref="M28:M29"/>
    <mergeCell ref="N28:N29"/>
    <mergeCell ref="L12:L13"/>
    <mergeCell ref="M12:M13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M78"/>
  <sheetViews>
    <sheetView showGridLines="0" zoomScaleNormal="100"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6640625" style="20" customWidth="1"/>
    <col min="8" max="8" width="2.6640625" style="20" customWidth="1"/>
    <col min="9" max="10" width="11.44140625" style="20"/>
    <col min="11" max="12" width="11.44140625" style="212"/>
    <col min="13" max="16384" width="11.44140625" style="20"/>
  </cols>
  <sheetData>
    <row r="1" spans="1:13" ht="15.75" customHeight="1" x14ac:dyDescent="0.2">
      <c r="A1" s="24"/>
      <c r="B1" s="24"/>
      <c r="D1" s="24"/>
      <c r="E1" s="24"/>
      <c r="F1" s="24"/>
      <c r="G1" s="24"/>
      <c r="H1" s="25"/>
    </row>
    <row r="2" spans="1:13" ht="15.75" customHeight="1" x14ac:dyDescent="0.2">
      <c r="H2" s="26"/>
    </row>
    <row r="3" spans="1:13" ht="15.75" customHeight="1" x14ac:dyDescent="0.2">
      <c r="H3" s="26"/>
    </row>
    <row r="4" spans="1:13" ht="15.75" customHeight="1" x14ac:dyDescent="0.2">
      <c r="H4" s="26"/>
    </row>
    <row r="5" spans="1:13" ht="15.75" customHeight="1" x14ac:dyDescent="0.2">
      <c r="H5" s="26"/>
      <c r="J5" s="46"/>
      <c r="M5" s="46"/>
    </row>
    <row r="6" spans="1:13" ht="15.75" customHeight="1" x14ac:dyDescent="0.2">
      <c r="H6" s="26"/>
      <c r="J6" s="46"/>
      <c r="M6" s="46"/>
    </row>
    <row r="7" spans="1:13" ht="15.75" customHeight="1" x14ac:dyDescent="0.2">
      <c r="H7" s="26"/>
      <c r="J7" s="46"/>
      <c r="M7" s="46"/>
    </row>
    <row r="8" spans="1:13" ht="15.75" customHeight="1" x14ac:dyDescent="0.2">
      <c r="H8" s="26"/>
      <c r="J8" s="46"/>
      <c r="M8" s="46"/>
    </row>
    <row r="9" spans="1:13" ht="12.8" customHeight="1" x14ac:dyDescent="0.25">
      <c r="C9" s="223" t="s">
        <v>89</v>
      </c>
      <c r="D9" s="223"/>
      <c r="E9" s="223"/>
      <c r="F9" s="223"/>
      <c r="G9" s="223"/>
      <c r="H9" s="26"/>
      <c r="J9" s="46"/>
      <c r="M9" s="46"/>
    </row>
    <row r="10" spans="1:13" ht="13.1" x14ac:dyDescent="0.25">
      <c r="C10" s="223" t="s">
        <v>420</v>
      </c>
      <c r="D10" s="223"/>
      <c r="E10" s="223"/>
      <c r="F10" s="223"/>
      <c r="G10" s="223"/>
      <c r="H10" s="26"/>
      <c r="J10" s="46"/>
      <c r="M10" s="46"/>
    </row>
    <row r="11" spans="1:13" ht="13.1" x14ac:dyDescent="0.25">
      <c r="C11" s="27"/>
      <c r="D11" s="27"/>
      <c r="E11" s="27"/>
      <c r="F11" s="27"/>
      <c r="H11" s="26"/>
      <c r="J11" s="53"/>
      <c r="M11" s="46"/>
    </row>
    <row r="12" spans="1:13" ht="13.1" x14ac:dyDescent="0.25">
      <c r="B12" s="27"/>
      <c r="C12" s="28" t="s">
        <v>421</v>
      </c>
      <c r="D12" s="219" t="s">
        <v>395</v>
      </c>
      <c r="E12" s="29"/>
      <c r="F12" s="30" t="s">
        <v>56</v>
      </c>
      <c r="G12" s="219" t="s">
        <v>395</v>
      </c>
      <c r="H12" s="26"/>
      <c r="J12" s="53"/>
      <c r="M12" s="46"/>
    </row>
    <row r="13" spans="1:13" ht="13.1" x14ac:dyDescent="0.2">
      <c r="B13" s="31"/>
      <c r="C13" s="29">
        <v>2024</v>
      </c>
      <c r="D13" s="219"/>
      <c r="E13" s="29"/>
      <c r="F13" s="29">
        <v>2024</v>
      </c>
      <c r="G13" s="219"/>
      <c r="H13" s="26"/>
      <c r="J13" s="53"/>
      <c r="L13" s="212" t="s">
        <v>394</v>
      </c>
      <c r="M13" s="46"/>
    </row>
    <row r="14" spans="1:13" ht="13.1" x14ac:dyDescent="0.2">
      <c r="B14" s="31"/>
      <c r="C14" s="32"/>
      <c r="D14" s="31"/>
      <c r="E14" s="31"/>
      <c r="F14" s="31"/>
      <c r="G14" s="33"/>
      <c r="H14" s="26"/>
      <c r="J14" s="53"/>
      <c r="K14" s="212" t="s">
        <v>136</v>
      </c>
      <c r="L14" s="213">
        <v>0</v>
      </c>
      <c r="M14" s="46"/>
    </row>
    <row r="15" spans="1:13" ht="13.1" x14ac:dyDescent="0.25">
      <c r="A15" s="177"/>
      <c r="B15" s="35" t="s">
        <v>152</v>
      </c>
      <c r="C15" s="36">
        <v>167526</v>
      </c>
      <c r="D15" s="37">
        <v>100</v>
      </c>
      <c r="E15" s="38"/>
      <c r="F15" s="36">
        <v>24855</v>
      </c>
      <c r="G15" s="39">
        <v>100</v>
      </c>
      <c r="H15" s="26"/>
      <c r="J15" s="53"/>
      <c r="K15" s="212" t="s">
        <v>156</v>
      </c>
      <c r="L15" s="213">
        <v>0</v>
      </c>
      <c r="M15" s="46"/>
    </row>
    <row r="16" spans="1:13" ht="13.1" x14ac:dyDescent="0.25">
      <c r="A16" s="178"/>
      <c r="B16" s="20" t="s">
        <v>134</v>
      </c>
      <c r="C16" s="41">
        <v>4837</v>
      </c>
      <c r="D16" s="42">
        <v>2.8873130140993042</v>
      </c>
      <c r="E16" s="43"/>
      <c r="F16" s="41">
        <v>611</v>
      </c>
      <c r="G16" s="42">
        <v>2.4582578957956147</v>
      </c>
      <c r="H16" s="26"/>
      <c r="J16" s="53"/>
      <c r="K16" s="212" t="s">
        <v>146</v>
      </c>
      <c r="L16" s="213">
        <v>0</v>
      </c>
      <c r="M16" s="46"/>
    </row>
    <row r="17" spans="1:13" x14ac:dyDescent="0.2">
      <c r="A17" s="179"/>
      <c r="B17" s="20" t="s">
        <v>135</v>
      </c>
      <c r="C17" s="41">
        <v>27865</v>
      </c>
      <c r="D17" s="42">
        <v>16.633239019614866</v>
      </c>
      <c r="E17" s="43"/>
      <c r="F17" s="41">
        <v>3865</v>
      </c>
      <c r="G17" s="42">
        <v>15.550191108428887</v>
      </c>
      <c r="H17" s="26"/>
      <c r="J17" s="53"/>
      <c r="K17" s="212" t="s">
        <v>139</v>
      </c>
      <c r="L17" s="213">
        <v>0</v>
      </c>
      <c r="M17" s="46"/>
    </row>
    <row r="18" spans="1:13" x14ac:dyDescent="0.2">
      <c r="A18" s="179"/>
      <c r="B18" s="20" t="s">
        <v>380</v>
      </c>
      <c r="C18" s="41">
        <v>0</v>
      </c>
      <c r="D18" s="42">
        <v>0</v>
      </c>
      <c r="E18" s="43"/>
      <c r="F18" s="41">
        <v>0</v>
      </c>
      <c r="G18" s="42">
        <v>0</v>
      </c>
      <c r="H18" s="26"/>
      <c r="J18" s="53"/>
      <c r="K18" s="212" t="s">
        <v>148</v>
      </c>
      <c r="L18" s="213">
        <v>1.1938445375643183E-3</v>
      </c>
      <c r="M18" s="46"/>
    </row>
    <row r="19" spans="1:13" x14ac:dyDescent="0.2">
      <c r="A19" s="179"/>
      <c r="B19" s="20" t="s">
        <v>161</v>
      </c>
      <c r="C19" s="41">
        <v>86</v>
      </c>
      <c r="D19" s="42">
        <v>5.1335315115265692E-2</v>
      </c>
      <c r="E19" s="43"/>
      <c r="F19" s="41">
        <v>61</v>
      </c>
      <c r="G19" s="42">
        <v>0.24542345604506136</v>
      </c>
      <c r="H19" s="26"/>
      <c r="J19" s="46"/>
      <c r="K19" s="212" t="s">
        <v>155</v>
      </c>
      <c r="L19" s="213">
        <v>7.16306722538591E-3</v>
      </c>
      <c r="M19" s="46"/>
    </row>
    <row r="20" spans="1:13" x14ac:dyDescent="0.2">
      <c r="A20" s="180"/>
      <c r="B20" s="20" t="s">
        <v>379</v>
      </c>
      <c r="C20" s="41">
        <v>153</v>
      </c>
      <c r="D20" s="42">
        <v>9.1329107123670358E-2</v>
      </c>
      <c r="E20" s="43"/>
      <c r="F20" s="41">
        <v>0</v>
      </c>
      <c r="G20" s="42">
        <v>0</v>
      </c>
      <c r="H20" s="26"/>
      <c r="J20" s="46"/>
      <c r="K20" s="212" t="s">
        <v>151</v>
      </c>
      <c r="L20" s="213">
        <v>2.4473813020068527E-2</v>
      </c>
      <c r="M20" s="46"/>
    </row>
    <row r="21" spans="1:13" x14ac:dyDescent="0.2">
      <c r="A21" s="180"/>
      <c r="B21" s="20" t="s">
        <v>353</v>
      </c>
      <c r="C21" s="41">
        <v>8267</v>
      </c>
      <c r="D21" s="42">
        <v>4.9347563960221104</v>
      </c>
      <c r="E21" s="43"/>
      <c r="F21" s="41">
        <v>1390</v>
      </c>
      <c r="G21" s="42">
        <v>5.5924361295513982</v>
      </c>
      <c r="H21" s="26"/>
      <c r="J21" s="46"/>
      <c r="K21" s="212" t="s">
        <v>150</v>
      </c>
      <c r="L21" s="213">
        <v>2.6264579826415002E-2</v>
      </c>
      <c r="M21" s="46"/>
    </row>
    <row r="22" spans="1:13" x14ac:dyDescent="0.2">
      <c r="A22" s="180"/>
      <c r="B22" s="20" t="s">
        <v>137</v>
      </c>
      <c r="C22" s="41">
        <v>1857</v>
      </c>
      <c r="D22" s="42">
        <v>1.1084846531284696</v>
      </c>
      <c r="E22" s="43"/>
      <c r="F22" s="41">
        <v>191</v>
      </c>
      <c r="G22" s="42">
        <v>0.76845705089519212</v>
      </c>
      <c r="H22" s="26"/>
      <c r="J22" s="46"/>
      <c r="K22" s="212" t="s">
        <v>393</v>
      </c>
      <c r="L22" s="213">
        <v>4.1784558814751148E-2</v>
      </c>
      <c r="M22" s="46"/>
    </row>
    <row r="23" spans="1:13" x14ac:dyDescent="0.2">
      <c r="A23" s="180"/>
      <c r="B23" s="20" t="s">
        <v>154</v>
      </c>
      <c r="C23" s="41">
        <v>3269</v>
      </c>
      <c r="D23" s="42">
        <v>1.9513388966488785</v>
      </c>
      <c r="E23" s="43"/>
      <c r="F23" s="41">
        <v>789</v>
      </c>
      <c r="G23" s="42">
        <v>3.1744115872057934</v>
      </c>
      <c r="H23" s="26"/>
      <c r="J23" s="46"/>
      <c r="K23" s="212" t="s">
        <v>161</v>
      </c>
      <c r="L23" s="213">
        <v>5.1335315115265692E-2</v>
      </c>
      <c r="M23" s="46"/>
    </row>
    <row r="24" spans="1:13" x14ac:dyDescent="0.2">
      <c r="A24" s="180"/>
      <c r="B24" s="20" t="s">
        <v>138</v>
      </c>
      <c r="C24" s="41">
        <v>43257</v>
      </c>
      <c r="D24" s="42">
        <v>25.821066580709861</v>
      </c>
      <c r="E24" s="43"/>
      <c r="F24" s="41">
        <v>6717</v>
      </c>
      <c r="G24" s="42">
        <v>27.024743512371757</v>
      </c>
      <c r="H24" s="26"/>
      <c r="J24" s="46"/>
      <c r="K24" s="212" t="s">
        <v>143</v>
      </c>
      <c r="L24" s="213">
        <v>7.6406050404116369E-2</v>
      </c>
      <c r="M24" s="46"/>
    </row>
    <row r="25" spans="1:13" x14ac:dyDescent="0.2">
      <c r="A25" s="180"/>
      <c r="B25" s="20" t="s">
        <v>139</v>
      </c>
      <c r="C25" s="41">
        <v>0</v>
      </c>
      <c r="D25" s="42">
        <v>0</v>
      </c>
      <c r="E25" s="43"/>
      <c r="F25" s="41">
        <v>0</v>
      </c>
      <c r="G25" s="42">
        <v>0</v>
      </c>
      <c r="H25" s="26"/>
      <c r="J25" s="46"/>
      <c r="K25" s="212" t="s">
        <v>145</v>
      </c>
      <c r="L25" s="213">
        <v>0.20951971634253788</v>
      </c>
      <c r="M25" s="46"/>
    </row>
    <row r="26" spans="1:13" x14ac:dyDescent="0.2">
      <c r="A26" s="180"/>
      <c r="B26" s="20" t="s">
        <v>140</v>
      </c>
      <c r="C26" s="41">
        <v>1304</v>
      </c>
      <c r="D26" s="42">
        <v>0.77838663849193557</v>
      </c>
      <c r="E26" s="43"/>
      <c r="F26" s="41">
        <v>98</v>
      </c>
      <c r="G26" s="42">
        <v>0.39428686381009859</v>
      </c>
      <c r="H26" s="26"/>
      <c r="J26" s="46"/>
      <c r="K26" s="212" t="s">
        <v>391</v>
      </c>
      <c r="L26" s="213">
        <v>0.27219655456466457</v>
      </c>
      <c r="M26" s="46"/>
    </row>
    <row r="27" spans="1:13" x14ac:dyDescent="0.2">
      <c r="A27" s="180"/>
      <c r="B27" s="20" t="s">
        <v>391</v>
      </c>
      <c r="C27" s="41">
        <v>456</v>
      </c>
      <c r="D27" s="42">
        <v>0.27219655456466457</v>
      </c>
      <c r="E27" s="43"/>
      <c r="F27" s="41">
        <v>0</v>
      </c>
      <c r="G27" s="42">
        <v>0</v>
      </c>
      <c r="H27" s="26"/>
      <c r="J27" s="46"/>
      <c r="K27" s="212" t="s">
        <v>149</v>
      </c>
      <c r="L27" s="213">
        <v>0.73182670152692719</v>
      </c>
      <c r="M27" s="46"/>
    </row>
    <row r="28" spans="1:13" x14ac:dyDescent="0.2">
      <c r="A28" s="180"/>
      <c r="B28" s="20" t="s">
        <v>141</v>
      </c>
      <c r="C28" s="41">
        <v>14365</v>
      </c>
      <c r="D28" s="42">
        <v>8.5747883910557174</v>
      </c>
      <c r="E28" s="43"/>
      <c r="F28" s="41">
        <v>2498</v>
      </c>
      <c r="G28" s="42">
        <v>10.050291691812513</v>
      </c>
      <c r="H28" s="26"/>
      <c r="J28" s="46"/>
      <c r="K28" s="212" t="s">
        <v>140</v>
      </c>
      <c r="L28" s="213">
        <v>0.77838663849193557</v>
      </c>
      <c r="M28" s="46"/>
    </row>
    <row r="29" spans="1:13" x14ac:dyDescent="0.2">
      <c r="A29" s="180"/>
      <c r="B29" s="20" t="s">
        <v>142</v>
      </c>
      <c r="C29" s="41">
        <v>11542</v>
      </c>
      <c r="D29" s="42">
        <v>6.8896768262836821</v>
      </c>
      <c r="E29" s="43"/>
      <c r="F29" s="41">
        <v>1840</v>
      </c>
      <c r="G29" s="42">
        <v>7.4029370348018517</v>
      </c>
      <c r="H29" s="26"/>
      <c r="J29" s="46"/>
      <c r="K29" s="212" t="s">
        <v>137</v>
      </c>
      <c r="L29" s="213">
        <v>1.1084846531284696</v>
      </c>
      <c r="M29" s="46"/>
    </row>
    <row r="30" spans="1:13" x14ac:dyDescent="0.2">
      <c r="A30" s="180"/>
      <c r="B30" s="20" t="s">
        <v>143</v>
      </c>
      <c r="C30" s="41">
        <v>128</v>
      </c>
      <c r="D30" s="42">
        <v>7.6406050404116369E-2</v>
      </c>
      <c r="E30" s="43"/>
      <c r="F30" s="41">
        <v>58</v>
      </c>
      <c r="G30" s="42">
        <v>0.23335345001005833</v>
      </c>
      <c r="H30" s="26"/>
      <c r="J30" s="46"/>
      <c r="K30" s="212" t="s">
        <v>154</v>
      </c>
      <c r="L30" s="213">
        <v>1.9513388966488785</v>
      </c>
      <c r="M30" s="46"/>
    </row>
    <row r="31" spans="1:13" x14ac:dyDescent="0.2">
      <c r="A31" s="180"/>
      <c r="B31" s="20" t="s">
        <v>393</v>
      </c>
      <c r="C31" s="41">
        <v>70</v>
      </c>
      <c r="D31" s="42">
        <v>4.1784558814751148E-2</v>
      </c>
      <c r="E31" s="43"/>
      <c r="F31" s="41">
        <v>0</v>
      </c>
      <c r="G31" s="42">
        <v>0</v>
      </c>
      <c r="H31" s="26"/>
      <c r="J31" s="46"/>
      <c r="K31" s="212" t="s">
        <v>134</v>
      </c>
      <c r="L31" s="213">
        <v>2.8873130140993042</v>
      </c>
      <c r="M31" s="46"/>
    </row>
    <row r="32" spans="1:13" x14ac:dyDescent="0.2">
      <c r="A32" s="180"/>
      <c r="B32" s="20" t="s">
        <v>144</v>
      </c>
      <c r="C32" s="41">
        <v>39913</v>
      </c>
      <c r="D32" s="42">
        <v>23.82495851390232</v>
      </c>
      <c r="E32" s="43"/>
      <c r="F32" s="41">
        <v>5744</v>
      </c>
      <c r="G32" s="42">
        <v>23.110038221685777</v>
      </c>
      <c r="H32" s="26"/>
      <c r="J32" s="46"/>
      <c r="K32" s="212" t="s">
        <v>353</v>
      </c>
      <c r="L32" s="213">
        <v>4.9347563960221104</v>
      </c>
      <c r="M32" s="46"/>
    </row>
    <row r="33" spans="1:13" x14ac:dyDescent="0.2">
      <c r="A33" s="180"/>
      <c r="B33" s="20" t="s">
        <v>145</v>
      </c>
      <c r="C33" s="41">
        <v>351</v>
      </c>
      <c r="D33" s="42">
        <v>0.20951971634253788</v>
      </c>
      <c r="E33" s="43"/>
      <c r="F33" s="41">
        <v>143</v>
      </c>
      <c r="G33" s="42">
        <v>0.57533695433514376</v>
      </c>
      <c r="H33" s="26"/>
      <c r="J33" s="46"/>
      <c r="K33" s="212" t="s">
        <v>147</v>
      </c>
      <c r="L33" s="213">
        <v>5.0624977615414926</v>
      </c>
      <c r="M33" s="46"/>
    </row>
    <row r="34" spans="1:13" x14ac:dyDescent="0.2">
      <c r="A34" s="180"/>
      <c r="B34" s="20" t="s">
        <v>146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6"/>
      <c r="K34" s="212" t="s">
        <v>142</v>
      </c>
      <c r="L34" s="213">
        <v>6.8896768262836821</v>
      </c>
      <c r="M34" s="46"/>
    </row>
    <row r="35" spans="1:13" x14ac:dyDescent="0.2">
      <c r="A35" s="180"/>
      <c r="B35" s="20" t="s">
        <v>155</v>
      </c>
      <c r="C35" s="41">
        <v>12</v>
      </c>
      <c r="D35" s="42">
        <v>7.16306722538591E-3</v>
      </c>
      <c r="E35" s="43"/>
      <c r="F35" s="41">
        <v>12</v>
      </c>
      <c r="G35" s="42">
        <v>4.8280024140012069E-2</v>
      </c>
      <c r="H35" s="26"/>
      <c r="J35" s="46"/>
      <c r="K35" s="212" t="s">
        <v>141</v>
      </c>
      <c r="L35" s="213">
        <v>8.5747883910557174</v>
      </c>
      <c r="M35" s="46"/>
    </row>
    <row r="36" spans="1:13" x14ac:dyDescent="0.2">
      <c r="A36" s="180"/>
      <c r="B36" s="20" t="s">
        <v>156</v>
      </c>
      <c r="C36" s="41">
        <v>0</v>
      </c>
      <c r="D36" s="42">
        <v>0</v>
      </c>
      <c r="E36" s="43"/>
      <c r="F36" s="41">
        <v>0</v>
      </c>
      <c r="G36" s="42">
        <v>0</v>
      </c>
      <c r="H36" s="26"/>
      <c r="J36" s="46"/>
      <c r="K36" s="212" t="s">
        <v>135</v>
      </c>
      <c r="L36" s="213">
        <v>16.633239019614866</v>
      </c>
      <c r="M36" s="46"/>
    </row>
    <row r="37" spans="1:13" x14ac:dyDescent="0.2">
      <c r="A37" s="180"/>
      <c r="B37" s="20" t="s">
        <v>147</v>
      </c>
      <c r="C37" s="41">
        <v>8481</v>
      </c>
      <c r="D37" s="42">
        <v>5.0624977615414926</v>
      </c>
      <c r="E37" s="43"/>
      <c r="F37" s="41">
        <v>590</v>
      </c>
      <c r="G37" s="42">
        <v>2.3737678535505933</v>
      </c>
      <c r="H37" s="26"/>
      <c r="J37" s="46"/>
      <c r="K37" s="212" t="s">
        <v>144</v>
      </c>
      <c r="L37" s="213">
        <v>23.82495851390232</v>
      </c>
      <c r="M37" s="46"/>
    </row>
    <row r="38" spans="1:13" x14ac:dyDescent="0.2">
      <c r="A38" s="180"/>
      <c r="B38" s="20" t="s">
        <v>148</v>
      </c>
      <c r="C38" s="41">
        <v>2</v>
      </c>
      <c r="D38" s="42">
        <v>1.1938445375643183E-3</v>
      </c>
      <c r="E38" s="43"/>
      <c r="F38" s="41">
        <v>0</v>
      </c>
      <c r="G38" s="42">
        <v>0</v>
      </c>
      <c r="H38" s="26"/>
      <c r="J38" s="46"/>
      <c r="K38" s="212" t="s">
        <v>138</v>
      </c>
      <c r="L38" s="213">
        <v>25.821066580709861</v>
      </c>
      <c r="M38" s="46"/>
    </row>
    <row r="39" spans="1:13" x14ac:dyDescent="0.2">
      <c r="A39" s="180"/>
      <c r="B39" s="20" t="s">
        <v>149</v>
      </c>
      <c r="C39" s="41">
        <v>1226</v>
      </c>
      <c r="D39" s="42">
        <v>0.73182670152692719</v>
      </c>
      <c r="E39" s="43"/>
      <c r="F39" s="41">
        <v>248</v>
      </c>
      <c r="G39" s="42">
        <v>0.99778716556024949</v>
      </c>
      <c r="H39" s="26"/>
      <c r="J39" s="46"/>
      <c r="M39" s="46"/>
    </row>
    <row r="40" spans="1:13" x14ac:dyDescent="0.2">
      <c r="A40" s="180"/>
      <c r="B40" s="20" t="s">
        <v>150</v>
      </c>
      <c r="C40" s="41">
        <v>44</v>
      </c>
      <c r="D40" s="42">
        <v>2.6264579826415002E-2</v>
      </c>
      <c r="E40" s="43"/>
      <c r="F40" s="41">
        <v>0</v>
      </c>
      <c r="G40" s="42">
        <v>0</v>
      </c>
      <c r="H40" s="26"/>
      <c r="J40" s="46"/>
      <c r="M40" s="46"/>
    </row>
    <row r="41" spans="1:13" x14ac:dyDescent="0.2">
      <c r="A41" s="180"/>
      <c r="B41" s="20" t="s">
        <v>151</v>
      </c>
      <c r="C41" s="41">
        <v>41</v>
      </c>
      <c r="D41" s="42">
        <v>2.4473813020068527E-2</v>
      </c>
      <c r="E41" s="43"/>
      <c r="F41" s="41">
        <v>0</v>
      </c>
      <c r="G41" s="42">
        <v>0</v>
      </c>
      <c r="H41" s="26"/>
      <c r="J41" s="46"/>
      <c r="M41" s="46"/>
    </row>
    <row r="42" spans="1:13" x14ac:dyDescent="0.2">
      <c r="C42" s="45"/>
      <c r="D42" s="45"/>
      <c r="E42" s="45"/>
      <c r="F42" s="45"/>
      <c r="G42" s="45"/>
      <c r="H42" s="26"/>
      <c r="J42" s="46"/>
      <c r="M42" s="46"/>
    </row>
    <row r="43" spans="1:13" ht="13.1" x14ac:dyDescent="0.25">
      <c r="B43" s="230" t="s">
        <v>81</v>
      </c>
      <c r="C43" s="230"/>
      <c r="D43" s="230"/>
      <c r="E43" s="230"/>
      <c r="F43" s="230"/>
      <c r="G43" s="230"/>
      <c r="H43" s="26"/>
      <c r="J43" s="46"/>
      <c r="M43" s="46"/>
    </row>
    <row r="44" spans="1:13" ht="13.1" x14ac:dyDescent="0.25">
      <c r="B44" s="229" t="s">
        <v>422</v>
      </c>
      <c r="C44" s="229"/>
      <c r="D44" s="229"/>
      <c r="E44" s="229"/>
      <c r="F44" s="229"/>
      <c r="G44" s="229"/>
      <c r="H44" s="26"/>
      <c r="J44" s="46"/>
      <c r="M44" s="46"/>
    </row>
    <row r="45" spans="1:13" ht="13.1" x14ac:dyDescent="0.2">
      <c r="B45" s="46"/>
      <c r="C45" s="216"/>
      <c r="D45" s="216"/>
      <c r="E45" s="216"/>
      <c r="F45" s="216"/>
      <c r="G45" s="216"/>
      <c r="H45" s="26"/>
      <c r="J45" s="46"/>
      <c r="M45" s="46"/>
    </row>
    <row r="46" spans="1:13" ht="13.1" x14ac:dyDescent="0.25">
      <c r="B46" s="47"/>
      <c r="C46" s="48"/>
      <c r="D46" s="48"/>
      <c r="E46" s="48"/>
      <c r="F46" s="48"/>
      <c r="G46" s="49"/>
      <c r="H46" s="26"/>
      <c r="J46" s="46"/>
      <c r="M46" s="46"/>
    </row>
    <row r="47" spans="1:13" ht="13.1" x14ac:dyDescent="0.25">
      <c r="B47" s="46"/>
      <c r="C47" s="48"/>
      <c r="D47" s="48"/>
      <c r="E47" s="48"/>
      <c r="F47" s="48"/>
      <c r="G47" s="49"/>
      <c r="H47" s="26"/>
      <c r="J47" s="46"/>
      <c r="M47" s="46"/>
    </row>
    <row r="48" spans="1:13" ht="13.1" x14ac:dyDescent="0.25">
      <c r="B48" s="46"/>
      <c r="C48" s="48"/>
      <c r="D48" s="48"/>
      <c r="E48" s="48"/>
      <c r="F48" s="48"/>
      <c r="G48" s="49"/>
      <c r="H48" s="26"/>
      <c r="J48" s="46"/>
      <c r="M48" s="46"/>
    </row>
    <row r="49" spans="1:13" ht="13.1" x14ac:dyDescent="0.25">
      <c r="B49" s="47"/>
      <c r="C49" s="48"/>
      <c r="D49" s="48"/>
      <c r="E49" s="48"/>
      <c r="F49" s="48"/>
      <c r="G49" s="49"/>
      <c r="H49" s="26"/>
      <c r="J49" s="46"/>
      <c r="M49" s="46"/>
    </row>
    <row r="50" spans="1:13" ht="13.1" x14ac:dyDescent="0.25">
      <c r="B50" s="47"/>
      <c r="C50" s="48"/>
      <c r="D50" s="48"/>
      <c r="E50" s="48"/>
      <c r="F50" s="48"/>
      <c r="G50" s="49"/>
      <c r="H50" s="26"/>
      <c r="J50" s="46"/>
      <c r="M50" s="46"/>
    </row>
    <row r="51" spans="1:13" ht="13.1" x14ac:dyDescent="0.25">
      <c r="C51" s="48"/>
      <c r="D51" s="48"/>
      <c r="E51" s="48"/>
      <c r="F51" s="48"/>
      <c r="G51" s="49"/>
      <c r="H51" s="26"/>
      <c r="J51" s="46"/>
      <c r="M51" s="46"/>
    </row>
    <row r="52" spans="1:13" ht="13.1" x14ac:dyDescent="0.25">
      <c r="C52" s="48"/>
      <c r="D52" s="48"/>
      <c r="E52" s="48"/>
      <c r="F52" s="48"/>
      <c r="G52" s="49"/>
      <c r="H52" s="26"/>
      <c r="J52" s="46"/>
      <c r="M52" s="46"/>
    </row>
    <row r="53" spans="1:13" ht="13.1" x14ac:dyDescent="0.25">
      <c r="C53" s="48"/>
      <c r="D53" s="48"/>
      <c r="E53" s="48"/>
      <c r="F53" s="48"/>
      <c r="G53" s="49"/>
      <c r="H53" s="26"/>
      <c r="J53" s="46"/>
      <c r="M53" s="46"/>
    </row>
    <row r="54" spans="1:13" ht="13.1" x14ac:dyDescent="0.25">
      <c r="C54" s="48"/>
      <c r="D54" s="48"/>
      <c r="E54" s="48"/>
      <c r="F54" s="48"/>
      <c r="G54" s="49"/>
      <c r="H54" s="26"/>
      <c r="J54" s="46"/>
      <c r="M54" s="46"/>
    </row>
    <row r="55" spans="1:13" ht="13.1" x14ac:dyDescent="0.25">
      <c r="C55" s="48"/>
      <c r="D55" s="48"/>
      <c r="E55" s="48"/>
      <c r="F55" s="48"/>
      <c r="G55" s="49"/>
      <c r="H55" s="26"/>
      <c r="J55" s="46"/>
      <c r="M55" s="46"/>
    </row>
    <row r="56" spans="1:13" ht="13.1" x14ac:dyDescent="0.25">
      <c r="C56" s="48"/>
      <c r="D56" s="48"/>
      <c r="E56" s="48"/>
      <c r="F56" s="48"/>
      <c r="G56" s="49"/>
      <c r="H56" s="26"/>
      <c r="J56" s="46"/>
      <c r="M56" s="46"/>
    </row>
    <row r="57" spans="1:13" ht="13.1" x14ac:dyDescent="0.25">
      <c r="B57" s="50"/>
      <c r="G57" s="49"/>
      <c r="H57" s="26"/>
      <c r="J57" s="46"/>
      <c r="M57" s="46"/>
    </row>
    <row r="58" spans="1:13" ht="13.1" x14ac:dyDescent="0.25">
      <c r="G58" s="49"/>
      <c r="H58" s="26"/>
      <c r="J58" s="46"/>
      <c r="M58" s="46"/>
    </row>
    <row r="59" spans="1:13" ht="13.1" x14ac:dyDescent="0.25">
      <c r="G59" s="49"/>
      <c r="H59" s="26"/>
      <c r="J59" s="46"/>
      <c r="M59" s="46"/>
    </row>
    <row r="60" spans="1:13" x14ac:dyDescent="0.2">
      <c r="A60" s="47"/>
      <c r="B60" s="47"/>
      <c r="H60" s="26"/>
      <c r="J60" s="46"/>
      <c r="M60" s="46"/>
    </row>
    <row r="61" spans="1:13" x14ac:dyDescent="0.2">
      <c r="H61" s="26"/>
      <c r="J61" s="46"/>
      <c r="M61" s="46"/>
    </row>
    <row r="62" spans="1:13" x14ac:dyDescent="0.2">
      <c r="H62" s="26"/>
      <c r="J62" s="46"/>
      <c r="M62" s="46"/>
    </row>
    <row r="63" spans="1:13" x14ac:dyDescent="0.2">
      <c r="H63" s="26"/>
      <c r="J63" s="46"/>
      <c r="M63" s="46"/>
    </row>
    <row r="64" spans="1:13" x14ac:dyDescent="0.2">
      <c r="H64" s="26"/>
      <c r="J64" s="46"/>
      <c r="M64" s="46"/>
    </row>
    <row r="65" spans="1:13" x14ac:dyDescent="0.2">
      <c r="H65" s="26"/>
      <c r="J65" s="46"/>
      <c r="M65" s="46"/>
    </row>
    <row r="66" spans="1:13" x14ac:dyDescent="0.2">
      <c r="H66" s="26"/>
      <c r="J66" s="46"/>
      <c r="M66" s="46"/>
    </row>
    <row r="67" spans="1:13" x14ac:dyDescent="0.2">
      <c r="H67" s="26"/>
      <c r="J67" s="46"/>
      <c r="M67" s="46"/>
    </row>
    <row r="68" spans="1:13" x14ac:dyDescent="0.2">
      <c r="H68" s="26"/>
      <c r="J68" s="46"/>
      <c r="M68" s="46"/>
    </row>
    <row r="69" spans="1:13" x14ac:dyDescent="0.2">
      <c r="A69" s="51"/>
      <c r="B69" s="98" t="s">
        <v>82</v>
      </c>
      <c r="C69" s="51"/>
      <c r="D69" s="51"/>
      <c r="E69" s="51"/>
      <c r="F69" s="51"/>
      <c r="G69" s="51"/>
      <c r="H69" s="52"/>
      <c r="J69" s="46"/>
      <c r="M69" s="46"/>
    </row>
    <row r="70" spans="1:13" x14ac:dyDescent="0.2">
      <c r="J70" s="46"/>
      <c r="M70" s="46"/>
    </row>
    <row r="71" spans="1:13" x14ac:dyDescent="0.2">
      <c r="J71" s="46"/>
      <c r="M71" s="46"/>
    </row>
    <row r="72" spans="1:13" x14ac:dyDescent="0.2">
      <c r="J72" s="46"/>
      <c r="M72" s="46"/>
    </row>
    <row r="73" spans="1:13" x14ac:dyDescent="0.2">
      <c r="J73" s="46"/>
      <c r="M73" s="46"/>
    </row>
    <row r="74" spans="1:13" x14ac:dyDescent="0.2">
      <c r="J74" s="46"/>
      <c r="M74" s="46"/>
    </row>
    <row r="75" spans="1:13" x14ac:dyDescent="0.2">
      <c r="J75" s="46"/>
      <c r="M75" s="46"/>
    </row>
    <row r="76" spans="1:13" x14ac:dyDescent="0.2">
      <c r="J76" s="46"/>
      <c r="M76" s="46"/>
    </row>
    <row r="77" spans="1:13" x14ac:dyDescent="0.2">
      <c r="J77" s="46"/>
      <c r="M77" s="46"/>
    </row>
    <row r="78" spans="1:13" x14ac:dyDescent="0.2">
      <c r="J78" s="46"/>
      <c r="M78" s="46"/>
    </row>
  </sheetData>
  <sortState ref="K14:L38">
    <sortCondition ref="L14:L38"/>
  </sortState>
  <mergeCells count="7">
    <mergeCell ref="B44:G44"/>
    <mergeCell ref="C45:G45"/>
    <mergeCell ref="C9:G9"/>
    <mergeCell ref="C10:G10"/>
    <mergeCell ref="D12:D13"/>
    <mergeCell ref="G12:G13"/>
    <mergeCell ref="B43:G43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L63"/>
  <sheetViews>
    <sheetView zoomScaleNormal="100"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3" style="20" customWidth="1"/>
    <col min="7" max="7" width="11.88671875" style="20" customWidth="1"/>
    <col min="8" max="8" width="2.6640625" style="20" customWidth="1"/>
    <col min="9" max="9" width="11.44140625" style="20"/>
    <col min="10" max="12" width="11.44140625" style="47"/>
    <col min="13" max="16384" width="11.44140625" style="20"/>
  </cols>
  <sheetData>
    <row r="1" spans="1:11" ht="15.75" customHeight="1" x14ac:dyDescent="0.2">
      <c r="A1" s="24"/>
      <c r="B1" s="24"/>
      <c r="D1" s="24"/>
      <c r="E1" s="24"/>
      <c r="F1" s="24"/>
      <c r="G1" s="24"/>
      <c r="H1" s="25"/>
    </row>
    <row r="2" spans="1:11" ht="15.75" customHeight="1" x14ac:dyDescent="0.2">
      <c r="H2" s="26"/>
    </row>
    <row r="3" spans="1:11" ht="15.75" customHeight="1" x14ac:dyDescent="0.2">
      <c r="H3" s="26"/>
    </row>
    <row r="4" spans="1:11" ht="15.75" customHeight="1" x14ac:dyDescent="0.2">
      <c r="H4" s="26"/>
    </row>
    <row r="5" spans="1:11" ht="15.75" customHeight="1" x14ac:dyDescent="0.2">
      <c r="H5" s="26"/>
    </row>
    <row r="6" spans="1:11" ht="15.75" customHeight="1" x14ac:dyDescent="0.2">
      <c r="H6" s="26"/>
    </row>
    <row r="7" spans="1:11" ht="15.75" customHeight="1" x14ac:dyDescent="0.2">
      <c r="H7" s="26"/>
    </row>
    <row r="8" spans="1:11" ht="15.75" customHeight="1" x14ac:dyDescent="0.2">
      <c r="H8" s="26"/>
    </row>
    <row r="9" spans="1:11" x14ac:dyDescent="0.2">
      <c r="H9" s="26"/>
    </row>
    <row r="10" spans="1:11" ht="12.8" customHeight="1" x14ac:dyDescent="0.25">
      <c r="C10" s="223" t="s">
        <v>90</v>
      </c>
      <c r="D10" s="223"/>
      <c r="E10" s="223"/>
      <c r="F10" s="223"/>
      <c r="G10" s="223"/>
      <c r="H10" s="26"/>
    </row>
    <row r="11" spans="1:11" ht="13.1" x14ac:dyDescent="0.25">
      <c r="C11" s="223" t="s">
        <v>420</v>
      </c>
      <c r="D11" s="223"/>
      <c r="E11" s="223"/>
      <c r="F11" s="223"/>
      <c r="G11" s="223"/>
      <c r="H11" s="26"/>
    </row>
    <row r="12" spans="1:11" ht="13.1" x14ac:dyDescent="0.25">
      <c r="C12" s="27"/>
      <c r="D12" s="27"/>
      <c r="E12" s="27"/>
      <c r="F12" s="27"/>
      <c r="H12" s="26"/>
    </row>
    <row r="13" spans="1:11" ht="13.1" x14ac:dyDescent="0.25">
      <c r="B13" s="27"/>
      <c r="C13" s="28" t="s">
        <v>421</v>
      </c>
      <c r="D13" s="219" t="s">
        <v>395</v>
      </c>
      <c r="E13" s="29"/>
      <c r="F13" s="30" t="s">
        <v>56</v>
      </c>
      <c r="G13" s="219" t="s">
        <v>395</v>
      </c>
      <c r="H13" s="26"/>
    </row>
    <row r="14" spans="1:11" ht="13.1" x14ac:dyDescent="0.2">
      <c r="B14" s="31"/>
      <c r="C14" s="29">
        <v>2024</v>
      </c>
      <c r="D14" s="219"/>
      <c r="E14" s="29"/>
      <c r="F14" s="29">
        <v>2024</v>
      </c>
      <c r="G14" s="219"/>
      <c r="H14" s="26"/>
    </row>
    <row r="15" spans="1:11" ht="13.1" x14ac:dyDescent="0.2">
      <c r="B15" s="31"/>
      <c r="C15" s="32"/>
      <c r="D15" s="31"/>
      <c r="E15" s="31"/>
      <c r="F15" s="31"/>
      <c r="G15" s="33"/>
      <c r="H15" s="26"/>
    </row>
    <row r="16" spans="1:11" ht="13.1" x14ac:dyDescent="0.25">
      <c r="A16" s="34"/>
      <c r="B16" s="35" t="s">
        <v>153</v>
      </c>
      <c r="C16" s="36">
        <v>1372</v>
      </c>
      <c r="D16" s="37">
        <v>100</v>
      </c>
      <c r="E16" s="38"/>
      <c r="F16" s="36">
        <v>153</v>
      </c>
      <c r="G16" s="39">
        <v>100</v>
      </c>
      <c r="H16" s="26"/>
      <c r="K16" s="47" t="s">
        <v>394</v>
      </c>
    </row>
    <row r="17" spans="1:11" ht="13.1" x14ac:dyDescent="0.25">
      <c r="A17" s="40"/>
      <c r="B17" s="20" t="s">
        <v>134</v>
      </c>
      <c r="C17" s="41">
        <v>76</v>
      </c>
      <c r="D17" s="42">
        <v>5.5393586005830908</v>
      </c>
      <c r="E17" s="43"/>
      <c r="F17" s="41">
        <v>0</v>
      </c>
      <c r="G17" s="42">
        <v>0</v>
      </c>
      <c r="H17" s="26"/>
      <c r="J17" s="47" t="s">
        <v>137</v>
      </c>
      <c r="K17" s="206">
        <v>0</v>
      </c>
    </row>
    <row r="18" spans="1:11" x14ac:dyDescent="0.2">
      <c r="A18" s="44"/>
      <c r="B18" s="20" t="s">
        <v>135</v>
      </c>
      <c r="C18" s="41">
        <v>324</v>
      </c>
      <c r="D18" s="42">
        <v>23.615160349854229</v>
      </c>
      <c r="E18" s="43"/>
      <c r="F18" s="41">
        <v>48</v>
      </c>
      <c r="G18" s="42">
        <v>31.372549019607842</v>
      </c>
      <c r="H18" s="26"/>
      <c r="J18" s="47" t="s">
        <v>155</v>
      </c>
      <c r="K18" s="206">
        <v>0</v>
      </c>
    </row>
    <row r="19" spans="1:11" x14ac:dyDescent="0.2">
      <c r="A19" s="44"/>
      <c r="B19" s="20" t="s">
        <v>379</v>
      </c>
      <c r="C19" s="41">
        <v>61</v>
      </c>
      <c r="D19" s="42">
        <v>4.4460641399416909</v>
      </c>
      <c r="E19" s="43"/>
      <c r="F19" s="41">
        <v>0</v>
      </c>
      <c r="G19" s="42">
        <v>0</v>
      </c>
      <c r="H19" s="26"/>
      <c r="J19" s="47" t="s">
        <v>161</v>
      </c>
      <c r="K19" s="206">
        <v>0</v>
      </c>
    </row>
    <row r="20" spans="1:11" x14ac:dyDescent="0.2">
      <c r="A20" s="44"/>
      <c r="B20" s="20" t="s">
        <v>161</v>
      </c>
      <c r="C20" s="41">
        <v>0</v>
      </c>
      <c r="D20" s="42">
        <v>0</v>
      </c>
      <c r="E20" s="43"/>
      <c r="F20" s="41">
        <v>0</v>
      </c>
      <c r="G20" s="42">
        <v>0</v>
      </c>
      <c r="H20" s="26"/>
      <c r="J20" s="47" t="s">
        <v>391</v>
      </c>
      <c r="K20" s="206">
        <v>0</v>
      </c>
    </row>
    <row r="21" spans="1:11" x14ac:dyDescent="0.2">
      <c r="A21" s="44"/>
      <c r="B21" s="20" t="s">
        <v>353</v>
      </c>
      <c r="C21" s="41">
        <v>21</v>
      </c>
      <c r="D21" s="42">
        <v>1.5306122448979591</v>
      </c>
      <c r="E21" s="43"/>
      <c r="F21" s="41">
        <v>10</v>
      </c>
      <c r="G21" s="42">
        <v>6.5359477124183014</v>
      </c>
      <c r="H21" s="26"/>
      <c r="J21" s="47" t="s">
        <v>149</v>
      </c>
      <c r="K21" s="206">
        <v>0</v>
      </c>
    </row>
    <row r="22" spans="1:11" x14ac:dyDescent="0.2">
      <c r="A22" s="44"/>
      <c r="B22" s="20" t="s">
        <v>137</v>
      </c>
      <c r="C22" s="41">
        <v>0</v>
      </c>
      <c r="D22" s="42">
        <v>0</v>
      </c>
      <c r="E22" s="43"/>
      <c r="F22" s="41">
        <v>0</v>
      </c>
      <c r="G22" s="42">
        <v>0</v>
      </c>
      <c r="H22" s="26"/>
      <c r="J22" s="47" t="s">
        <v>154</v>
      </c>
      <c r="K22" s="206">
        <v>7.2886297376093298E-2</v>
      </c>
    </row>
    <row r="23" spans="1:11" x14ac:dyDescent="0.2">
      <c r="A23" s="44"/>
      <c r="B23" s="20" t="s">
        <v>154</v>
      </c>
      <c r="C23" s="41">
        <v>1</v>
      </c>
      <c r="D23" s="42">
        <v>7.2886297376093298E-2</v>
      </c>
      <c r="E23" s="43"/>
      <c r="F23" s="41">
        <v>0</v>
      </c>
      <c r="G23" s="42">
        <v>0</v>
      </c>
      <c r="H23" s="26"/>
      <c r="J23" s="47" t="s">
        <v>141</v>
      </c>
      <c r="K23" s="206">
        <v>0.1457725947521866</v>
      </c>
    </row>
    <row r="24" spans="1:11" x14ac:dyDescent="0.2">
      <c r="B24" s="20" t="s">
        <v>138</v>
      </c>
      <c r="C24" s="41">
        <v>97</v>
      </c>
      <c r="D24" s="42">
        <v>7.0699708454810493</v>
      </c>
      <c r="E24" s="43"/>
      <c r="F24" s="41">
        <v>21</v>
      </c>
      <c r="G24" s="42">
        <v>13.725490196078432</v>
      </c>
      <c r="H24" s="26"/>
      <c r="J24" s="47" t="s">
        <v>142</v>
      </c>
      <c r="K24" s="206">
        <v>0.51020408163265307</v>
      </c>
    </row>
    <row r="25" spans="1:11" x14ac:dyDescent="0.2">
      <c r="B25" s="20" t="s">
        <v>140</v>
      </c>
      <c r="C25" s="41">
        <v>63</v>
      </c>
      <c r="D25" s="42">
        <v>4.591836734693878</v>
      </c>
      <c r="E25" s="43"/>
      <c r="F25" s="41">
        <v>48</v>
      </c>
      <c r="G25" s="42">
        <v>31.372549019607842</v>
      </c>
      <c r="H25" s="26"/>
      <c r="J25" s="47" t="s">
        <v>392</v>
      </c>
      <c r="K25" s="206">
        <v>1.1661807580174928</v>
      </c>
    </row>
    <row r="26" spans="1:11" x14ac:dyDescent="0.2">
      <c r="B26" s="20" t="s">
        <v>141</v>
      </c>
      <c r="C26" s="41">
        <v>2</v>
      </c>
      <c r="D26" s="42">
        <v>0.1457725947521866</v>
      </c>
      <c r="E26" s="43"/>
      <c r="F26" s="41">
        <v>2</v>
      </c>
      <c r="G26" s="42">
        <v>1.3071895424836601</v>
      </c>
      <c r="H26" s="26"/>
      <c r="J26" s="47" t="s">
        <v>353</v>
      </c>
      <c r="K26" s="206">
        <v>1.5306122448979591</v>
      </c>
    </row>
    <row r="27" spans="1:11" x14ac:dyDescent="0.2">
      <c r="B27" s="20" t="s">
        <v>391</v>
      </c>
      <c r="C27" s="41">
        <v>0</v>
      </c>
      <c r="D27" s="42">
        <v>0</v>
      </c>
      <c r="E27" s="43"/>
      <c r="F27" s="41">
        <v>0</v>
      </c>
      <c r="G27" s="42">
        <v>0</v>
      </c>
      <c r="H27" s="26"/>
      <c r="J27" s="47" t="s">
        <v>393</v>
      </c>
      <c r="K27" s="206">
        <v>3.2798833819241979</v>
      </c>
    </row>
    <row r="28" spans="1:11" x14ac:dyDescent="0.2">
      <c r="B28" s="20" t="s">
        <v>142</v>
      </c>
      <c r="C28" s="41">
        <v>7</v>
      </c>
      <c r="D28" s="42">
        <v>0.51020408163265307</v>
      </c>
      <c r="E28" s="43"/>
      <c r="F28" s="41">
        <v>0</v>
      </c>
      <c r="G28" s="42">
        <v>0</v>
      </c>
      <c r="H28" s="26"/>
      <c r="J28" s="47" t="s">
        <v>379</v>
      </c>
      <c r="K28" s="206">
        <v>4.4460641399416909</v>
      </c>
    </row>
    <row r="29" spans="1:11" x14ac:dyDescent="0.2">
      <c r="B29" s="20" t="s">
        <v>393</v>
      </c>
      <c r="C29" s="41">
        <v>45</v>
      </c>
      <c r="D29" s="42">
        <v>3.2798833819241979</v>
      </c>
      <c r="E29" s="43"/>
      <c r="F29" s="41">
        <v>0</v>
      </c>
      <c r="G29" s="42">
        <v>0</v>
      </c>
      <c r="H29" s="26"/>
      <c r="J29" s="47" t="s">
        <v>140</v>
      </c>
      <c r="K29" s="206">
        <v>4.591836734693878</v>
      </c>
    </row>
    <row r="30" spans="1:11" x14ac:dyDescent="0.2">
      <c r="B30" s="20" t="s">
        <v>144</v>
      </c>
      <c r="C30" s="41">
        <v>203</v>
      </c>
      <c r="D30" s="42">
        <v>14.795918367346939</v>
      </c>
      <c r="E30" s="43"/>
      <c r="F30" s="41">
        <v>24</v>
      </c>
      <c r="G30" s="42">
        <v>15.686274509803921</v>
      </c>
      <c r="H30" s="26"/>
      <c r="J30" s="47" t="s">
        <v>134</v>
      </c>
      <c r="K30" s="206">
        <v>5.5393586005830908</v>
      </c>
    </row>
    <row r="31" spans="1:11" x14ac:dyDescent="0.2">
      <c r="B31" s="20" t="s">
        <v>155</v>
      </c>
      <c r="C31" s="41">
        <v>0</v>
      </c>
      <c r="D31" s="42">
        <v>0</v>
      </c>
      <c r="E31" s="43"/>
      <c r="F31" s="41">
        <v>0</v>
      </c>
      <c r="G31" s="42">
        <v>0</v>
      </c>
      <c r="H31" s="26"/>
      <c r="J31" s="47" t="s">
        <v>138</v>
      </c>
      <c r="K31" s="206">
        <v>7.0699708454810493</v>
      </c>
    </row>
    <row r="32" spans="1:11" x14ac:dyDescent="0.2">
      <c r="B32" s="20" t="s">
        <v>147</v>
      </c>
      <c r="C32" s="41">
        <v>456</v>
      </c>
      <c r="D32" s="42">
        <v>33.236151603498541</v>
      </c>
      <c r="E32" s="43"/>
      <c r="F32" s="41">
        <v>0</v>
      </c>
      <c r="G32" s="42">
        <v>0</v>
      </c>
      <c r="H32" s="26"/>
      <c r="J32" s="47" t="s">
        <v>144</v>
      </c>
      <c r="K32" s="206">
        <v>14.795918367346939</v>
      </c>
    </row>
    <row r="33" spans="2:11" x14ac:dyDescent="0.2">
      <c r="B33" s="20" t="s">
        <v>392</v>
      </c>
      <c r="C33" s="41">
        <v>16</v>
      </c>
      <c r="D33" s="42">
        <v>1.1661807580174928</v>
      </c>
      <c r="E33" s="43"/>
      <c r="F33" s="41">
        <v>0</v>
      </c>
      <c r="G33" s="42">
        <v>0</v>
      </c>
      <c r="H33" s="26"/>
      <c r="J33" s="47" t="s">
        <v>135</v>
      </c>
      <c r="K33" s="206">
        <v>23.615160349854229</v>
      </c>
    </row>
    <row r="34" spans="2:11" x14ac:dyDescent="0.2">
      <c r="B34" s="20" t="s">
        <v>149</v>
      </c>
      <c r="C34" s="41">
        <v>0</v>
      </c>
      <c r="D34" s="42">
        <v>0</v>
      </c>
      <c r="E34" s="43"/>
      <c r="F34" s="41">
        <v>0</v>
      </c>
      <c r="G34" s="42">
        <v>0</v>
      </c>
      <c r="H34" s="26"/>
      <c r="J34" s="47" t="s">
        <v>147</v>
      </c>
      <c r="K34" s="206">
        <v>33.236151603498541</v>
      </c>
    </row>
    <row r="35" spans="2:11" x14ac:dyDescent="0.2">
      <c r="C35" s="45"/>
      <c r="D35" s="45"/>
      <c r="E35" s="45"/>
      <c r="F35" s="45"/>
      <c r="G35" s="45"/>
      <c r="H35" s="26"/>
    </row>
    <row r="36" spans="2:11" x14ac:dyDescent="0.2">
      <c r="C36" s="45"/>
      <c r="D36" s="45"/>
      <c r="E36" s="45"/>
      <c r="F36" s="45"/>
      <c r="G36" s="45"/>
      <c r="H36" s="26"/>
    </row>
    <row r="37" spans="2:11" ht="13.1" x14ac:dyDescent="0.25">
      <c r="B37" s="230" t="s">
        <v>83</v>
      </c>
      <c r="C37" s="230"/>
      <c r="D37" s="230"/>
      <c r="E37" s="230"/>
      <c r="F37" s="230"/>
      <c r="G37" s="230"/>
      <c r="H37" s="26"/>
    </row>
    <row r="38" spans="2:11" ht="13.1" x14ac:dyDescent="0.25">
      <c r="B38" s="229" t="s">
        <v>422</v>
      </c>
      <c r="C38" s="229"/>
      <c r="D38" s="229"/>
      <c r="E38" s="229"/>
      <c r="F38" s="229"/>
      <c r="G38" s="229"/>
      <c r="H38" s="26"/>
    </row>
    <row r="39" spans="2:11" ht="13.1" x14ac:dyDescent="0.2">
      <c r="B39" s="46"/>
      <c r="C39" s="216"/>
      <c r="D39" s="216"/>
      <c r="E39" s="216"/>
      <c r="F39" s="216"/>
      <c r="G39" s="216"/>
      <c r="H39" s="26"/>
    </row>
    <row r="40" spans="2:11" ht="13.1" x14ac:dyDescent="0.25">
      <c r="B40" s="47"/>
      <c r="C40" s="48"/>
      <c r="D40" s="48"/>
      <c r="E40" s="48"/>
      <c r="F40" s="48"/>
      <c r="G40" s="49"/>
      <c r="H40" s="26"/>
    </row>
    <row r="41" spans="2:11" ht="13.1" x14ac:dyDescent="0.25">
      <c r="B41" s="46"/>
      <c r="C41" s="48"/>
      <c r="D41" s="48"/>
      <c r="E41" s="48"/>
      <c r="F41" s="48"/>
      <c r="G41" s="49"/>
      <c r="H41" s="26"/>
    </row>
    <row r="42" spans="2:11" ht="13.1" x14ac:dyDescent="0.25">
      <c r="B42" s="46"/>
      <c r="C42" s="48"/>
      <c r="D42" s="48"/>
      <c r="E42" s="48"/>
      <c r="F42" s="48"/>
      <c r="G42" s="49"/>
      <c r="H42" s="26"/>
    </row>
    <row r="43" spans="2:11" ht="13.1" x14ac:dyDescent="0.25">
      <c r="B43" s="47"/>
      <c r="C43" s="48"/>
      <c r="D43" s="48"/>
      <c r="E43" s="48"/>
      <c r="F43" s="48"/>
      <c r="G43" s="49"/>
      <c r="H43" s="26"/>
    </row>
    <row r="44" spans="2:11" ht="13.1" x14ac:dyDescent="0.25">
      <c r="B44" s="47"/>
      <c r="C44" s="48"/>
      <c r="D44" s="48"/>
      <c r="E44" s="48"/>
      <c r="F44" s="48"/>
      <c r="G44" s="49"/>
      <c r="H44" s="26"/>
    </row>
    <row r="45" spans="2:11" ht="13.1" x14ac:dyDescent="0.25">
      <c r="C45" s="48"/>
      <c r="D45" s="48"/>
      <c r="E45" s="48"/>
      <c r="F45" s="48"/>
      <c r="G45" s="49"/>
      <c r="H45" s="26"/>
    </row>
    <row r="46" spans="2:11" ht="13.1" x14ac:dyDescent="0.25">
      <c r="C46" s="48"/>
      <c r="D46" s="48"/>
      <c r="E46" s="48"/>
      <c r="F46" s="48"/>
      <c r="G46" s="49"/>
      <c r="H46" s="26"/>
    </row>
    <row r="47" spans="2:11" ht="13.1" x14ac:dyDescent="0.25">
      <c r="C47" s="48"/>
      <c r="D47" s="48"/>
      <c r="E47" s="48"/>
      <c r="F47" s="48"/>
      <c r="G47" s="49"/>
      <c r="H47" s="26"/>
    </row>
    <row r="48" spans="2:11" ht="13.1" x14ac:dyDescent="0.25">
      <c r="C48" s="48"/>
      <c r="D48" s="48"/>
      <c r="E48" s="48"/>
      <c r="F48" s="48"/>
      <c r="G48" s="49"/>
      <c r="H48" s="26"/>
    </row>
    <row r="49" spans="1:8" ht="13.1" x14ac:dyDescent="0.25">
      <c r="C49" s="48"/>
      <c r="D49" s="48"/>
      <c r="E49" s="48"/>
      <c r="F49" s="48"/>
      <c r="G49" s="49"/>
      <c r="H49" s="26"/>
    </row>
    <row r="50" spans="1:8" ht="13.1" x14ac:dyDescent="0.25">
      <c r="C50" s="48"/>
      <c r="D50" s="48"/>
      <c r="E50" s="48"/>
      <c r="F50" s="48"/>
      <c r="G50" s="49"/>
      <c r="H50" s="26"/>
    </row>
    <row r="51" spans="1:8" ht="13.1" x14ac:dyDescent="0.25">
      <c r="B51" s="50"/>
      <c r="G51" s="49"/>
      <c r="H51" s="26"/>
    </row>
    <row r="52" spans="1:8" ht="13.1" x14ac:dyDescent="0.25">
      <c r="G52" s="49"/>
      <c r="H52" s="26"/>
    </row>
    <row r="53" spans="1:8" ht="13.1" x14ac:dyDescent="0.25">
      <c r="G53" s="49"/>
      <c r="H53" s="26"/>
    </row>
    <row r="54" spans="1:8" x14ac:dyDescent="0.2">
      <c r="A54" s="47"/>
      <c r="B54" s="47"/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H59" s="26"/>
    </row>
    <row r="60" spans="1:8" x14ac:dyDescent="0.2">
      <c r="H60" s="26"/>
    </row>
    <row r="61" spans="1:8" x14ac:dyDescent="0.2">
      <c r="H61" s="26"/>
    </row>
    <row r="62" spans="1:8" x14ac:dyDescent="0.2">
      <c r="H62" s="26"/>
    </row>
    <row r="63" spans="1:8" x14ac:dyDescent="0.2">
      <c r="A63" s="51"/>
      <c r="B63" s="98" t="s">
        <v>82</v>
      </c>
      <c r="C63" s="51"/>
      <c r="D63" s="51"/>
      <c r="E63" s="51"/>
      <c r="F63" s="51"/>
      <c r="G63" s="51"/>
      <c r="H63" s="52"/>
    </row>
  </sheetData>
  <sortState ref="J17:K34">
    <sortCondition ref="K17:K34"/>
  </sortState>
  <mergeCells count="7">
    <mergeCell ref="B38:G38"/>
    <mergeCell ref="C39:G39"/>
    <mergeCell ref="C10:G10"/>
    <mergeCell ref="C11:G11"/>
    <mergeCell ref="D13:D14"/>
    <mergeCell ref="G13:G14"/>
    <mergeCell ref="B37:G37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K59"/>
  <sheetViews>
    <sheetView zoomScaleNormal="100" workbookViewId="0"/>
  </sheetViews>
  <sheetFormatPr baseColWidth="10" defaultColWidth="11.44140625" defaultRowHeight="12.45" x14ac:dyDescent="0.2"/>
  <cols>
    <col min="1" max="1" width="2.6640625" style="20" customWidth="1"/>
    <col min="2" max="2" width="21.6640625" style="20" customWidth="1"/>
    <col min="3" max="3" width="26.109375" style="20" customWidth="1"/>
    <col min="4" max="4" width="11.88671875" style="20" customWidth="1"/>
    <col min="5" max="5" width="5.6640625" style="20" customWidth="1"/>
    <col min="6" max="6" width="22.6640625" style="20" customWidth="1"/>
    <col min="7" max="7" width="11.88671875" style="20" customWidth="1"/>
    <col min="8" max="8" width="2.44140625" style="20" customWidth="1"/>
    <col min="9" max="9" width="11.44140625" style="20"/>
    <col min="10" max="11" width="11.44140625" style="212"/>
    <col min="12" max="16384" width="11.44140625" style="20"/>
  </cols>
  <sheetData>
    <row r="1" spans="1:8" ht="15.75" customHeight="1" x14ac:dyDescent="0.2">
      <c r="A1" s="24"/>
      <c r="B1" s="24"/>
      <c r="D1" s="24"/>
      <c r="E1" s="24"/>
      <c r="F1" s="24"/>
      <c r="G1" s="24"/>
      <c r="H1" s="25"/>
    </row>
    <row r="2" spans="1:8" ht="15.75" customHeight="1" x14ac:dyDescent="0.2">
      <c r="H2" s="26"/>
    </row>
    <row r="3" spans="1:8" ht="15.75" customHeight="1" x14ac:dyDescent="0.2">
      <c r="H3" s="26"/>
    </row>
    <row r="4" spans="1:8" ht="15.75" customHeight="1" x14ac:dyDescent="0.2">
      <c r="H4" s="26"/>
    </row>
    <row r="5" spans="1:8" ht="15.75" customHeight="1" x14ac:dyDescent="0.2">
      <c r="H5" s="26"/>
    </row>
    <row r="6" spans="1:8" ht="15.75" customHeight="1" x14ac:dyDescent="0.2">
      <c r="H6" s="26"/>
    </row>
    <row r="7" spans="1:8" ht="15.75" customHeight="1" x14ac:dyDescent="0.2">
      <c r="H7" s="26"/>
    </row>
    <row r="8" spans="1:8" ht="15.75" customHeight="1" x14ac:dyDescent="0.2">
      <c r="H8" s="26"/>
    </row>
    <row r="9" spans="1:8" x14ac:dyDescent="0.2">
      <c r="H9" s="26"/>
    </row>
    <row r="10" spans="1:8" ht="12.8" customHeight="1" x14ac:dyDescent="0.25">
      <c r="C10" s="223" t="s">
        <v>91</v>
      </c>
      <c r="D10" s="223"/>
      <c r="E10" s="223"/>
      <c r="F10" s="223"/>
      <c r="G10" s="223"/>
      <c r="H10" s="26"/>
    </row>
    <row r="11" spans="1:8" ht="13.1" x14ac:dyDescent="0.25">
      <c r="C11" s="223" t="s">
        <v>420</v>
      </c>
      <c r="D11" s="223"/>
      <c r="E11" s="223"/>
      <c r="F11" s="223"/>
      <c r="G11" s="223"/>
      <c r="H11" s="26"/>
    </row>
    <row r="12" spans="1:8" ht="13.1" x14ac:dyDescent="0.25">
      <c r="C12" s="27"/>
      <c r="D12" s="27"/>
      <c r="E12" s="27"/>
      <c r="F12" s="27"/>
      <c r="H12" s="26"/>
    </row>
    <row r="13" spans="1:8" ht="13.1" x14ac:dyDescent="0.25">
      <c r="B13" s="27"/>
      <c r="C13" s="28" t="s">
        <v>421</v>
      </c>
      <c r="D13" s="219" t="s">
        <v>395</v>
      </c>
      <c r="E13" s="29"/>
      <c r="F13" s="30" t="s">
        <v>56</v>
      </c>
      <c r="G13" s="219" t="s">
        <v>395</v>
      </c>
      <c r="H13" s="26"/>
    </row>
    <row r="14" spans="1:8" ht="13.1" x14ac:dyDescent="0.2">
      <c r="B14" s="31"/>
      <c r="C14" s="29">
        <v>2024</v>
      </c>
      <c r="D14" s="219"/>
      <c r="E14" s="29"/>
      <c r="F14" s="29">
        <v>2024</v>
      </c>
      <c r="G14" s="219"/>
      <c r="H14" s="26"/>
    </row>
    <row r="15" spans="1:8" ht="13.1" x14ac:dyDescent="0.2">
      <c r="B15" s="31"/>
      <c r="C15" s="32"/>
      <c r="D15" s="31"/>
      <c r="E15" s="31"/>
      <c r="F15" s="31"/>
      <c r="G15" s="33"/>
      <c r="H15" s="26"/>
    </row>
    <row r="16" spans="1:8" ht="13.1" x14ac:dyDescent="0.25">
      <c r="A16" s="34"/>
      <c r="B16" s="35" t="s">
        <v>157</v>
      </c>
      <c r="C16" s="36">
        <v>303314</v>
      </c>
      <c r="D16" s="37">
        <v>99.999999999999972</v>
      </c>
      <c r="E16" s="38"/>
      <c r="F16" s="36">
        <v>78341</v>
      </c>
      <c r="G16" s="39">
        <v>100.00000000000001</v>
      </c>
      <c r="H16" s="26"/>
    </row>
    <row r="17" spans="1:11" ht="13.1" x14ac:dyDescent="0.25">
      <c r="A17" s="40"/>
      <c r="B17" s="20" t="s">
        <v>134</v>
      </c>
      <c r="C17" s="41">
        <v>37373</v>
      </c>
      <c r="D17" s="42">
        <v>12.321554560620347</v>
      </c>
      <c r="E17" s="43"/>
      <c r="F17" s="41">
        <v>11607</v>
      </c>
      <c r="G17" s="42">
        <v>14.815996732234717</v>
      </c>
      <c r="H17" s="26"/>
    </row>
    <row r="18" spans="1:11" ht="13.1" x14ac:dyDescent="0.25">
      <c r="A18" s="40"/>
      <c r="B18" s="20" t="s">
        <v>161</v>
      </c>
      <c r="C18" s="41">
        <v>181</v>
      </c>
      <c r="D18" s="42">
        <v>5.9674133076613671E-2</v>
      </c>
      <c r="E18" s="43"/>
      <c r="F18" s="41">
        <v>50</v>
      </c>
      <c r="G18" s="42">
        <v>6.3823540674742468E-2</v>
      </c>
      <c r="H18" s="26"/>
    </row>
    <row r="19" spans="1:11" x14ac:dyDescent="0.2">
      <c r="A19" s="44"/>
      <c r="B19" s="20" t="s">
        <v>353</v>
      </c>
      <c r="C19" s="41">
        <v>27467</v>
      </c>
      <c r="D19" s="42">
        <v>9.0556321172118661</v>
      </c>
      <c r="E19" s="43"/>
      <c r="F19" s="41">
        <v>7918</v>
      </c>
      <c r="G19" s="42">
        <v>10.107095901252219</v>
      </c>
      <c r="H19" s="26"/>
    </row>
    <row r="20" spans="1:11" x14ac:dyDescent="0.2">
      <c r="A20" s="44"/>
      <c r="B20" s="20" t="s">
        <v>137</v>
      </c>
      <c r="C20" s="41">
        <v>7405</v>
      </c>
      <c r="D20" s="42">
        <v>2.4413643946537249</v>
      </c>
      <c r="E20" s="43"/>
      <c r="F20" s="41">
        <v>1647</v>
      </c>
      <c r="G20" s="42">
        <v>2.102347429826017</v>
      </c>
      <c r="H20" s="26"/>
    </row>
    <row r="21" spans="1:11" x14ac:dyDescent="0.2">
      <c r="A21" s="44"/>
      <c r="B21" s="20" t="s">
        <v>154</v>
      </c>
      <c r="C21" s="41">
        <v>0</v>
      </c>
      <c r="D21" s="42">
        <v>0</v>
      </c>
      <c r="E21" s="43"/>
      <c r="F21" s="41">
        <v>0</v>
      </c>
      <c r="G21" s="42">
        <v>0</v>
      </c>
      <c r="H21" s="26"/>
    </row>
    <row r="22" spans="1:11" x14ac:dyDescent="0.2">
      <c r="A22" s="44"/>
      <c r="B22" s="20" t="s">
        <v>138</v>
      </c>
      <c r="C22" s="41">
        <v>40</v>
      </c>
      <c r="D22" s="42">
        <v>1.3187653718588658E-2</v>
      </c>
      <c r="E22" s="43"/>
      <c r="F22" s="41">
        <v>0</v>
      </c>
      <c r="G22" s="42">
        <v>0</v>
      </c>
      <c r="H22" s="26"/>
    </row>
    <row r="23" spans="1:11" x14ac:dyDescent="0.2">
      <c r="B23" s="20" t="s">
        <v>141</v>
      </c>
      <c r="C23" s="41">
        <v>141388</v>
      </c>
      <c r="D23" s="42">
        <v>46.614399599095329</v>
      </c>
      <c r="E23" s="43"/>
      <c r="F23" s="41">
        <v>37791</v>
      </c>
      <c r="G23" s="42">
        <v>48.239108512783858</v>
      </c>
      <c r="H23" s="26"/>
    </row>
    <row r="24" spans="1:11" x14ac:dyDescent="0.2">
      <c r="B24" s="20" t="s">
        <v>142</v>
      </c>
      <c r="C24" s="41">
        <v>39</v>
      </c>
      <c r="D24" s="42">
        <v>1.285796237562394E-2</v>
      </c>
      <c r="E24" s="43"/>
      <c r="F24" s="41">
        <v>0</v>
      </c>
      <c r="G24" s="42">
        <v>0</v>
      </c>
      <c r="H24" s="26"/>
    </row>
    <row r="25" spans="1:11" x14ac:dyDescent="0.2">
      <c r="B25" s="20" t="s">
        <v>143</v>
      </c>
      <c r="C25" s="41">
        <v>30</v>
      </c>
      <c r="D25" s="42">
        <v>9.8907402889414926E-3</v>
      </c>
      <c r="E25" s="43"/>
      <c r="F25" s="41">
        <v>0</v>
      </c>
      <c r="G25" s="42">
        <v>0</v>
      </c>
      <c r="H25" s="26"/>
    </row>
    <row r="26" spans="1:11" x14ac:dyDescent="0.2">
      <c r="B26" s="20" t="s">
        <v>144</v>
      </c>
      <c r="C26" s="41">
        <v>75402</v>
      </c>
      <c r="D26" s="42">
        <v>24.859386642225548</v>
      </c>
      <c r="E26" s="43"/>
      <c r="F26" s="41">
        <v>15472</v>
      </c>
      <c r="G26" s="42">
        <v>19.74955642639231</v>
      </c>
      <c r="H26" s="26"/>
    </row>
    <row r="27" spans="1:11" x14ac:dyDescent="0.2">
      <c r="B27" s="20" t="s">
        <v>155</v>
      </c>
      <c r="C27" s="41">
        <v>1370</v>
      </c>
      <c r="D27" s="42">
        <v>0.45167713986166147</v>
      </c>
      <c r="E27" s="43"/>
      <c r="F27" s="41">
        <v>240</v>
      </c>
      <c r="G27" s="42">
        <v>0.30635299523876386</v>
      </c>
      <c r="H27" s="26"/>
      <c r="J27" s="212" t="s">
        <v>154</v>
      </c>
      <c r="K27" s="213">
        <v>0</v>
      </c>
    </row>
    <row r="28" spans="1:11" x14ac:dyDescent="0.2">
      <c r="B28" s="20" t="s">
        <v>156</v>
      </c>
      <c r="C28" s="41">
        <v>1773</v>
      </c>
      <c r="D28" s="42">
        <v>0.58454275107644227</v>
      </c>
      <c r="E28" s="43"/>
      <c r="F28" s="41">
        <v>481</v>
      </c>
      <c r="G28" s="42">
        <v>0.61398246129102252</v>
      </c>
      <c r="H28" s="26"/>
      <c r="J28" s="212" t="s">
        <v>151</v>
      </c>
      <c r="K28" s="213">
        <v>0</v>
      </c>
    </row>
    <row r="29" spans="1:11" x14ac:dyDescent="0.2">
      <c r="B29" s="20" t="s">
        <v>147</v>
      </c>
      <c r="C29" s="41">
        <v>2381</v>
      </c>
      <c r="D29" s="42">
        <v>0.78499508759898984</v>
      </c>
      <c r="E29" s="43"/>
      <c r="F29" s="41">
        <v>702</v>
      </c>
      <c r="G29" s="42">
        <v>0.89608251107338421</v>
      </c>
      <c r="H29" s="26"/>
      <c r="J29" s="212" t="s">
        <v>143</v>
      </c>
      <c r="K29" s="213">
        <v>9.8907402889414926E-3</v>
      </c>
    </row>
    <row r="30" spans="1:11" x14ac:dyDescent="0.2">
      <c r="B30" s="20" t="s">
        <v>149</v>
      </c>
      <c r="C30" s="41">
        <v>6720</v>
      </c>
      <c r="D30" s="42">
        <v>2.2155258247228944</v>
      </c>
      <c r="E30" s="43"/>
      <c r="F30" s="41">
        <v>1825</v>
      </c>
      <c r="G30" s="42">
        <v>2.3295592346281002</v>
      </c>
      <c r="H30" s="26"/>
      <c r="J30" s="212" t="s">
        <v>142</v>
      </c>
      <c r="K30" s="213">
        <v>1.285796237562394E-2</v>
      </c>
    </row>
    <row r="31" spans="1:11" x14ac:dyDescent="0.2">
      <c r="B31" s="20" t="s">
        <v>150</v>
      </c>
      <c r="C31" s="41">
        <v>1745</v>
      </c>
      <c r="D31" s="42">
        <v>0.57531139347343019</v>
      </c>
      <c r="E31" s="45"/>
      <c r="F31" s="41">
        <v>608</v>
      </c>
      <c r="G31" s="42">
        <v>0.77609425460486847</v>
      </c>
      <c r="H31" s="26"/>
      <c r="J31" s="212" t="s">
        <v>138</v>
      </c>
      <c r="K31" s="213">
        <v>1.3187653718588658E-2</v>
      </c>
    </row>
    <row r="32" spans="1:11" x14ac:dyDescent="0.2">
      <c r="B32" s="20" t="s">
        <v>151</v>
      </c>
      <c r="C32" s="41">
        <v>0</v>
      </c>
      <c r="D32" s="42">
        <v>0</v>
      </c>
      <c r="E32" s="45"/>
      <c r="F32" s="41">
        <v>0</v>
      </c>
      <c r="G32" s="42">
        <v>0</v>
      </c>
      <c r="H32" s="26"/>
      <c r="J32" s="212" t="s">
        <v>161</v>
      </c>
      <c r="K32" s="213">
        <v>5.9674133076613671E-2</v>
      </c>
    </row>
    <row r="33" spans="2:11" ht="13.1" x14ac:dyDescent="0.25">
      <c r="B33" s="230" t="s">
        <v>84</v>
      </c>
      <c r="C33" s="230"/>
      <c r="D33" s="230"/>
      <c r="E33" s="230"/>
      <c r="F33" s="230"/>
      <c r="G33" s="230"/>
      <c r="H33" s="26"/>
      <c r="J33" s="212" t="s">
        <v>155</v>
      </c>
      <c r="K33" s="213">
        <v>0.45167713986166147</v>
      </c>
    </row>
    <row r="34" spans="2:11" ht="13.1" x14ac:dyDescent="0.25">
      <c r="B34" s="229" t="s">
        <v>422</v>
      </c>
      <c r="C34" s="229"/>
      <c r="D34" s="229"/>
      <c r="E34" s="229"/>
      <c r="F34" s="229"/>
      <c r="G34" s="229"/>
      <c r="H34" s="26"/>
      <c r="J34" s="212" t="s">
        <v>150</v>
      </c>
      <c r="K34" s="213">
        <v>0.57531139347343019</v>
      </c>
    </row>
    <row r="35" spans="2:11" ht="13.1" x14ac:dyDescent="0.2">
      <c r="B35" s="46"/>
      <c r="C35" s="216"/>
      <c r="D35" s="216"/>
      <c r="E35" s="216"/>
      <c r="F35" s="216"/>
      <c r="G35" s="216"/>
      <c r="H35" s="26"/>
      <c r="J35" s="212" t="s">
        <v>156</v>
      </c>
      <c r="K35" s="213">
        <v>0.58454275107644227</v>
      </c>
    </row>
    <row r="36" spans="2:11" ht="13.1" x14ac:dyDescent="0.25">
      <c r="B36" s="47"/>
      <c r="C36" s="48"/>
      <c r="D36" s="48"/>
      <c r="E36" s="48"/>
      <c r="F36" s="48"/>
      <c r="G36" s="49"/>
      <c r="H36" s="26"/>
      <c r="J36" s="212" t="s">
        <v>147</v>
      </c>
      <c r="K36" s="213">
        <v>0.78499508759898984</v>
      </c>
    </row>
    <row r="37" spans="2:11" ht="13.1" x14ac:dyDescent="0.25">
      <c r="B37" s="46"/>
      <c r="C37" s="48"/>
      <c r="D37" s="48"/>
      <c r="E37" s="48"/>
      <c r="F37" s="48"/>
      <c r="G37" s="49"/>
      <c r="H37" s="26"/>
      <c r="J37" s="212" t="s">
        <v>149</v>
      </c>
      <c r="K37" s="213">
        <v>2.2155258247228944</v>
      </c>
    </row>
    <row r="38" spans="2:11" ht="13.1" x14ac:dyDescent="0.25">
      <c r="B38" s="46"/>
      <c r="C38" s="48"/>
      <c r="D38" s="48"/>
      <c r="E38" s="48"/>
      <c r="F38" s="48"/>
      <c r="G38" s="49"/>
      <c r="H38" s="26"/>
      <c r="J38" s="212" t="s">
        <v>137</v>
      </c>
      <c r="K38" s="213">
        <v>2.4413643946537249</v>
      </c>
    </row>
    <row r="39" spans="2:11" ht="13.1" x14ac:dyDescent="0.25">
      <c r="B39" s="47"/>
      <c r="C39" s="48"/>
      <c r="D39" s="48"/>
      <c r="E39" s="48"/>
      <c r="F39" s="48"/>
      <c r="G39" s="49"/>
      <c r="H39" s="26"/>
      <c r="J39" s="212" t="s">
        <v>353</v>
      </c>
      <c r="K39" s="213">
        <v>9.0556321172118661</v>
      </c>
    </row>
    <row r="40" spans="2:11" ht="13.1" x14ac:dyDescent="0.25">
      <c r="B40" s="47"/>
      <c r="C40" s="48"/>
      <c r="D40" s="48"/>
      <c r="E40" s="48"/>
      <c r="F40" s="48"/>
      <c r="G40" s="49"/>
      <c r="H40" s="26"/>
      <c r="J40" s="212" t="s">
        <v>134</v>
      </c>
      <c r="K40" s="213">
        <v>12.321554560620347</v>
      </c>
    </row>
    <row r="41" spans="2:11" ht="13.1" x14ac:dyDescent="0.25">
      <c r="C41" s="48"/>
      <c r="D41" s="48"/>
      <c r="E41" s="48"/>
      <c r="F41" s="48"/>
      <c r="G41" s="49"/>
      <c r="H41" s="26"/>
      <c r="J41" s="212" t="s">
        <v>144</v>
      </c>
      <c r="K41" s="213">
        <v>24.859386642225548</v>
      </c>
    </row>
    <row r="42" spans="2:11" ht="13.1" x14ac:dyDescent="0.25">
      <c r="C42" s="48"/>
      <c r="D42" s="48"/>
      <c r="E42" s="48"/>
      <c r="F42" s="48"/>
      <c r="G42" s="49"/>
      <c r="H42" s="26"/>
      <c r="J42" s="212" t="s">
        <v>141</v>
      </c>
      <c r="K42" s="213">
        <v>46.614399599095329</v>
      </c>
    </row>
    <row r="43" spans="2:11" ht="13.1" x14ac:dyDescent="0.25">
      <c r="C43" s="48"/>
      <c r="D43" s="48"/>
      <c r="E43" s="48"/>
      <c r="F43" s="48"/>
      <c r="G43" s="49"/>
      <c r="H43" s="26"/>
    </row>
    <row r="44" spans="2:11" ht="13.1" x14ac:dyDescent="0.25">
      <c r="C44" s="48"/>
      <c r="D44" s="48"/>
      <c r="E44" s="48"/>
      <c r="F44" s="48"/>
      <c r="G44" s="49"/>
      <c r="H44" s="26"/>
    </row>
    <row r="45" spans="2:11" ht="13.1" x14ac:dyDescent="0.25">
      <c r="C45" s="48"/>
      <c r="D45" s="48"/>
      <c r="E45" s="48"/>
      <c r="F45" s="48"/>
      <c r="G45" s="49"/>
      <c r="H45" s="26"/>
    </row>
    <row r="46" spans="2:11" ht="13.1" x14ac:dyDescent="0.25">
      <c r="C46" s="48"/>
      <c r="D46" s="48"/>
      <c r="E46" s="48"/>
      <c r="F46" s="48"/>
      <c r="G46" s="49"/>
      <c r="H46" s="26"/>
    </row>
    <row r="47" spans="2:11" ht="13.1" x14ac:dyDescent="0.25">
      <c r="B47" s="50"/>
      <c r="G47" s="49"/>
      <c r="H47" s="26"/>
    </row>
    <row r="48" spans="2:11" ht="13.1" x14ac:dyDescent="0.25">
      <c r="G48" s="49"/>
      <c r="H48" s="26"/>
    </row>
    <row r="49" spans="1:8" ht="13.1" x14ac:dyDescent="0.25">
      <c r="G49" s="49"/>
      <c r="H49" s="26"/>
    </row>
    <row r="50" spans="1:8" x14ac:dyDescent="0.2">
      <c r="A50" s="47"/>
      <c r="B50" s="47"/>
      <c r="H50" s="26"/>
    </row>
    <row r="51" spans="1:8" x14ac:dyDescent="0.2">
      <c r="H51" s="26"/>
    </row>
    <row r="52" spans="1:8" x14ac:dyDescent="0.2">
      <c r="H52" s="26"/>
    </row>
    <row r="53" spans="1:8" x14ac:dyDescent="0.2">
      <c r="H53" s="26"/>
    </row>
    <row r="54" spans="1:8" x14ac:dyDescent="0.2">
      <c r="H54" s="26"/>
    </row>
    <row r="55" spans="1:8" x14ac:dyDescent="0.2">
      <c r="H55" s="26"/>
    </row>
    <row r="56" spans="1:8" x14ac:dyDescent="0.2">
      <c r="H56" s="26"/>
    </row>
    <row r="57" spans="1:8" x14ac:dyDescent="0.2">
      <c r="H57" s="26"/>
    </row>
    <row r="58" spans="1:8" x14ac:dyDescent="0.2">
      <c r="H58" s="26"/>
    </row>
    <row r="59" spans="1:8" x14ac:dyDescent="0.2">
      <c r="A59" s="51"/>
      <c r="B59" s="98" t="s">
        <v>82</v>
      </c>
      <c r="C59" s="51"/>
      <c r="D59" s="51"/>
      <c r="E59" s="51"/>
      <c r="F59" s="51"/>
      <c r="G59" s="51"/>
      <c r="H59" s="52"/>
    </row>
  </sheetData>
  <sortState ref="J27:K42">
    <sortCondition ref="K27:K42"/>
  </sortState>
  <mergeCells count="7">
    <mergeCell ref="B34:G34"/>
    <mergeCell ref="C35:G35"/>
    <mergeCell ref="C10:G10"/>
    <mergeCell ref="C11:G11"/>
    <mergeCell ref="D13:D14"/>
    <mergeCell ref="G13:G14"/>
    <mergeCell ref="B33:G33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BR157"/>
  <sheetViews>
    <sheetView zoomScaleNormal="100" workbookViewId="0">
      <selection activeCell="B11" sqref="B11"/>
    </sheetView>
  </sheetViews>
  <sheetFormatPr baseColWidth="10" defaultColWidth="11.5546875" defaultRowHeight="12.45" x14ac:dyDescent="0.2"/>
  <cols>
    <col min="1" max="1" width="2.6640625" style="21" customWidth="1"/>
    <col min="2" max="2" width="22" style="21" customWidth="1"/>
    <col min="3" max="3" width="11.6640625" style="21" customWidth="1"/>
    <col min="4" max="4" width="10.88671875" style="21" customWidth="1"/>
    <col min="5" max="5" width="2.109375" style="21" customWidth="1"/>
    <col min="6" max="6" width="11.109375" style="21" customWidth="1"/>
    <col min="7" max="7" width="11.88671875" style="21" customWidth="1"/>
    <col min="8" max="8" width="12.109375" style="21" customWidth="1"/>
    <col min="9" max="9" width="12.6640625" style="21" customWidth="1"/>
    <col min="10" max="11" width="12.109375" style="21" customWidth="1"/>
    <col min="12" max="13" width="11" style="21" customWidth="1"/>
    <col min="14" max="14" width="10.6640625" style="21" customWidth="1"/>
    <col min="15" max="15" width="1.6640625" style="21" customWidth="1"/>
    <col min="16" max="62" width="11.5546875" style="20" customWidth="1"/>
    <col min="63" max="70" width="11.5546875" style="20"/>
    <col min="71" max="16384" width="11.5546875" style="21"/>
  </cols>
  <sheetData>
    <row r="1" spans="1:26" ht="15.7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5"/>
    </row>
    <row r="2" spans="1:26" ht="15.75" customHeight="1" x14ac:dyDescent="0.2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6"/>
    </row>
    <row r="3" spans="1:26" ht="15.75" customHeight="1" x14ac:dyDescent="0.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6"/>
    </row>
    <row r="4" spans="1:26" ht="15.75" customHeight="1" x14ac:dyDescent="0.2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6"/>
    </row>
    <row r="5" spans="1:26" ht="15.75" customHeight="1" x14ac:dyDescent="0.2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6"/>
    </row>
    <row r="6" spans="1:26" ht="15.7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6"/>
    </row>
    <row r="7" spans="1:26" ht="15.75" customHeight="1" x14ac:dyDescent="0.2">
      <c r="A7" s="20"/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6"/>
    </row>
    <row r="8" spans="1:26" ht="15.75" customHeight="1" x14ac:dyDescent="0.2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6"/>
    </row>
    <row r="9" spans="1:26" ht="13.1" x14ac:dyDescent="0.25">
      <c r="A9" s="20"/>
      <c r="B9" s="20"/>
      <c r="C9" s="217" t="s">
        <v>368</v>
      </c>
      <c r="D9" s="217"/>
      <c r="E9" s="217"/>
      <c r="F9" s="217"/>
      <c r="G9" s="217"/>
      <c r="H9" s="217"/>
      <c r="I9" s="217"/>
      <c r="J9" s="217"/>
      <c r="K9" s="217"/>
      <c r="L9" s="217"/>
      <c r="M9" s="217"/>
      <c r="N9" s="217"/>
      <c r="O9" s="26"/>
    </row>
    <row r="10" spans="1:26" ht="13.1" x14ac:dyDescent="0.25">
      <c r="A10" s="20"/>
      <c r="B10" s="20"/>
      <c r="C10" s="218" t="s">
        <v>423</v>
      </c>
      <c r="D10" s="218"/>
      <c r="E10" s="218"/>
      <c r="F10" s="218"/>
      <c r="G10" s="218"/>
      <c r="H10" s="218"/>
      <c r="I10" s="218"/>
      <c r="J10" s="218"/>
      <c r="K10" s="218"/>
      <c r="L10" s="218"/>
      <c r="M10" s="218"/>
      <c r="N10" s="218"/>
      <c r="O10" s="26"/>
    </row>
    <row r="11" spans="1:26" ht="13.1" x14ac:dyDescent="0.25">
      <c r="A11" s="20"/>
      <c r="B11" s="20"/>
      <c r="C11" s="27"/>
      <c r="D11" s="27"/>
      <c r="E11" s="27"/>
      <c r="F11" s="27"/>
      <c r="G11" s="27"/>
      <c r="H11" s="27"/>
      <c r="I11" s="27"/>
      <c r="J11" s="27"/>
      <c r="K11" s="27"/>
      <c r="L11" s="20"/>
      <c r="M11" s="20"/>
      <c r="N11" s="20"/>
      <c r="O11" s="26"/>
    </row>
    <row r="12" spans="1:26" ht="15.55" customHeight="1" x14ac:dyDescent="0.25">
      <c r="A12" s="20"/>
      <c r="B12" s="27"/>
      <c r="C12" s="54">
        <v>2022</v>
      </c>
      <c r="D12" s="30">
        <v>2023</v>
      </c>
      <c r="E12" s="27"/>
      <c r="F12" s="30">
        <v>2023</v>
      </c>
      <c r="G12" s="203">
        <v>2024</v>
      </c>
      <c r="H12" s="203">
        <v>2024</v>
      </c>
      <c r="I12" s="202">
        <v>2024</v>
      </c>
      <c r="J12" s="203">
        <v>2024</v>
      </c>
      <c r="K12" s="203">
        <v>2024</v>
      </c>
      <c r="L12" s="219" t="s">
        <v>23</v>
      </c>
      <c r="M12" s="227" t="s">
        <v>416</v>
      </c>
      <c r="N12" s="227" t="s">
        <v>417</v>
      </c>
      <c r="O12" s="26"/>
    </row>
    <row r="13" spans="1:26" ht="13.1" x14ac:dyDescent="0.2">
      <c r="A13" s="20"/>
      <c r="B13" s="31"/>
      <c r="C13" s="175" t="s">
        <v>57</v>
      </c>
      <c r="D13" s="175" t="s">
        <v>57</v>
      </c>
      <c r="E13" s="29"/>
      <c r="F13" s="175" t="s">
        <v>64</v>
      </c>
      <c r="G13" s="175" t="s">
        <v>53</v>
      </c>
      <c r="H13" s="175" t="s">
        <v>54</v>
      </c>
      <c r="I13" s="175" t="s">
        <v>55</v>
      </c>
      <c r="J13" s="175" t="s">
        <v>56</v>
      </c>
      <c r="K13" s="175" t="s">
        <v>57</v>
      </c>
      <c r="L13" s="219"/>
      <c r="M13" s="227"/>
      <c r="N13" s="227"/>
      <c r="O13" s="26"/>
    </row>
    <row r="14" spans="1:26" ht="13.1" x14ac:dyDescent="0.25">
      <c r="A14" s="55" t="s">
        <v>375</v>
      </c>
      <c r="C14" s="144"/>
      <c r="D14" s="144"/>
      <c r="E14" s="145"/>
      <c r="F14" s="144"/>
      <c r="G14" s="144"/>
      <c r="H14" s="144"/>
      <c r="I14" s="144"/>
      <c r="J14" s="144"/>
      <c r="K14" s="144"/>
      <c r="L14" s="56"/>
      <c r="M14" s="56"/>
      <c r="N14" s="56"/>
      <c r="O14" s="26"/>
    </row>
    <row r="15" spans="1:26" x14ac:dyDescent="0.2">
      <c r="A15" s="127">
        <v>11</v>
      </c>
      <c r="B15" s="130" t="s">
        <v>369</v>
      </c>
      <c r="C15" s="58">
        <v>41258</v>
      </c>
      <c r="D15" s="58">
        <v>46626</v>
      </c>
      <c r="E15" s="59"/>
      <c r="F15" s="58">
        <v>45707</v>
      </c>
      <c r="G15" s="58">
        <v>44410</v>
      </c>
      <c r="H15" s="58">
        <v>42738</v>
      </c>
      <c r="I15" s="58">
        <v>40794</v>
      </c>
      <c r="J15" s="58">
        <v>45032</v>
      </c>
      <c r="K15" s="58">
        <v>49665</v>
      </c>
      <c r="L15" s="60">
        <v>10.288239474151716</v>
      </c>
      <c r="M15" s="60">
        <v>6.5178226740445266</v>
      </c>
      <c r="N15" s="60">
        <v>13.010810024722485</v>
      </c>
      <c r="O15" s="26"/>
      <c r="P15" s="140"/>
      <c r="Q15" s="140"/>
      <c r="V15" s="122"/>
      <c r="W15" s="122"/>
      <c r="X15" s="122"/>
      <c r="Y15" s="122"/>
      <c r="Z15" s="122"/>
    </row>
    <row r="16" spans="1:26" s="20" customFormat="1" x14ac:dyDescent="0.2">
      <c r="B16" s="57" t="s">
        <v>370</v>
      </c>
      <c r="C16" s="58">
        <v>19858.903999999999</v>
      </c>
      <c r="D16" s="58">
        <v>22352.735000000001</v>
      </c>
      <c r="E16" s="59"/>
      <c r="F16" s="58">
        <v>22326.881000000001</v>
      </c>
      <c r="G16" s="58">
        <v>21974.411</v>
      </c>
      <c r="H16" s="58">
        <v>20817.995999999999</v>
      </c>
      <c r="I16" s="58">
        <v>20040.257000000001</v>
      </c>
      <c r="J16" s="58">
        <v>22115.094000000001</v>
      </c>
      <c r="K16" s="58">
        <v>24486.685000000001</v>
      </c>
      <c r="L16" s="60">
        <v>10.723856746889716</v>
      </c>
      <c r="M16" s="60">
        <v>9.5467064768584251</v>
      </c>
      <c r="N16" s="60">
        <v>12.557747396331642</v>
      </c>
      <c r="O16" s="26"/>
      <c r="P16" s="140"/>
      <c r="S16" s="122"/>
      <c r="T16" s="122"/>
    </row>
    <row r="17" spans="1:26" s="20" customFormat="1" x14ac:dyDescent="0.2">
      <c r="B17" s="134" t="s">
        <v>371</v>
      </c>
      <c r="C17" s="58">
        <v>10784.323</v>
      </c>
      <c r="D17" s="58">
        <v>12148.153</v>
      </c>
      <c r="E17" s="59"/>
      <c r="F17" s="58">
        <v>12173.894</v>
      </c>
      <c r="G17" s="58">
        <v>11980.177</v>
      </c>
      <c r="H17" s="58">
        <v>11326.796</v>
      </c>
      <c r="I17" s="58">
        <v>10887.124</v>
      </c>
      <c r="J17" s="58">
        <v>12027.513999999999</v>
      </c>
      <c r="K17" s="58">
        <v>13311.133</v>
      </c>
      <c r="L17" s="60">
        <v>10.672355068553664</v>
      </c>
      <c r="M17" s="60">
        <v>9.5733071521242774</v>
      </c>
      <c r="N17" s="60">
        <v>12.646412760448666</v>
      </c>
      <c r="O17" s="26"/>
      <c r="P17" s="140"/>
      <c r="R17" s="122"/>
      <c r="S17" s="122"/>
      <c r="T17" s="122"/>
    </row>
    <row r="18" spans="1:26" s="20" customFormat="1" x14ac:dyDescent="0.2">
      <c r="B18" s="134"/>
      <c r="C18" s="59"/>
      <c r="D18" s="59"/>
      <c r="E18" s="59"/>
      <c r="F18" s="59"/>
      <c r="G18" s="59"/>
      <c r="H18" s="59"/>
      <c r="I18" s="59"/>
      <c r="J18" s="59"/>
      <c r="K18" s="59"/>
      <c r="L18" s="56"/>
      <c r="M18" s="56"/>
      <c r="N18" s="56"/>
      <c r="O18" s="26"/>
    </row>
    <row r="19" spans="1:26" s="20" customFormat="1" ht="15.55" customHeight="1" x14ac:dyDescent="0.25">
      <c r="C19" s="54">
        <v>2022</v>
      </c>
      <c r="D19" s="30">
        <v>2023</v>
      </c>
      <c r="E19" s="9"/>
      <c r="F19" s="30">
        <v>2023</v>
      </c>
      <c r="G19" s="190">
        <v>2024</v>
      </c>
      <c r="H19" s="190"/>
      <c r="I19" s="190"/>
      <c r="J19" s="190"/>
      <c r="K19" s="190"/>
      <c r="L19" s="219" t="s">
        <v>23</v>
      </c>
      <c r="M19" s="227" t="s">
        <v>416</v>
      </c>
      <c r="N19" s="227" t="s">
        <v>417</v>
      </c>
      <c r="O19" s="26"/>
    </row>
    <row r="20" spans="1:26" s="20" customFormat="1" ht="13.1" x14ac:dyDescent="0.2">
      <c r="C20" s="175" t="s">
        <v>57</v>
      </c>
      <c r="D20" s="175" t="s">
        <v>57</v>
      </c>
      <c r="E20" s="29"/>
      <c r="F20" s="175" t="s">
        <v>64</v>
      </c>
      <c r="G20" s="175" t="s">
        <v>53</v>
      </c>
      <c r="H20" s="175" t="s">
        <v>54</v>
      </c>
      <c r="I20" s="175" t="s">
        <v>55</v>
      </c>
      <c r="J20" s="175" t="s">
        <v>56</v>
      </c>
      <c r="K20" s="175" t="s">
        <v>57</v>
      </c>
      <c r="L20" s="219"/>
      <c r="M20" s="227"/>
      <c r="N20" s="227"/>
      <c r="O20" s="26"/>
    </row>
    <row r="21" spans="1:26" s="20" customFormat="1" ht="13.1" x14ac:dyDescent="0.25">
      <c r="A21" s="55" t="s">
        <v>377</v>
      </c>
      <c r="B21" s="21"/>
      <c r="C21" s="137"/>
      <c r="D21" s="137"/>
      <c r="E21" s="56"/>
      <c r="F21" s="137"/>
      <c r="G21" s="137"/>
      <c r="H21" s="137"/>
      <c r="I21" s="137"/>
      <c r="J21" s="137"/>
      <c r="L21" s="56"/>
      <c r="M21" s="56"/>
      <c r="N21" s="56"/>
      <c r="O21" s="26"/>
    </row>
    <row r="22" spans="1:26" s="20" customFormat="1" ht="15.55" customHeight="1" x14ac:dyDescent="0.2">
      <c r="A22" s="127">
        <v>25</v>
      </c>
      <c r="B22" s="57" t="s">
        <v>354</v>
      </c>
      <c r="C22" s="58">
        <v>78749</v>
      </c>
      <c r="D22" s="58">
        <v>83986</v>
      </c>
      <c r="E22" s="59"/>
      <c r="F22" s="58">
        <v>99248</v>
      </c>
      <c r="G22" s="58">
        <v>78738</v>
      </c>
      <c r="H22" s="58">
        <v>75116</v>
      </c>
      <c r="I22" s="58">
        <v>74402</v>
      </c>
      <c r="J22" s="58">
        <v>76974</v>
      </c>
      <c r="K22" s="58">
        <v>87754</v>
      </c>
      <c r="L22" s="60">
        <v>14.004728869488403</v>
      </c>
      <c r="M22" s="60">
        <v>4.4864620293858515</v>
      </c>
      <c r="N22" s="60">
        <v>6.6502431776911397</v>
      </c>
      <c r="O22" s="135"/>
      <c r="P22" s="140"/>
      <c r="V22" s="122"/>
      <c r="W22" s="122"/>
      <c r="X22" s="122"/>
      <c r="Y22" s="122"/>
      <c r="Z22" s="122"/>
    </row>
    <row r="23" spans="1:26" s="20" customFormat="1" ht="15.55" customHeight="1" x14ac:dyDescent="0.2">
      <c r="A23" s="127"/>
      <c r="B23" s="57" t="s">
        <v>370</v>
      </c>
      <c r="C23" s="58">
        <v>8978.6530000000002</v>
      </c>
      <c r="D23" s="58">
        <v>10963.581</v>
      </c>
      <c r="E23" s="59"/>
      <c r="F23" s="58">
        <v>13069.531999999999</v>
      </c>
      <c r="G23" s="58">
        <v>10341.296</v>
      </c>
      <c r="H23" s="58">
        <v>9822.6509999999998</v>
      </c>
      <c r="I23" s="58">
        <v>9747.7579999999998</v>
      </c>
      <c r="J23" s="58">
        <v>10192.93</v>
      </c>
      <c r="K23" s="58">
        <v>11616.776</v>
      </c>
      <c r="L23" s="60">
        <v>13.968956914253305</v>
      </c>
      <c r="M23" s="60">
        <v>5.9578617606783846</v>
      </c>
      <c r="N23" s="60">
        <v>22.1071913571</v>
      </c>
      <c r="O23" s="135"/>
      <c r="P23" s="140"/>
      <c r="V23" s="122"/>
      <c r="W23" s="122"/>
      <c r="X23" s="122"/>
      <c r="Y23" s="122"/>
      <c r="Z23" s="122"/>
    </row>
    <row r="24" spans="1:26" s="20" customFormat="1" ht="15.55" customHeight="1" x14ac:dyDescent="0.2">
      <c r="A24" s="127"/>
      <c r="B24" s="134" t="s">
        <v>371</v>
      </c>
      <c r="C24" s="58">
        <v>7408.2759999999998</v>
      </c>
      <c r="D24" s="58">
        <v>9073.7710000000006</v>
      </c>
      <c r="E24" s="59"/>
      <c r="F24" s="58">
        <v>10849.267</v>
      </c>
      <c r="G24" s="58">
        <v>8574.0570000000007</v>
      </c>
      <c r="H24" s="58">
        <v>8104.0889999999999</v>
      </c>
      <c r="I24" s="58">
        <v>8074.6710000000003</v>
      </c>
      <c r="J24" s="58">
        <v>8440.3960000000006</v>
      </c>
      <c r="K24" s="58">
        <v>9611.1910000000007</v>
      </c>
      <c r="L24" s="60">
        <v>13.871327838172531</v>
      </c>
      <c r="M24" s="60">
        <v>5.922785576140277</v>
      </c>
      <c r="N24" s="60">
        <v>22.481546313879242</v>
      </c>
      <c r="O24" s="135"/>
      <c r="P24" s="140"/>
      <c r="V24" s="122"/>
      <c r="W24" s="122"/>
      <c r="X24" s="122"/>
      <c r="Y24" s="122"/>
      <c r="Z24" s="122"/>
    </row>
    <row r="25" spans="1:26" s="20" customFormat="1" ht="15.55" customHeight="1" x14ac:dyDescent="0.2">
      <c r="A25" s="127"/>
      <c r="B25" s="134"/>
      <c r="C25" s="59"/>
      <c r="D25" s="59"/>
      <c r="E25" s="59"/>
      <c r="F25" s="59"/>
      <c r="G25" s="59"/>
      <c r="H25" s="59"/>
      <c r="I25" s="59"/>
      <c r="J25" s="59"/>
      <c r="K25" s="59"/>
      <c r="L25" s="131"/>
      <c r="M25" s="131"/>
      <c r="N25" s="131"/>
      <c r="O25" s="26"/>
      <c r="V25" s="122"/>
      <c r="W25" s="122"/>
      <c r="X25" s="122"/>
      <c r="Y25" s="122"/>
      <c r="Z25" s="122"/>
    </row>
    <row r="26" spans="1:26" s="20" customFormat="1" x14ac:dyDescent="0.2">
      <c r="A26" s="51"/>
      <c r="B26" s="98" t="s">
        <v>372</v>
      </c>
      <c r="C26" s="51"/>
      <c r="D26" s="51"/>
      <c r="E26" s="51"/>
      <c r="F26" s="51"/>
      <c r="G26" s="51"/>
      <c r="H26" s="51"/>
      <c r="I26" s="51"/>
      <c r="J26" s="51"/>
      <c r="K26" s="138"/>
      <c r="L26" s="51"/>
      <c r="M26" s="51"/>
      <c r="N26" s="51"/>
      <c r="O26" s="52"/>
      <c r="V26" s="122"/>
      <c r="W26" s="122"/>
      <c r="X26" s="122"/>
      <c r="Y26" s="122"/>
      <c r="Z26" s="122"/>
    </row>
    <row r="27" spans="1:26" s="20" customFormat="1" x14ac:dyDescent="0.2">
      <c r="A27" s="96" t="s">
        <v>376</v>
      </c>
      <c r="K27" s="139"/>
    </row>
    <row r="28" spans="1:26" s="20" customFormat="1" x14ac:dyDescent="0.2"/>
    <row r="29" spans="1:26" s="20" customFormat="1" x14ac:dyDescent="0.2"/>
    <row r="30" spans="1:26" s="20" customFormat="1" x14ac:dyDescent="0.2"/>
    <row r="31" spans="1:26" s="20" customFormat="1" x14ac:dyDescent="0.2"/>
    <row r="32" spans="1:26" s="20" customFormat="1" x14ac:dyDescent="0.2"/>
    <row r="33" s="20" customFormat="1" x14ac:dyDescent="0.2"/>
    <row r="34" s="20" customFormat="1" x14ac:dyDescent="0.2"/>
    <row r="35" s="20" customFormat="1" x14ac:dyDescent="0.2"/>
    <row r="36" s="20" customFormat="1" x14ac:dyDescent="0.2"/>
    <row r="37" s="20" customFormat="1" x14ac:dyDescent="0.2"/>
    <row r="38" s="20" customFormat="1" x14ac:dyDescent="0.2"/>
    <row r="39" s="20" customFormat="1" x14ac:dyDescent="0.2"/>
    <row r="40" s="20" customFormat="1" x14ac:dyDescent="0.2"/>
    <row r="41" s="20" customFormat="1" x14ac:dyDescent="0.2"/>
    <row r="42" s="20" customFormat="1" x14ac:dyDescent="0.2"/>
    <row r="43" s="20" customFormat="1" x14ac:dyDescent="0.2"/>
    <row r="44" s="20" customFormat="1" x14ac:dyDescent="0.2"/>
    <row r="45" s="20" customFormat="1" x14ac:dyDescent="0.2"/>
    <row r="46" s="20" customFormat="1" x14ac:dyDescent="0.2"/>
    <row r="47" s="20" customFormat="1" x14ac:dyDescent="0.2"/>
    <row r="48" s="20" customFormat="1" x14ac:dyDescent="0.2"/>
    <row r="49" s="20" customFormat="1" x14ac:dyDescent="0.2"/>
    <row r="50" s="20" customFormat="1" x14ac:dyDescent="0.2"/>
    <row r="51" s="20" customFormat="1" x14ac:dyDescent="0.2"/>
    <row r="52" s="20" customFormat="1" x14ac:dyDescent="0.2"/>
    <row r="53" s="20" customFormat="1" x14ac:dyDescent="0.2"/>
    <row r="54" s="20" customFormat="1" x14ac:dyDescent="0.2"/>
    <row r="55" s="20" customFormat="1" x14ac:dyDescent="0.2"/>
    <row r="56" s="20" customFormat="1" x14ac:dyDescent="0.2"/>
    <row r="57" s="20" customFormat="1" x14ac:dyDescent="0.2"/>
    <row r="58" s="20" customFormat="1" x14ac:dyDescent="0.2"/>
    <row r="59" s="20" customFormat="1" x14ac:dyDescent="0.2"/>
    <row r="60" s="20" customFormat="1" x14ac:dyDescent="0.2"/>
    <row r="61" s="20" customFormat="1" x14ac:dyDescent="0.2"/>
    <row r="62" s="20" customFormat="1" x14ac:dyDescent="0.2"/>
    <row r="63" s="20" customFormat="1" x14ac:dyDescent="0.2"/>
    <row r="64" s="20" customFormat="1" x14ac:dyDescent="0.2"/>
    <row r="65" s="20" customFormat="1" x14ac:dyDescent="0.2"/>
    <row r="66" s="20" customFormat="1" x14ac:dyDescent="0.2"/>
    <row r="67" s="20" customFormat="1" x14ac:dyDescent="0.2"/>
    <row r="68" s="20" customFormat="1" x14ac:dyDescent="0.2"/>
    <row r="69" s="20" customFormat="1" x14ac:dyDescent="0.2"/>
    <row r="70" s="20" customFormat="1" x14ac:dyDescent="0.2"/>
    <row r="71" s="20" customFormat="1" x14ac:dyDescent="0.2"/>
    <row r="72" s="20" customFormat="1" x14ac:dyDescent="0.2"/>
    <row r="73" s="20" customFormat="1" x14ac:dyDescent="0.2"/>
    <row r="74" s="20" customFormat="1" x14ac:dyDescent="0.2"/>
    <row r="75" s="20" customFormat="1" x14ac:dyDescent="0.2"/>
    <row r="76" s="20" customFormat="1" x14ac:dyDescent="0.2"/>
    <row r="77" s="20" customFormat="1" x14ac:dyDescent="0.2"/>
    <row r="78" s="20" customFormat="1" x14ac:dyDescent="0.2"/>
    <row r="79" s="20" customFormat="1" x14ac:dyDescent="0.2"/>
    <row r="80" s="20" customFormat="1" x14ac:dyDescent="0.2"/>
    <row r="81" s="20" customFormat="1" x14ac:dyDescent="0.2"/>
    <row r="82" s="20" customFormat="1" x14ac:dyDescent="0.2"/>
    <row r="83" s="20" customFormat="1" x14ac:dyDescent="0.2"/>
    <row r="84" s="20" customFormat="1" x14ac:dyDescent="0.2"/>
    <row r="85" s="20" customFormat="1" x14ac:dyDescent="0.2"/>
    <row r="86" s="20" customFormat="1" x14ac:dyDescent="0.2"/>
    <row r="87" s="20" customFormat="1" x14ac:dyDescent="0.2"/>
    <row r="88" s="20" customFormat="1" x14ac:dyDescent="0.2"/>
    <row r="89" s="20" customFormat="1" x14ac:dyDescent="0.2"/>
    <row r="90" s="20" customFormat="1" x14ac:dyDescent="0.2"/>
    <row r="91" s="20" customFormat="1" x14ac:dyDescent="0.2"/>
    <row r="92" s="20" customFormat="1" x14ac:dyDescent="0.2"/>
    <row r="93" s="20" customFormat="1" x14ac:dyDescent="0.2"/>
    <row r="94" s="20" customFormat="1" x14ac:dyDescent="0.2"/>
    <row r="95" s="20" customFormat="1" x14ac:dyDescent="0.2"/>
    <row r="96" s="20" customFormat="1" x14ac:dyDescent="0.2"/>
    <row r="97" s="20" customFormat="1" x14ac:dyDescent="0.2"/>
    <row r="98" s="20" customFormat="1" x14ac:dyDescent="0.2"/>
    <row r="99" s="20" customFormat="1" x14ac:dyDescent="0.2"/>
    <row r="100" s="20" customFormat="1" x14ac:dyDescent="0.2"/>
    <row r="101" s="20" customFormat="1" x14ac:dyDescent="0.2"/>
    <row r="102" s="20" customFormat="1" x14ac:dyDescent="0.2"/>
    <row r="103" s="20" customFormat="1" x14ac:dyDescent="0.2"/>
    <row r="104" s="20" customFormat="1" x14ac:dyDescent="0.2"/>
    <row r="105" s="20" customFormat="1" x14ac:dyDescent="0.2"/>
    <row r="106" s="20" customFormat="1" x14ac:dyDescent="0.2"/>
    <row r="107" s="20" customFormat="1" x14ac:dyDescent="0.2"/>
    <row r="108" s="20" customFormat="1" x14ac:dyDescent="0.2"/>
    <row r="109" s="20" customFormat="1" x14ac:dyDescent="0.2"/>
    <row r="110" s="20" customFormat="1" x14ac:dyDescent="0.2"/>
    <row r="111" s="20" customFormat="1" x14ac:dyDescent="0.2"/>
    <row r="112" s="20" customFormat="1" x14ac:dyDescent="0.2"/>
    <row r="113" s="20" customFormat="1" x14ac:dyDescent="0.2"/>
    <row r="114" s="20" customFormat="1" x14ac:dyDescent="0.2"/>
    <row r="115" s="20" customFormat="1" x14ac:dyDescent="0.2"/>
    <row r="116" s="20" customFormat="1" x14ac:dyDescent="0.2"/>
    <row r="117" s="20" customFormat="1" x14ac:dyDescent="0.2"/>
    <row r="118" s="20" customFormat="1" x14ac:dyDescent="0.2"/>
    <row r="119" s="20" customFormat="1" x14ac:dyDescent="0.2"/>
    <row r="120" s="20" customFormat="1" x14ac:dyDescent="0.2"/>
    <row r="121" s="20" customFormat="1" x14ac:dyDescent="0.2"/>
    <row r="122" s="20" customFormat="1" x14ac:dyDescent="0.2"/>
    <row r="123" s="20" customFormat="1" x14ac:dyDescent="0.2"/>
    <row r="124" s="20" customFormat="1" x14ac:dyDescent="0.2"/>
    <row r="125" s="20" customFormat="1" x14ac:dyDescent="0.2"/>
    <row r="126" s="20" customFormat="1" x14ac:dyDescent="0.2"/>
    <row r="127" s="20" customFormat="1" x14ac:dyDescent="0.2"/>
    <row r="128" s="20" customFormat="1" x14ac:dyDescent="0.2"/>
    <row r="129" s="20" customFormat="1" x14ac:dyDescent="0.2"/>
    <row r="130" s="20" customFormat="1" x14ac:dyDescent="0.2"/>
    <row r="131" s="20" customFormat="1" x14ac:dyDescent="0.2"/>
    <row r="132" s="20" customFormat="1" x14ac:dyDescent="0.2"/>
    <row r="133" s="20" customFormat="1" x14ac:dyDescent="0.2"/>
    <row r="134" s="20" customFormat="1" x14ac:dyDescent="0.2"/>
    <row r="135" s="20" customFormat="1" x14ac:dyDescent="0.2"/>
    <row r="136" s="20" customFormat="1" x14ac:dyDescent="0.2"/>
    <row r="137" s="20" customFormat="1" x14ac:dyDescent="0.2"/>
    <row r="138" s="20" customFormat="1" x14ac:dyDescent="0.2"/>
    <row r="139" s="20" customFormat="1" x14ac:dyDescent="0.2"/>
    <row r="140" s="20" customFormat="1" x14ac:dyDescent="0.2"/>
    <row r="141" s="20" customFormat="1" x14ac:dyDescent="0.2"/>
    <row r="142" s="20" customFormat="1" x14ac:dyDescent="0.2"/>
    <row r="143" s="20" customFormat="1" x14ac:dyDescent="0.2"/>
    <row r="144" s="20" customFormat="1" x14ac:dyDescent="0.2"/>
    <row r="145" spans="1:15" s="20" customFormat="1" x14ac:dyDescent="0.2"/>
    <row r="146" spans="1:15" s="20" customFormat="1" x14ac:dyDescent="0.2"/>
    <row r="147" spans="1:15" s="20" customFormat="1" x14ac:dyDescent="0.2"/>
    <row r="148" spans="1:15" s="20" customFormat="1" x14ac:dyDescent="0.2"/>
    <row r="149" spans="1:15" s="20" customFormat="1" x14ac:dyDescent="0.2"/>
    <row r="150" spans="1:15" s="20" customFormat="1" x14ac:dyDescent="0.2"/>
    <row r="151" spans="1:15" s="20" customFormat="1" x14ac:dyDescent="0.2"/>
    <row r="152" spans="1:15" s="20" customFormat="1" x14ac:dyDescent="0.2"/>
    <row r="153" spans="1:15" s="20" customFormat="1" x14ac:dyDescent="0.2"/>
    <row r="154" spans="1:15" s="20" customFormat="1" x14ac:dyDescent="0.2"/>
    <row r="155" spans="1:15" s="20" customFormat="1" x14ac:dyDescent="0.2"/>
    <row r="156" spans="1:15" s="20" customFormat="1" x14ac:dyDescent="0.2">
      <c r="A156" s="21"/>
      <c r="B156" s="21"/>
      <c r="C156" s="21"/>
      <c r="D156" s="21"/>
      <c r="E156" s="21"/>
      <c r="F156" s="21"/>
      <c r="G156" s="21"/>
      <c r="H156" s="21"/>
      <c r="I156" s="21"/>
      <c r="J156" s="21"/>
      <c r="K156" s="21"/>
      <c r="L156" s="21"/>
      <c r="M156" s="21"/>
      <c r="N156" s="21"/>
      <c r="O156" s="21"/>
    </row>
    <row r="157" spans="1:15" s="20" customFormat="1" x14ac:dyDescent="0.2">
      <c r="A157" s="21"/>
      <c r="B157" s="21"/>
      <c r="C157" s="21"/>
      <c r="D157" s="21"/>
      <c r="E157" s="21"/>
      <c r="F157" s="21"/>
      <c r="G157" s="21"/>
      <c r="H157" s="21"/>
      <c r="I157" s="21"/>
      <c r="J157" s="21"/>
      <c r="K157" s="21"/>
      <c r="L157" s="21"/>
      <c r="M157" s="21"/>
      <c r="N157" s="21"/>
      <c r="O157" s="21"/>
    </row>
  </sheetData>
  <mergeCells count="8">
    <mergeCell ref="N19:N20"/>
    <mergeCell ref="C9:N9"/>
    <mergeCell ref="C10:N10"/>
    <mergeCell ref="L12:L13"/>
    <mergeCell ref="M12:M13"/>
    <mergeCell ref="N12:N13"/>
    <mergeCell ref="L19:L20"/>
    <mergeCell ref="M19:M20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2:K16"/>
  <sheetViews>
    <sheetView workbookViewId="0">
      <selection activeCell="C2" sqref="C2"/>
    </sheetView>
  </sheetViews>
  <sheetFormatPr baseColWidth="10" defaultColWidth="11.44140625" defaultRowHeight="12.45" x14ac:dyDescent="0.2"/>
  <cols>
    <col min="1" max="1" width="36.6640625" style="21" bestFit="1" customWidth="1"/>
    <col min="2" max="9" width="11.44140625" style="21"/>
    <col min="10" max="10" width="11.88671875" style="21" bestFit="1" customWidth="1"/>
    <col min="11" max="16384" width="11.44140625" style="21"/>
  </cols>
  <sheetData>
    <row r="2" spans="1:11" x14ac:dyDescent="0.2">
      <c r="A2" s="21" t="s">
        <v>49</v>
      </c>
      <c r="B2" s="95">
        <v>4</v>
      </c>
      <c r="C2" s="95" t="s">
        <v>57</v>
      </c>
      <c r="D2" s="95"/>
    </row>
    <row r="3" spans="1:11" x14ac:dyDescent="0.2">
      <c r="A3" s="21" t="s">
        <v>50</v>
      </c>
      <c r="B3" s="95">
        <v>2024</v>
      </c>
      <c r="C3" s="95"/>
      <c r="D3" s="95"/>
      <c r="F3" s="21" t="s">
        <v>51</v>
      </c>
    </row>
    <row r="4" spans="1:11" x14ac:dyDescent="0.2">
      <c r="B4" s="95">
        <f>B3-1</f>
        <v>2023</v>
      </c>
      <c r="C4" s="95"/>
      <c r="D4" s="95"/>
      <c r="F4" s="21">
        <v>10</v>
      </c>
      <c r="G4" s="21">
        <v>11</v>
      </c>
      <c r="H4" s="21">
        <v>12</v>
      </c>
      <c r="I4" s="21">
        <v>1</v>
      </c>
      <c r="J4" s="21">
        <v>2</v>
      </c>
      <c r="K4" s="21">
        <v>3</v>
      </c>
    </row>
    <row r="5" spans="1:11" x14ac:dyDescent="0.2">
      <c r="A5" s="21" t="s">
        <v>53</v>
      </c>
      <c r="B5" s="95">
        <v>1</v>
      </c>
      <c r="C5" s="95" t="s">
        <v>53</v>
      </c>
      <c r="D5" s="95" t="s">
        <v>44</v>
      </c>
      <c r="F5" s="21" t="str">
        <f t="shared" ref="F5:K5" si="0">+VLOOKUP(F4,$B$5:$D$16,3,0)</f>
        <v>Oct</v>
      </c>
      <c r="G5" s="21" t="str">
        <f t="shared" si="0"/>
        <v>Nov</v>
      </c>
      <c r="H5" s="21" t="str">
        <f t="shared" si="0"/>
        <v>Dic</v>
      </c>
      <c r="I5" s="21" t="str">
        <f t="shared" si="0"/>
        <v>Ene</v>
      </c>
      <c r="J5" s="21" t="str">
        <f t="shared" si="0"/>
        <v>Feb</v>
      </c>
      <c r="K5" s="21" t="str">
        <f t="shared" si="0"/>
        <v>Mar</v>
      </c>
    </row>
    <row r="6" spans="1:11" x14ac:dyDescent="0.2">
      <c r="A6" s="21" t="s">
        <v>54</v>
      </c>
      <c r="B6" s="95">
        <v>2</v>
      </c>
      <c r="C6" s="95" t="s">
        <v>54</v>
      </c>
      <c r="D6" s="95" t="s">
        <v>45</v>
      </c>
    </row>
    <row r="7" spans="1:11" x14ac:dyDescent="0.2">
      <c r="A7" s="21" t="s">
        <v>55</v>
      </c>
      <c r="B7" s="95">
        <v>3</v>
      </c>
      <c r="C7" s="95" t="s">
        <v>55</v>
      </c>
      <c r="D7" s="95" t="s">
        <v>24</v>
      </c>
    </row>
    <row r="8" spans="1:11" x14ac:dyDescent="0.2">
      <c r="A8" s="21" t="s">
        <v>56</v>
      </c>
      <c r="B8" s="95">
        <v>4</v>
      </c>
      <c r="C8" s="95" t="s">
        <v>56</v>
      </c>
      <c r="D8" s="95" t="s">
        <v>46</v>
      </c>
    </row>
    <row r="9" spans="1:11" x14ac:dyDescent="0.2">
      <c r="A9" s="21" t="s">
        <v>57</v>
      </c>
      <c r="B9" s="95">
        <v>5</v>
      </c>
      <c r="C9" s="95" t="s">
        <v>57</v>
      </c>
      <c r="D9" s="95" t="s">
        <v>25</v>
      </c>
    </row>
    <row r="10" spans="1:11" x14ac:dyDescent="0.2">
      <c r="A10" s="21" t="s">
        <v>58</v>
      </c>
      <c r="B10" s="95">
        <v>6</v>
      </c>
      <c r="C10" s="95" t="s">
        <v>58</v>
      </c>
      <c r="D10" s="95" t="s">
        <v>26</v>
      </c>
    </row>
    <row r="11" spans="1:11" x14ac:dyDescent="0.2">
      <c r="A11" s="21" t="s">
        <v>59</v>
      </c>
      <c r="B11" s="95">
        <v>7</v>
      </c>
      <c r="C11" s="95" t="s">
        <v>59</v>
      </c>
      <c r="D11" s="95" t="s">
        <v>16</v>
      </c>
    </row>
    <row r="12" spans="1:11" x14ac:dyDescent="0.2">
      <c r="A12" s="21" t="s">
        <v>60</v>
      </c>
      <c r="B12" s="95">
        <v>8</v>
      </c>
      <c r="C12" s="95" t="s">
        <v>60</v>
      </c>
      <c r="D12" s="95" t="s">
        <v>41</v>
      </c>
    </row>
    <row r="13" spans="1:11" x14ac:dyDescent="0.2">
      <c r="A13" s="21" t="s">
        <v>61</v>
      </c>
      <c r="B13" s="95">
        <v>9</v>
      </c>
      <c r="C13" s="95" t="s">
        <v>61</v>
      </c>
      <c r="D13" s="95" t="s">
        <v>42</v>
      </c>
    </row>
    <row r="14" spans="1:11" x14ac:dyDescent="0.2">
      <c r="A14" s="21" t="s">
        <v>62</v>
      </c>
      <c r="B14" s="95">
        <v>10</v>
      </c>
      <c r="C14" s="95" t="s">
        <v>62</v>
      </c>
      <c r="D14" s="95" t="s">
        <v>43</v>
      </c>
    </row>
    <row r="15" spans="1:11" x14ac:dyDescent="0.2">
      <c r="A15" s="21" t="s">
        <v>63</v>
      </c>
      <c r="B15" s="95">
        <v>11</v>
      </c>
      <c r="C15" s="95" t="s">
        <v>63</v>
      </c>
      <c r="D15" s="95" t="s">
        <v>47</v>
      </c>
    </row>
    <row r="16" spans="1:11" x14ac:dyDescent="0.2">
      <c r="A16" s="21" t="s">
        <v>64</v>
      </c>
      <c r="B16" s="95">
        <v>12</v>
      </c>
      <c r="C16" s="95" t="s">
        <v>64</v>
      </c>
      <c r="D16" s="95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14</vt:i4>
      </vt:variant>
    </vt:vector>
  </HeadingPairs>
  <TitlesOfParts>
    <vt:vector size="35" baseType="lpstr">
      <vt:lpstr>Indice</vt:lpstr>
      <vt:lpstr>Abastecimiento ciudades</vt:lpstr>
      <vt:lpstr>Abastecimiento ciudades frutas</vt:lpstr>
      <vt:lpstr>Abastecimiento verduras </vt:lpstr>
      <vt:lpstr>Abastecimiento tuberculos </vt:lpstr>
      <vt:lpstr>Abastecimiento ciudades otros</vt:lpstr>
      <vt:lpstr>Abastecimiento Bogotá</vt:lpstr>
      <vt:lpstr>IPAAC Variacion mensual</vt:lpstr>
      <vt:lpstr>IPAAC Variacion año corrido</vt:lpstr>
      <vt:lpstr>IPAAC Variacion Anual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Abastecimiento Bovinos unidades</vt:lpstr>
      <vt:lpstr>Abastecimiento Bufalos unidades</vt:lpstr>
      <vt:lpstr>Abastecimiento Porcinos unidade</vt:lpstr>
      <vt:lpstr>Sacrificio Ganado Bog-Cundi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'Sacrificio Ganado Bog-Cundi'!Área_de_impresión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2015-06-02T15:05:30Z</cp:lastPrinted>
  <dcterms:created xsi:type="dcterms:W3CDTF">2014-02-11T20:01:44Z</dcterms:created>
  <dcterms:modified xsi:type="dcterms:W3CDTF">2024-07-19T17:29:00Z</dcterms:modified>
</cp:coreProperties>
</file>