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anual'!$A$1:$S$61</definedName>
    <definedName name="_xlnm.Print_Area" localSheetId="9">'H Ocupados dptos corrido'!$A$1:$S$61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anual'!$A$1:$S$61</definedName>
    <definedName name="_xlnm.Print_Area" localSheetId="5">'H Producción dptos corrido'!$A$1:$S$61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anual'!$A$1:$S$61</definedName>
    <definedName name="_xlnm.Print_Area" localSheetId="7">'H Ventas dptos corrido'!$A$1:$S$62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B9" i="63" l="1"/>
  <c r="B31" i="61"/>
  <c r="B46" i="63" l="1"/>
  <c r="B31" i="63"/>
  <c r="B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W43" i="62" l="1"/>
  <c r="X42" i="63" l="1"/>
  <c r="W42" i="63"/>
  <c r="W41" i="63"/>
  <c r="X41" i="63"/>
  <c r="X42" i="62"/>
  <c r="W42" i="62"/>
  <c r="X41" i="62" l="1"/>
  <c r="W41" i="62"/>
  <c r="X41" i="61"/>
  <c r="W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<sst xmlns="http://schemas.openxmlformats.org/spreadsheetml/2006/main" count="524" uniqueCount="117">
  <si>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</si>
  <si>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</si>
  <si>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</si>
  <si>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</si>
  <si>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</si>
  <si>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</si>
  <si>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</si>
  <si>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</si>
  <si>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</si>
  <si>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</si>
  <si>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</si>
  <si>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</si>
  <si>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</si>
  <si>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</si>
  <si>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</si>
  <si>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</si>
  <si>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</si>
  <si>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</si>
  <si>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</si>
  <si>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</si>
  <si>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</si>
  <si>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</si>
  <si>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</si>
  <si>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</si>
  <si>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</si>
  <si>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</si>
  <si>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</si>
  <si>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</si>
  <si>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</si>
  <si>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</si>
  <si>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</si>
  <si>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</si>
  <si>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</si>
  <si>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</si>
  <si>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</si>
  <si>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</si>
  <si>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</si>
  <si>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</si>
  <si>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</si>
  <si>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</si>
  <si>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</si>
  <si>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</si>
  <si>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</si>
  <si>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</si>
  <si>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</si>
  <si>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</si>
  <si>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</si>
  <si>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</si>
  <si>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</si>
  <si>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</si>
  <si>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</si>
  <si>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</si>
  <si>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</si>
  <si>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</si>
  <si>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</si>
  <si>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</si>
  <si>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</si>
  <si>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</si>
  <si>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</si>
  <si>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</si>
  <si>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</si>
  <si>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</si>
  <si>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</si>
  <si>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</si>
  <si>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</si>
  <si>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</si>
  <si>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</si>
  <si>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</si>
  <si>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</si>
  <si>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</si>
  <si>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</si>
  <si>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</si>
  <si>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</si>
  <si>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</si>
  <si>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</si>
  <si>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</si>
  <si>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</si>
  <si>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</si>
  <si>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</si>
  <si>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</si>
  <si>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</si>
  <si>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</si>
  <si>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</si>
  <si>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</si>
  <si>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</si>
  <si>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</si>
  <si>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</si>
  <si>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</si>
  <si>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</si>
  <si>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</si>
  <si>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</si>
  <si>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</si>
  <si>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</si>
  <si>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</si>
  <si>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</si>
  <si>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</si>
  <si>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</si>
  <si>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</si>
  <si>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</si>
  <si>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</si>
  <si>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</si>
  <si>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</si>
  <si>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</si>
  <si>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</si>
  <si>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</si>
  <si>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</si>
  <si>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Marzo 2020</t>
    </r>
    <r>
      <rPr>
        <b/>
        <vertAlign val="superscript"/>
        <sz val="12"/>
        <rFont val="Calibri"/>
        <family val="2"/>
        <scheme val="minor"/>
      </rPr>
      <t>p</t>
    </r>
  </si>
  <si>
    <t>Fuente: DANE, Encuesta mensual manufacturera con enfoque territorial, marzo 2020p</t>
  </si>
  <si>
    <r>
      <t>Variación año corrido %  a Marzo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</si>
  <si>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Variación año corrido %  a marzo 2020p</t>
  </si>
  <si>
    <t>Variación anual % y contribución (puntos porcentuales), marzo 2020p</t>
  </si>
  <si>
    <t>Variación anual % marzo 2020p</t>
  </si>
  <si>
    <t>Contribución anual (p.p), marzo 2020p</t>
  </si>
  <si>
    <t>Variación año corrido % y contribución (puntos porcentuales), a marzo 2020p</t>
  </si>
  <si>
    <t>Variación año corrido % a marzo 2020p</t>
  </si>
  <si>
    <t>Contribución año corrido (p.p) a marzo 2020p</t>
  </si>
  <si>
    <t>Fecha de publicacion: mayo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</si>
</sst>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2" fillId="2" borderId="0" xfId="1" applyNumberFormat="1" applyFont="1" applyFill="1"/>
    <xf numFmtId="0" fontId="72" fillId="2" borderId="0" xfId="1" applyFont="1" applyFill="1"/>
    <xf numFmtId="0" fontId="72" fillId="0" borderId="0" xfId="1" applyFont="1" applyFill="1" applyBorder="1"/>
    <xf numFmtId="165" fontId="69" fillId="0" borderId="0" xfId="2" applyNumberFormat="1" applyFont="1" applyFill="1" applyBorder="1"/>
    <xf numFmtId="3" fontId="72" fillId="2" borderId="0" xfId="1" applyNumberFormat="1" applyFont="1" applyFill="1"/>
    <xf numFmtId="168" fontId="73" fillId="2" borderId="0" xfId="2" applyNumberFormat="1" applyFont="1" applyFill="1" applyBorder="1"/>
    <xf numFmtId="168" fontId="72" fillId="2" borderId="0" xfId="1" applyNumberFormat="1" applyFont="1" applyFill="1" applyBorder="1"/>
    <xf numFmtId="0" fontId="72" fillId="2" borderId="0" xfId="1" applyFont="1" applyFill="1" applyBorder="1"/>
    <xf numFmtId="165" fontId="72" fillId="2" borderId="0" xfId="1" applyNumberFormat="1" applyFont="1" applyFill="1"/>
    <xf numFmtId="172" fontId="73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2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2" fillId="2" borderId="40" xfId="1" applyFont="1" applyFill="1" applyBorder="1"/>
    <xf numFmtId="0" fontId="74" fillId="2" borderId="0" xfId="1" applyFont="1" applyFill="1" applyBorder="1"/>
    <xf numFmtId="0" fontId="74" fillId="2" borderId="0" xfId="1" applyFont="1" applyFill="1"/>
    <xf numFmtId="0" fontId="74" fillId="2" borderId="0" xfId="0" applyFont="1" applyFill="1" applyBorder="1" applyAlignment="1">
      <alignment horizontal="left"/>
    </xf>
    <xf numFmtId="0" fontId="74" fillId="2" borderId="0" xfId="0" applyFont="1" applyFill="1" applyAlignment="1">
      <alignment horizontal="left"/>
    </xf>
    <xf numFmtId="0" fontId="73" fillId="2" borderId="40" xfId="0" applyFont="1" applyFill="1" applyBorder="1" applyAlignment="1">
      <alignment horizontal="left"/>
    </xf>
    <xf numFmtId="0" fontId="73" fillId="2" borderId="0" xfId="0" applyFont="1" applyFill="1" applyBorder="1" applyAlignment="1">
      <alignment horizontal="left"/>
    </xf>
    <xf numFmtId="3" fontId="72" fillId="2" borderId="40" xfId="2" applyNumberFormat="1" applyFont="1" applyFill="1" applyBorder="1"/>
    <xf numFmtId="3" fontId="72" fillId="2" borderId="0" xfId="2" applyNumberFormat="1" applyFont="1" applyFill="1" applyBorder="1"/>
    <xf numFmtId="165" fontId="72" fillId="2" borderId="0" xfId="3" applyNumberFormat="1" applyFont="1" applyFill="1" applyBorder="1"/>
    <xf numFmtId="0" fontId="74" fillId="2" borderId="0" xfId="1" applyFont="1" applyFill="1" applyAlignment="1">
      <alignment horizontal="center"/>
    </xf>
    <xf numFmtId="0" fontId="72" fillId="2" borderId="0" xfId="0" applyFont="1" applyFill="1" applyAlignment="1">
      <alignment horizontal="left" indent="1"/>
    </xf>
    <xf numFmtId="165" fontId="74" fillId="2" borderId="0" xfId="1" applyNumberFormat="1" applyFont="1" applyFill="1"/>
    <xf numFmtId="3" fontId="69" fillId="2" borderId="0" xfId="2" applyNumberFormat="1" applyFont="1" applyFill="1" applyBorder="1"/>
    <xf numFmtId="165" fontId="72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2" fillId="0" borderId="0" xfId="1" applyNumberFormat="1" applyFont="1" applyFill="1" applyBorder="1"/>
    <xf numFmtId="172" fontId="73" fillId="0" borderId="0" xfId="95" applyNumberFormat="1" applyFont="1" applyFill="1" applyBorder="1"/>
    <xf numFmtId="0" fontId="30" fillId="0" borderId="0" xfId="1" applyFont="1" applyFill="1" applyBorder="1"/>
    <xf numFmtId="165" fontId="6" fillId="0" borderId="0" xfId="2" applyNumberFormat="1" applyFont="1" applyFill="1" applyBorder="1"/>
    <xf numFmtId="168" fontId="21" fillId="2" borderId="0" xfId="2" applyNumberFormat="1" applyFont="1" applyFill="1" applyBorder="1"/>
    <xf numFmtId="0" fontId="3" fillId="2" borderId="0" xfId="1" applyFont="1" applyFill="1" applyBorder="1" applyAlignment="1">
      <alignment vertical="center"/>
    </xf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0" xfId="2" applyFont="1" applyFill="1" applyBorder="1" applyAlignment="1">
      <alignment horizontal="center" vertical="center"/>
    </xf>
    <xf numFmtId="0" fontId="69" fillId="2" borderId="3" xfId="0" applyFont="1" applyFill="1" applyBorder="1" applyAlignment="1">
      <alignment horizontal="center"/>
    </xf>
    <xf numFmtId="0" fontId="69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-8.8684723461123554</c:v>
                </c:pt>
                <c:pt idx="1">
                  <c:v>-12.941087056278199</c:v>
                </c:pt>
                <c:pt idx="2">
                  <c:v>-15.066302470282992</c:v>
                </c:pt>
                <c:pt idx="3">
                  <c:v>-4.2692853105727409</c:v>
                </c:pt>
                <c:pt idx="4">
                  <c:v>-11.465128534004776</c:v>
                </c:pt>
                <c:pt idx="5">
                  <c:v>-14.021753029518862</c:v>
                </c:pt>
                <c:pt idx="6">
                  <c:v>-2.3435855740189027</c:v>
                </c:pt>
                <c:pt idx="7">
                  <c:v>-4.2219947478461677</c:v>
                </c:pt>
                <c:pt idx="8">
                  <c:v>-9.7231990218982673</c:v>
                </c:pt>
                <c:pt idx="9">
                  <c:v>3.822173054177199</c:v>
                </c:pt>
                <c:pt idx="10">
                  <c:v>-0.21915851993419722</c:v>
                </c:pt>
                <c:pt idx="11">
                  <c:v>-15.645835805853864</c:v>
                </c:pt>
                <c:pt idx="12">
                  <c:v>-14.463997673795177</c:v>
                </c:pt>
                <c:pt idx="13">
                  <c:v>21.249329672072406</c:v>
                </c:pt>
                <c:pt idx="14">
                  <c:v>2.8941786391144575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-2.7258617743381786</c:v>
                </c:pt>
                <c:pt idx="1">
                  <c:v>-5.0923867208464344</c:v>
                </c:pt>
                <c:pt idx="2">
                  <c:v>-2.8537036493350172</c:v>
                </c:pt>
                <c:pt idx="3">
                  <c:v>-1.5364407596645151</c:v>
                </c:pt>
                <c:pt idx="4">
                  <c:v>-1.3235944433431399</c:v>
                </c:pt>
                <c:pt idx="5">
                  <c:v>-1.3168227121715574</c:v>
                </c:pt>
                <c:pt idx="6">
                  <c:v>-0.97093747949878662</c:v>
                </c:pt>
                <c:pt idx="7">
                  <c:v>-5.1337979464808257</c:v>
                </c:pt>
                <c:pt idx="8">
                  <c:v>0.33920323325635593</c:v>
                </c:pt>
                <c:pt idx="9">
                  <c:v>0.64749025899611468</c:v>
                </c:pt>
                <c:pt idx="10">
                  <c:v>0.32267316793345913</c:v>
                </c:pt>
                <c:pt idx="11">
                  <c:v>-0.70789865871833513</c:v>
                </c:pt>
                <c:pt idx="12">
                  <c:v>-4.9265496237907485</c:v>
                </c:pt>
                <c:pt idx="13">
                  <c:v>-3.9731051344743378</c:v>
                </c:pt>
                <c:pt idx="14">
                  <c:v>-1.1303756586775364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4884235460077175"/>
          <c:y val="0.1537396795175876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-0.41512672500222392</c:v>
                </c:pt>
                <c:pt idx="1">
                  <c:v>-1.8843369811463901</c:v>
                </c:pt>
                <c:pt idx="2">
                  <c:v>-4.3184691227183123</c:v>
                </c:pt>
                <c:pt idx="3">
                  <c:v>0.46748957490521548</c:v>
                </c:pt>
                <c:pt idx="4">
                  <c:v>-4.8196162958973332E-2</c:v>
                </c:pt>
                <c:pt idx="5">
                  <c:v>4.837521632868615</c:v>
                </c:pt>
                <c:pt idx="6">
                  <c:v>-0.92988880229434301</c:v>
                </c:pt>
                <c:pt idx="7">
                  <c:v>4.9200343433682292E-2</c:v>
                </c:pt>
                <c:pt idx="8">
                  <c:v>1.7432187106093409</c:v>
                </c:pt>
                <c:pt idx="9">
                  <c:v>10.164126110966592</c:v>
                </c:pt>
                <c:pt idx="10">
                  <c:v>-7.8007476187394786E-2</c:v>
                </c:pt>
                <c:pt idx="11">
                  <c:v>-8.7395444936330193</c:v>
                </c:pt>
                <c:pt idx="12">
                  <c:v>-2.3742087972857604</c:v>
                </c:pt>
                <c:pt idx="13">
                  <c:v>11.459168757909026</c:v>
                </c:pt>
                <c:pt idx="14">
                  <c:v>5.0319750645099646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-1.3473113305062179</c:v>
                </c:pt>
                <c:pt idx="1">
                  <c:v>-3.279984141980762</c:v>
                </c:pt>
                <c:pt idx="2">
                  <c:v>-1.2279275951237594</c:v>
                </c:pt>
                <c:pt idx="3">
                  <c:v>-0.54552066917202069</c:v>
                </c:pt>
                <c:pt idx="4">
                  <c:v>-0.2575385279694018</c:v>
                </c:pt>
                <c:pt idx="5">
                  <c:v>0.61673461785218819</c:v>
                </c:pt>
                <c:pt idx="6">
                  <c:v>-1.0930389531212654</c:v>
                </c:pt>
                <c:pt idx="7">
                  <c:v>-2.4805025996533772</c:v>
                </c:pt>
                <c:pt idx="8">
                  <c:v>0.96377373111198494</c:v>
                </c:pt>
                <c:pt idx="9">
                  <c:v>1.8711460769721384</c:v>
                </c:pt>
                <c:pt idx="10">
                  <c:v>0.21919788028424136</c:v>
                </c:pt>
                <c:pt idx="11">
                  <c:v>-0.14439979909593603</c:v>
                </c:pt>
                <c:pt idx="12">
                  <c:v>-2.6663419979302319</c:v>
                </c:pt>
                <c:pt idx="13">
                  <c:v>-3.173628173628174</c:v>
                </c:pt>
                <c:pt idx="14">
                  <c:v>-1.2875291158776179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442578642487014"/>
          <c:y val="0.17437589504613965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anual'!$W$37:$W$49</c:f>
              <c:numCache>
                <c:formatCode>0.0</c:formatCode>
                <c:ptCount val="13"/>
                <c:pt idx="0">
                  <c:v>3.1998797084239472</c:v>
                </c:pt>
                <c:pt idx="1">
                  <c:v>-1.2716033192007092</c:v>
                </c:pt>
                <c:pt idx="2">
                  <c:v>3.2144395142402304</c:v>
                </c:pt>
                <c:pt idx="3">
                  <c:v>-1.1048533766101656</c:v>
                </c:pt>
                <c:pt idx="4">
                  <c:v>3.5420095808119667</c:v>
                </c:pt>
                <c:pt idx="5">
                  <c:v>8.0123680465860048E-2</c:v>
                </c:pt>
                <c:pt idx="6">
                  <c:v>0.26252233064096853</c:v>
                </c:pt>
                <c:pt idx="7">
                  <c:v>2.0596617200349332</c:v>
                </c:pt>
                <c:pt idx="8">
                  <c:v>-1.4898420372376986</c:v>
                </c:pt>
                <c:pt idx="9">
                  <c:v>3.2055415916934615</c:v>
                </c:pt>
                <c:pt idx="10">
                  <c:v>3.6871873808764999</c:v>
                </c:pt>
                <c:pt idx="11">
                  <c:v>4.5900201767512083</c:v>
                </c:pt>
                <c:pt idx="12">
                  <c:v>-8.8684723461123554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anual'!$X$37:$X$49</c:f>
              <c:numCache>
                <c:formatCode>0.0</c:formatCode>
                <c:ptCount val="13"/>
                <c:pt idx="0">
                  <c:v>4.9348971723225219</c:v>
                </c:pt>
                <c:pt idx="1">
                  <c:v>0.27668210485964551</c:v>
                </c:pt>
                <c:pt idx="2">
                  <c:v>1.7795470369920281</c:v>
                </c:pt>
                <c:pt idx="3">
                  <c:v>-2.5668666861717924</c:v>
                </c:pt>
                <c:pt idx="4">
                  <c:v>4.9512135444295069</c:v>
                </c:pt>
                <c:pt idx="5">
                  <c:v>0.93714383983289906</c:v>
                </c:pt>
                <c:pt idx="6">
                  <c:v>2.4292456594011469</c:v>
                </c:pt>
                <c:pt idx="7">
                  <c:v>0.60275515660954682</c:v>
                </c:pt>
                <c:pt idx="8">
                  <c:v>-4.8599596937855694</c:v>
                </c:pt>
                <c:pt idx="9">
                  <c:v>2.9530393184327437</c:v>
                </c:pt>
                <c:pt idx="10">
                  <c:v>2.4882600106173953</c:v>
                </c:pt>
                <c:pt idx="11">
                  <c:v>0.71802495166667768</c:v>
                </c:pt>
                <c:pt idx="12">
                  <c:v>-15.066302470282992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anual'!$X$37:$X$49</c:f>
              <c:numCache>
                <c:formatCode>0.0</c:formatCode>
                <c:ptCount val="13"/>
                <c:pt idx="0">
                  <c:v>4.9348971723225219</c:v>
                </c:pt>
                <c:pt idx="1">
                  <c:v>0.27668210485964551</c:v>
                </c:pt>
                <c:pt idx="2">
                  <c:v>1.7795470369920281</c:v>
                </c:pt>
                <c:pt idx="3">
                  <c:v>-2.5668666861717924</c:v>
                </c:pt>
                <c:pt idx="4">
                  <c:v>4.9512135444295069</c:v>
                </c:pt>
                <c:pt idx="5">
                  <c:v>0.93714383983289906</c:v>
                </c:pt>
                <c:pt idx="6">
                  <c:v>2.4292456594011469</c:v>
                </c:pt>
                <c:pt idx="7">
                  <c:v>0.60275515660954682</c:v>
                </c:pt>
                <c:pt idx="8">
                  <c:v>-4.8599596937855694</c:v>
                </c:pt>
                <c:pt idx="9">
                  <c:v>2.9530393184327437</c:v>
                </c:pt>
                <c:pt idx="10">
                  <c:v>2.4882600106173953</c:v>
                </c:pt>
                <c:pt idx="11">
                  <c:v>0.71802495166667768</c:v>
                </c:pt>
                <c:pt idx="12">
                  <c:v>-15.066302470282992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9447731755424063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2.169625246548338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9585798816568046E-2"/>
                  <c:y val="4.794006359608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corrido'!$X$37:$X$49</c:f>
              <c:numCache>
                <c:formatCode>0.0</c:formatCode>
                <c:ptCount val="13"/>
                <c:pt idx="0">
                  <c:v>3.2847950367766998</c:v>
                </c:pt>
                <c:pt idx="1">
                  <c:v>2.449372202778946</c:v>
                </c:pt>
                <c:pt idx="2">
                  <c:v>2.0514482794130089</c:v>
                </c:pt>
                <c:pt idx="3">
                  <c:v>1.3595724511508536</c:v>
                </c:pt>
                <c:pt idx="4">
                  <c:v>2.0131767618868537</c:v>
                </c:pt>
                <c:pt idx="5">
                  <c:v>1.8672543261450727</c:v>
                </c:pt>
                <c:pt idx="6">
                  <c:v>1.9209266829710572</c:v>
                </c:pt>
                <c:pt idx="7">
                  <c:v>1.8465543595992671</c:v>
                </c:pt>
                <c:pt idx="8">
                  <c:v>1.2404920932752788</c:v>
                </c:pt>
                <c:pt idx="9">
                  <c:v>1.3995378963923173</c:v>
                </c:pt>
                <c:pt idx="10">
                  <c:v>2.4882600106173953</c:v>
                </c:pt>
                <c:pt idx="11">
                  <c:v>1.630601664155634</c:v>
                </c:pt>
                <c:pt idx="12">
                  <c:v>-4.3184691227183123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corrido'!$W$37:$W$49</c:f>
              <c:numCache>
                <c:formatCode>0.0</c:formatCode>
                <c:ptCount val="13"/>
                <c:pt idx="0">
                  <c:v>3.0349510988899597</c:v>
                </c:pt>
                <c:pt idx="1">
                  <c:v>1.9365612420368716</c:v>
                </c:pt>
                <c:pt idx="2">
                  <c:v>2.0048168335907279</c:v>
                </c:pt>
                <c:pt idx="3">
                  <c:v>1.489996395198645</c:v>
                </c:pt>
                <c:pt idx="4">
                  <c:v>1.845045490999353</c:v>
                </c:pt>
                <c:pt idx="5">
                  <c:v>1.6202265828966222</c:v>
                </c:pt>
                <c:pt idx="6">
                  <c:v>1.5223972569930355</c:v>
                </c:pt>
                <c:pt idx="7">
                  <c:v>1.6108138864425303</c:v>
                </c:pt>
                <c:pt idx="8">
                  <c:v>1.3476737281652218</c:v>
                </c:pt>
                <c:pt idx="9">
                  <c:v>1.466052914801419</c:v>
                </c:pt>
                <c:pt idx="10">
                  <c:v>3.6871873808765221</c:v>
                </c:pt>
                <c:pt idx="11">
                  <c:v>4.1583474140825638</c:v>
                </c:pt>
                <c:pt idx="12">
                  <c:v>-0.41512672500222392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Producción dptos corrido'!$X$37:$X$49</c:f>
              <c:numCache>
                <c:formatCode>0.0</c:formatCode>
                <c:ptCount val="13"/>
                <c:pt idx="0">
                  <c:v>3.2847950367766998</c:v>
                </c:pt>
                <c:pt idx="1">
                  <c:v>2.449372202778946</c:v>
                </c:pt>
                <c:pt idx="2">
                  <c:v>2.0514482794130089</c:v>
                </c:pt>
                <c:pt idx="3">
                  <c:v>1.3595724511508536</c:v>
                </c:pt>
                <c:pt idx="4">
                  <c:v>2.0131767618868537</c:v>
                </c:pt>
                <c:pt idx="5">
                  <c:v>1.8672543261450727</c:v>
                </c:pt>
                <c:pt idx="6">
                  <c:v>1.9209266829710572</c:v>
                </c:pt>
                <c:pt idx="7">
                  <c:v>1.8465543595992671</c:v>
                </c:pt>
                <c:pt idx="8">
                  <c:v>1.2404920932752788</c:v>
                </c:pt>
                <c:pt idx="9">
                  <c:v>1.3995378963923173</c:v>
                </c:pt>
                <c:pt idx="10">
                  <c:v>2.4882600106173953</c:v>
                </c:pt>
                <c:pt idx="11">
                  <c:v>1.630601664155634</c:v>
                </c:pt>
                <c:pt idx="12">
                  <c:v>-4.3184691227183123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anual'!$X$37:$X$49</c:f>
              <c:numCache>
                <c:formatCode>0.0</c:formatCode>
                <c:ptCount val="13"/>
                <c:pt idx="0">
                  <c:v>2.5395585535131318</c:v>
                </c:pt>
                <c:pt idx="1">
                  <c:v>0.84084031619842392</c:v>
                </c:pt>
                <c:pt idx="2">
                  <c:v>2.8481348854737263</c:v>
                </c:pt>
                <c:pt idx="3">
                  <c:v>-1.3945351170569324</c:v>
                </c:pt>
                <c:pt idx="4">
                  <c:v>6.5421499420447589</c:v>
                </c:pt>
                <c:pt idx="5">
                  <c:v>-8.5844287626031246E-2</c:v>
                </c:pt>
                <c:pt idx="6">
                  <c:v>2.5909228318489141</c:v>
                </c:pt>
                <c:pt idx="7">
                  <c:v>2.566393162110586</c:v>
                </c:pt>
                <c:pt idx="8">
                  <c:v>-2.8889779113330576</c:v>
                </c:pt>
                <c:pt idx="9">
                  <c:v>3.8764119458709558</c:v>
                </c:pt>
                <c:pt idx="10">
                  <c:v>2.7916911658686843</c:v>
                </c:pt>
                <c:pt idx="11">
                  <c:v>2.8720184806968234</c:v>
                </c:pt>
                <c:pt idx="12">
                  <c:v>-12.272445932877972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anual'!$W$37:$W$49</c:f>
              <c:numCache>
                <c:formatCode>0.0</c:formatCode>
                <c:ptCount val="13"/>
                <c:pt idx="0">
                  <c:v>1.6385220164110592</c:v>
                </c:pt>
                <c:pt idx="1">
                  <c:v>1.8445695323882294</c:v>
                </c:pt>
                <c:pt idx="2">
                  <c:v>4.7058714157414139</c:v>
                </c:pt>
                <c:pt idx="3">
                  <c:v>0.54338972809632935</c:v>
                </c:pt>
                <c:pt idx="4">
                  <c:v>5.275483437742845</c:v>
                </c:pt>
                <c:pt idx="5">
                  <c:v>-6.2411276566953777E-2</c:v>
                </c:pt>
                <c:pt idx="6">
                  <c:v>1.3161321639861612</c:v>
                </c:pt>
                <c:pt idx="7">
                  <c:v>2.716321604771621</c:v>
                </c:pt>
                <c:pt idx="8">
                  <c:v>-1.1233917977903407</c:v>
                </c:pt>
                <c:pt idx="9">
                  <c:v>1.021211231254604</c:v>
                </c:pt>
                <c:pt idx="10">
                  <c:v>4.465483656438729</c:v>
                </c:pt>
                <c:pt idx="11">
                  <c:v>3.3773581197495073</c:v>
                </c:pt>
                <c:pt idx="12">
                  <c:v>-8.2393355746711592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anual'!$X$37:$X$49</c:f>
              <c:numCache>
                <c:formatCode>0.0</c:formatCode>
                <c:ptCount val="13"/>
                <c:pt idx="0">
                  <c:v>2.5395585535131318</c:v>
                </c:pt>
                <c:pt idx="1">
                  <c:v>0.84084031619842392</c:v>
                </c:pt>
                <c:pt idx="2">
                  <c:v>2.8481348854737263</c:v>
                </c:pt>
                <c:pt idx="3">
                  <c:v>-1.3945351170569324</c:v>
                </c:pt>
                <c:pt idx="4">
                  <c:v>6.5421499420447589</c:v>
                </c:pt>
                <c:pt idx="5">
                  <c:v>-8.5844287626031246E-2</c:v>
                </c:pt>
                <c:pt idx="6">
                  <c:v>2.5909228318489141</c:v>
                </c:pt>
                <c:pt idx="7">
                  <c:v>2.566393162110586</c:v>
                </c:pt>
                <c:pt idx="8">
                  <c:v>-2.8889779113330576</c:v>
                </c:pt>
                <c:pt idx="9">
                  <c:v>3.8764119458709558</c:v>
                </c:pt>
                <c:pt idx="10">
                  <c:v>2.7916911658686843</c:v>
                </c:pt>
                <c:pt idx="11">
                  <c:v>2.8720184806968234</c:v>
                </c:pt>
                <c:pt idx="12">
                  <c:v>-12.272445932877972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corrido'!$X$37:$X$49</c:f>
              <c:numCache>
                <c:formatCode>0.0</c:formatCode>
                <c:ptCount val="13"/>
                <c:pt idx="0">
                  <c:v>2.2000000000000002</c:v>
                </c:pt>
                <c:pt idx="1">
                  <c:v>1.8</c:v>
                </c:pt>
                <c:pt idx="2">
                  <c:v>2</c:v>
                </c:pt>
                <c:pt idx="3">
                  <c:v>1.4</c:v>
                </c:pt>
                <c:pt idx="4">
                  <c:v>2.0099195079624934</c:v>
                </c:pt>
                <c:pt idx="5">
                  <c:v>2.0099195079624934</c:v>
                </c:pt>
                <c:pt idx="6">
                  <c:v>2.0732351993806333</c:v>
                </c:pt>
                <c:pt idx="7">
                  <c:v>2.0289672701297263</c:v>
                </c:pt>
                <c:pt idx="8">
                  <c:v>1.5257304050696092</c:v>
                </c:pt>
                <c:pt idx="9">
                  <c:v>1.7270363957048147</c:v>
                </c:pt>
                <c:pt idx="10">
                  <c:v>2.7916911658686843</c:v>
                </c:pt>
                <c:pt idx="11">
                  <c:v>2.7659704214860596</c:v>
                </c:pt>
                <c:pt idx="12">
                  <c:v>-2.5462446803160788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corrido'!$W$37:$W$49</c:f>
              <c:numCache>
                <c:formatCode>0.0</c:formatCode>
                <c:ptCount val="13"/>
                <c:pt idx="0">
                  <c:v>2.5</c:v>
                </c:pt>
                <c:pt idx="1">
                  <c:v>2.2999999999999998</c:v>
                </c:pt>
                <c:pt idx="2">
                  <c:v>2.8</c:v>
                </c:pt>
                <c:pt idx="3">
                  <c:v>2.4</c:v>
                </c:pt>
                <c:pt idx="4">
                  <c:v>2.4830088732007205</c:v>
                </c:pt>
                <c:pt idx="5">
                  <c:v>2.4830088732007205</c:v>
                </c:pt>
                <c:pt idx="6">
                  <c:v>2.3632559040278833</c:v>
                </c:pt>
                <c:pt idx="7">
                  <c:v>2.3752215209702721</c:v>
                </c:pt>
                <c:pt idx="8">
                  <c:v>2.034972992711892</c:v>
                </c:pt>
                <c:pt idx="9">
                  <c:v>1.9361533409531839</c:v>
                </c:pt>
                <c:pt idx="10">
                  <c:v>4.465483656438729</c:v>
                </c:pt>
                <c:pt idx="11">
                  <c:v>3.909103282109827</c:v>
                </c:pt>
                <c:pt idx="12">
                  <c:v>-0.37752516826590199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Ventas dptos corrido'!$X$37:$X$49</c:f>
              <c:numCache>
                <c:formatCode>0.0</c:formatCode>
                <c:ptCount val="13"/>
                <c:pt idx="0">
                  <c:v>2.2000000000000002</c:v>
                </c:pt>
                <c:pt idx="1">
                  <c:v>1.8</c:v>
                </c:pt>
                <c:pt idx="2">
                  <c:v>2</c:v>
                </c:pt>
                <c:pt idx="3">
                  <c:v>1.4</c:v>
                </c:pt>
                <c:pt idx="4">
                  <c:v>2.0099195079624934</c:v>
                </c:pt>
                <c:pt idx="5">
                  <c:v>2.0099195079624934</c:v>
                </c:pt>
                <c:pt idx="6">
                  <c:v>2.0732351993806333</c:v>
                </c:pt>
                <c:pt idx="7">
                  <c:v>2.0289672701297263</c:v>
                </c:pt>
                <c:pt idx="8">
                  <c:v>1.5257304050696092</c:v>
                </c:pt>
                <c:pt idx="9">
                  <c:v>1.7270363957048147</c:v>
                </c:pt>
                <c:pt idx="10">
                  <c:v>2.7916911658686843</c:v>
                </c:pt>
                <c:pt idx="11">
                  <c:v>2.7659704214860596</c:v>
                </c:pt>
                <c:pt idx="12">
                  <c:v>-2.5462446803160788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9723865877712032E-2"/>
                  <c:y val="9.6249093903273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anual'!$X$37:$X$49</c:f>
              <c:numCache>
                <c:formatCode>0.0</c:formatCode>
                <c:ptCount val="13"/>
                <c:pt idx="0">
                  <c:v>-0.9</c:v>
                </c:pt>
                <c:pt idx="1">
                  <c:v>-1.1000000000000001</c:v>
                </c:pt>
                <c:pt idx="2">
                  <c:v>-1.2</c:v>
                </c:pt>
                <c:pt idx="3">
                  <c:v>-1.6</c:v>
                </c:pt>
                <c:pt idx="4">
                  <c:v>-1.5703675956807643</c:v>
                </c:pt>
                <c:pt idx="5">
                  <c:v>-1.6152388637133157</c:v>
                </c:pt>
                <c:pt idx="6">
                  <c:v>-1.6152388637133157</c:v>
                </c:pt>
                <c:pt idx="7">
                  <c:v>-1.5136943040882045</c:v>
                </c:pt>
                <c:pt idx="8">
                  <c:v>-1.3993032158167154</c:v>
                </c:pt>
                <c:pt idx="9">
                  <c:v>-1.2443842518767667</c:v>
                </c:pt>
                <c:pt idx="10">
                  <c:v>-0.27697720552457383</c:v>
                </c:pt>
                <c:pt idx="11">
                  <c:v>-0.60889929742388915</c:v>
                </c:pt>
                <c:pt idx="12">
                  <c:v>-2.8537036493350172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anual'!$W$37:$W$49</c:f>
              <c:numCache>
                <c:formatCode>0.0</c:formatCode>
                <c:ptCount val="13"/>
                <c:pt idx="0">
                  <c:v>0.3</c:v>
                </c:pt>
                <c:pt idx="1">
                  <c:v>-0.1</c:v>
                </c:pt>
                <c:pt idx="2">
                  <c:v>-0.4</c:v>
                </c:pt>
                <c:pt idx="3">
                  <c:v>-0.5</c:v>
                </c:pt>
                <c:pt idx="4">
                  <c:v>-0.79557717762186453</c:v>
                </c:pt>
                <c:pt idx="5">
                  <c:v>-0.75637498603507991</c:v>
                </c:pt>
                <c:pt idx="6">
                  <c:v>-0.75637498603507991</c:v>
                </c:pt>
                <c:pt idx="7">
                  <c:v>-0.68164574214484297</c:v>
                </c:pt>
                <c:pt idx="8">
                  <c:v>-0.58149026854846797</c:v>
                </c:pt>
                <c:pt idx="9">
                  <c:v>-0.89723922337672235</c:v>
                </c:pt>
                <c:pt idx="10">
                  <c:v>-0.60314087094334168</c:v>
                </c:pt>
                <c:pt idx="11">
                  <c:v>-0.67209905510363654</c:v>
                </c:pt>
                <c:pt idx="12">
                  <c:v>-2.7258617743381786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anual'!$X$37:$X$49</c:f>
              <c:numCache>
                <c:formatCode>0.0</c:formatCode>
                <c:ptCount val="13"/>
                <c:pt idx="0">
                  <c:v>-0.9</c:v>
                </c:pt>
                <c:pt idx="1">
                  <c:v>-1.1000000000000001</c:v>
                </c:pt>
                <c:pt idx="2">
                  <c:v>-1.2</c:v>
                </c:pt>
                <c:pt idx="3">
                  <c:v>-1.6</c:v>
                </c:pt>
                <c:pt idx="4">
                  <c:v>-1.5703675956807643</c:v>
                </c:pt>
                <c:pt idx="5">
                  <c:v>-1.6152388637133157</c:v>
                </c:pt>
                <c:pt idx="6">
                  <c:v>-1.6152388637133157</c:v>
                </c:pt>
                <c:pt idx="7">
                  <c:v>-1.5136943040882045</c:v>
                </c:pt>
                <c:pt idx="8">
                  <c:v>-1.3993032158167154</c:v>
                </c:pt>
                <c:pt idx="9">
                  <c:v>-1.2443842518767667</c:v>
                </c:pt>
                <c:pt idx="10">
                  <c:v>-0.27697720552457383</c:v>
                </c:pt>
                <c:pt idx="11">
                  <c:v>-0.60889929742388915</c:v>
                </c:pt>
                <c:pt idx="12">
                  <c:v>-2.8537036493350172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corrido'!$X$37:$X$49</c:f>
              <c:numCache>
                <c:formatCode>0.0</c:formatCode>
                <c:ptCount val="13"/>
                <c:pt idx="0">
                  <c:v>-0.8</c:v>
                </c:pt>
                <c:pt idx="1">
                  <c:v>-0.8</c:v>
                </c:pt>
                <c:pt idx="2">
                  <c:v>-0.8</c:v>
                </c:pt>
                <c:pt idx="3">
                  <c:v>-1.2</c:v>
                </c:pt>
                <c:pt idx="4">
                  <c:v>-1.1151367624359807</c:v>
                </c:pt>
                <c:pt idx="5">
                  <c:v>-1.1151367624359807</c:v>
                </c:pt>
                <c:pt idx="6">
                  <c:v>-1.1151367624359807</c:v>
                </c:pt>
                <c:pt idx="7">
                  <c:v>-1.1232966848218382</c:v>
                </c:pt>
                <c:pt idx="8">
                  <c:v>-1.1644700437482243</c:v>
                </c:pt>
                <c:pt idx="9">
                  <c:v>-1.1865958881106025</c:v>
                </c:pt>
                <c:pt idx="10">
                  <c:v>-0.27697720552457383</c:v>
                </c:pt>
                <c:pt idx="11">
                  <c:v>-0.41760454922402346</c:v>
                </c:pt>
                <c:pt idx="12">
                  <c:v>-1.2279275951237594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corrido'!$W$37:$W$49</c:f>
              <c:numCache>
                <c:formatCode>0.0</c:formatCode>
                <c:ptCount val="13"/>
                <c:pt idx="0">
                  <c:v>0.2</c:v>
                </c:pt>
                <c:pt idx="1">
                  <c:v>0.1</c:v>
                </c:pt>
                <c:pt idx="2">
                  <c:v>0</c:v>
                </c:pt>
                <c:pt idx="3">
                  <c:v>-0.2</c:v>
                </c:pt>
                <c:pt idx="4">
                  <c:v>-0.29588019185115</c:v>
                </c:pt>
                <c:pt idx="5">
                  <c:v>-0.31438435036752477</c:v>
                </c:pt>
                <c:pt idx="6">
                  <c:v>-0.31438435036752477</c:v>
                </c:pt>
                <c:pt idx="7">
                  <c:v>-0.34578291251713411</c:v>
                </c:pt>
                <c:pt idx="8">
                  <c:v>-0.36292604717608201</c:v>
                </c:pt>
                <c:pt idx="9">
                  <c:v>-0.38975893451564936</c:v>
                </c:pt>
                <c:pt idx="10">
                  <c:v>-0.60314087094334168</c:v>
                </c:pt>
                <c:pt idx="11">
                  <c:v>-0.64597616256977242</c:v>
                </c:pt>
                <c:pt idx="12">
                  <c:v>-1.3473113305062179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corrido'!$U$37:$V$49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'H Ocupados dptos corrido'!$X$37:$X$49</c:f>
              <c:numCache>
                <c:formatCode>0.0</c:formatCode>
                <c:ptCount val="13"/>
                <c:pt idx="0">
                  <c:v>-0.8</c:v>
                </c:pt>
                <c:pt idx="1">
                  <c:v>-0.8</c:v>
                </c:pt>
                <c:pt idx="2">
                  <c:v>-0.8</c:v>
                </c:pt>
                <c:pt idx="3">
                  <c:v>-1.2</c:v>
                </c:pt>
                <c:pt idx="4">
                  <c:v>-1.1151367624359807</c:v>
                </c:pt>
                <c:pt idx="5">
                  <c:v>-1.1151367624359807</c:v>
                </c:pt>
                <c:pt idx="6">
                  <c:v>-1.1151367624359807</c:v>
                </c:pt>
                <c:pt idx="7">
                  <c:v>-1.1232966848218382</c:v>
                </c:pt>
                <c:pt idx="8">
                  <c:v>-1.1644700437482243</c:v>
                </c:pt>
                <c:pt idx="9">
                  <c:v>-1.1865958881106025</c:v>
                </c:pt>
                <c:pt idx="10">
                  <c:v>-0.27697720552457383</c:v>
                </c:pt>
                <c:pt idx="11">
                  <c:v>-0.41760454922402346</c:v>
                </c:pt>
                <c:pt idx="12">
                  <c:v>-1.2279275951237594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-15.066302470282992</c:v>
                </c:pt>
                <c:pt idx="1">
                  <c:v>-5.0763707134045006</c:v>
                </c:pt>
                <c:pt idx="2">
                  <c:v>-31.917254116174234</c:v>
                </c:pt>
                <c:pt idx="3">
                  <c:v>-44.406935890459629</c:v>
                </c:pt>
                <c:pt idx="4">
                  <c:v>-19.256104810223817</c:v>
                </c:pt>
                <c:pt idx="5">
                  <c:v>-10.248623499426614</c:v>
                </c:pt>
                <c:pt idx="6">
                  <c:v>-6.957412931727589</c:v>
                </c:pt>
                <c:pt idx="7">
                  <c:v>-43.560636279197105</c:v>
                </c:pt>
                <c:pt idx="8">
                  <c:v>-20.538400708164929</c:v>
                </c:pt>
                <c:pt idx="9">
                  <c:v>-28.930226942183282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-15.066302470282988</c:v>
                </c:pt>
                <c:pt idx="1">
                  <c:v>-1.3707076902945556</c:v>
                </c:pt>
                <c:pt idx="2">
                  <c:v>-2.9596390370217307</c:v>
                </c:pt>
                <c:pt idx="3">
                  <c:v>-0.55742243750185183</c:v>
                </c:pt>
                <c:pt idx="4">
                  <c:v>-0.35432598080075856</c:v>
                </c:pt>
                <c:pt idx="5">
                  <c:v>-0.53605874017549393</c:v>
                </c:pt>
                <c:pt idx="6">
                  <c:v>-2.128400736809938</c:v>
                </c:pt>
                <c:pt idx="7">
                  <c:v>-1.050368825617481</c:v>
                </c:pt>
                <c:pt idx="8">
                  <c:v>-0.90544758680147774</c:v>
                </c:pt>
                <c:pt idx="9">
                  <c:v>-5.2039314352597037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in val="-18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-4.3184691227183123</c:v>
                </c:pt>
                <c:pt idx="1">
                  <c:v>-1.2976305123928569</c:v>
                </c:pt>
                <c:pt idx="2">
                  <c:v>-2.1017281379620272</c:v>
                </c:pt>
                <c:pt idx="3">
                  <c:v>-22.726161532320191</c:v>
                </c:pt>
                <c:pt idx="4">
                  <c:v>2.3125394604873719</c:v>
                </c:pt>
                <c:pt idx="5">
                  <c:v>-1.9335195696009322</c:v>
                </c:pt>
                <c:pt idx="6">
                  <c:v>-2.8665201113609697</c:v>
                </c:pt>
                <c:pt idx="7">
                  <c:v>-16.571739023116379</c:v>
                </c:pt>
                <c:pt idx="8">
                  <c:v>-8.7411548620690098</c:v>
                </c:pt>
                <c:pt idx="9">
                  <c:v>-10.418434348865546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3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-4.3184691227182892</c:v>
                </c:pt>
                <c:pt idx="1">
                  <c:v>-0.36579520447355768</c:v>
                </c:pt>
                <c:pt idx="2">
                  <c:v>-0.18313691352288547</c:v>
                </c:pt>
                <c:pt idx="3">
                  <c:v>-0.27498627843493501</c:v>
                </c:pt>
                <c:pt idx="4">
                  <c:v>4.2280133045658169E-2</c:v>
                </c:pt>
                <c:pt idx="5">
                  <c:v>-0.10676631375829319</c:v>
                </c:pt>
                <c:pt idx="6">
                  <c:v>-0.88104107575824298</c:v>
                </c:pt>
                <c:pt idx="7">
                  <c:v>-0.38162976261850129</c:v>
                </c:pt>
                <c:pt idx="8">
                  <c:v>-0.37725997017051727</c:v>
                </c:pt>
                <c:pt idx="9">
                  <c:v>-1.7901337370270147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-12.272445932877972</c:v>
                </c:pt>
                <c:pt idx="1">
                  <c:v>-2.4510543557601068</c:v>
                </c:pt>
                <c:pt idx="2">
                  <c:v>-26.316703607895974</c:v>
                </c:pt>
                <c:pt idx="3">
                  <c:v>-44.844707254653983</c:v>
                </c:pt>
                <c:pt idx="4">
                  <c:v>-12.237832386907712</c:v>
                </c:pt>
                <c:pt idx="5">
                  <c:v>-9.1525154473762882</c:v>
                </c:pt>
                <c:pt idx="6">
                  <c:v>-3.1911038598152288</c:v>
                </c:pt>
                <c:pt idx="7">
                  <c:v>-39.31548245944095</c:v>
                </c:pt>
                <c:pt idx="8">
                  <c:v>-22.083396277424299</c:v>
                </c:pt>
                <c:pt idx="9">
                  <c:v>-28.722314090184113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5"/>
          <c:min val="-5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-12.272445932877938</c:v>
                </c:pt>
                <c:pt idx="1">
                  <c:v>-0.67385094070271401</c:v>
                </c:pt>
                <c:pt idx="2">
                  <c:v>-2.3208356403581387</c:v>
                </c:pt>
                <c:pt idx="3">
                  <c:v>-0.53225661783499745</c:v>
                </c:pt>
                <c:pt idx="4">
                  <c:v>-0.23113964649573099</c:v>
                </c:pt>
                <c:pt idx="5">
                  <c:v>-0.48312401279490519</c:v>
                </c:pt>
                <c:pt idx="6">
                  <c:v>-0.9767496586430634</c:v>
                </c:pt>
                <c:pt idx="7">
                  <c:v>-0.95249017561584803</c:v>
                </c:pt>
                <c:pt idx="8">
                  <c:v>-1.0114144387622968</c:v>
                </c:pt>
                <c:pt idx="9">
                  <c:v>-5.0905848016702429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-2.5462446803160788</c:v>
                </c:pt>
                <c:pt idx="1">
                  <c:v>1.6906616467586133</c:v>
                </c:pt>
                <c:pt idx="2">
                  <c:v>-2.5934474307243107</c:v>
                </c:pt>
                <c:pt idx="3">
                  <c:v>-14.130333619175218</c:v>
                </c:pt>
                <c:pt idx="4">
                  <c:v>3.1157609607082435</c:v>
                </c:pt>
                <c:pt idx="5">
                  <c:v>-0.31099148759918194</c:v>
                </c:pt>
                <c:pt idx="6">
                  <c:v>-1.4155350175358592</c:v>
                </c:pt>
                <c:pt idx="7">
                  <c:v>-17.065004981964066</c:v>
                </c:pt>
                <c:pt idx="8">
                  <c:v>-9.5929343918811298</c:v>
                </c:pt>
                <c:pt idx="9">
                  <c:v>-8.2531125436407962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-2.546244680316097</c:v>
                </c:pt>
                <c:pt idx="1">
                  <c:v>0.47766834232560312</c:v>
                </c:pt>
                <c:pt idx="2">
                  <c:v>-0.22855873551629169</c:v>
                </c:pt>
                <c:pt idx="3">
                  <c:v>-0.15994724985830622</c:v>
                </c:pt>
                <c:pt idx="4">
                  <c:v>6.0336883568633301E-2</c:v>
                </c:pt>
                <c:pt idx="5">
                  <c:v>-1.7524514372848198E-2</c:v>
                </c:pt>
                <c:pt idx="6">
                  <c:v>-0.42826960432322553</c:v>
                </c:pt>
                <c:pt idx="7">
                  <c:v>-0.40970339287412616</c:v>
                </c:pt>
                <c:pt idx="8">
                  <c:v>-0.42732974621883574</c:v>
                </c:pt>
                <c:pt idx="9">
                  <c:v>-1.4129166630466998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3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1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-2.8537036493350172</c:v>
                </c:pt>
                <c:pt idx="1">
                  <c:v>-1.6023591274070981</c:v>
                </c:pt>
                <c:pt idx="2">
                  <c:v>0.19308822949915339</c:v>
                </c:pt>
                <c:pt idx="3">
                  <c:v>-18.723968193865957</c:v>
                </c:pt>
                <c:pt idx="4">
                  <c:v>-8.6102236421725138</c:v>
                </c:pt>
                <c:pt idx="5">
                  <c:v>-0.66333061794483683</c:v>
                </c:pt>
                <c:pt idx="6">
                  <c:v>-1.8382029070620973</c:v>
                </c:pt>
                <c:pt idx="7">
                  <c:v>-3.1835763165724416</c:v>
                </c:pt>
                <c:pt idx="8">
                  <c:v>-5.0177328254301869</c:v>
                </c:pt>
                <c:pt idx="9">
                  <c:v>-4.476846841715556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-2.8537036493350167</c:v>
                </c:pt>
                <c:pt idx="1">
                  <c:v>-0.33102375150465341</c:v>
                </c:pt>
                <c:pt idx="2">
                  <c:v>3.5964886527113125E-2</c:v>
                </c:pt>
                <c:pt idx="3">
                  <c:v>-0.72590352602683417</c:v>
                </c:pt>
                <c:pt idx="4">
                  <c:v>-0.39561375179824437</c:v>
                </c:pt>
                <c:pt idx="5">
                  <c:v>-4.1836704735621386E-2</c:v>
                </c:pt>
                <c:pt idx="6">
                  <c:v>-0.45946977481577173</c:v>
                </c:pt>
                <c:pt idx="7">
                  <c:v>-7.8535568538798034E-2</c:v>
                </c:pt>
                <c:pt idx="8">
                  <c:v>-0.28037931945626965</c:v>
                </c:pt>
                <c:pt idx="9">
                  <c:v>-0.57690613898593701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-1.2279275951237594</c:v>
                </c:pt>
                <c:pt idx="1">
                  <c:v>6.7908882958448658E-2</c:v>
                </c:pt>
                <c:pt idx="2">
                  <c:v>2.6640753080543647</c:v>
                </c:pt>
                <c:pt idx="3">
                  <c:v>-13.425895170397922</c:v>
                </c:pt>
                <c:pt idx="4">
                  <c:v>-6.1135135135135101</c:v>
                </c:pt>
                <c:pt idx="5">
                  <c:v>-0.36338599242627367</c:v>
                </c:pt>
                <c:pt idx="6">
                  <c:v>-0.89453767360767245</c:v>
                </c:pt>
                <c:pt idx="7">
                  <c:v>-2.4757377698554137</c:v>
                </c:pt>
                <c:pt idx="8">
                  <c:v>-3.3146510202294479</c:v>
                </c:pt>
                <c:pt idx="9">
                  <c:v>-3.5935727788279763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-1.2279275951237532</c:v>
                </c:pt>
                <c:pt idx="1">
                  <c:v>1.403768008865903E-2</c:v>
                </c:pt>
                <c:pt idx="2">
                  <c:v>0.49624430488856053</c:v>
                </c:pt>
                <c:pt idx="3">
                  <c:v>-0.49772195542420888</c:v>
                </c:pt>
                <c:pt idx="4">
                  <c:v>-0.27853712596970814</c:v>
                </c:pt>
                <c:pt idx="5">
                  <c:v>-2.3396133481098386E-2</c:v>
                </c:pt>
                <c:pt idx="6">
                  <c:v>-0.22238640561507203</c:v>
                </c:pt>
                <c:pt idx="7">
                  <c:v>-6.1568772318679965E-2</c:v>
                </c:pt>
                <c:pt idx="8">
                  <c:v>-0.18643024258096294</c:v>
                </c:pt>
                <c:pt idx="9">
                  <c:v>-0.46816894471124243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638175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203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45 Mayo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-15,1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-12,9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2067607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-4,3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-4,2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-14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-9,7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142874</xdr:colOff>
      <xdr:row>14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-8,9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16428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656115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-2,3</a:t>
          </a:r>
        </a:p>
      </xdr:txBody>
    </xdr:sp>
    <xdr:clientData/>
  </xdr:oneCellAnchor>
  <xdr:twoCellAnchor>
    <xdr:from>
      <xdr:col>1</xdr:col>
      <xdr:colOff>2182587</xdr:colOff>
      <xdr:row>16</xdr:row>
      <xdr:rowOff>16930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6412" y="3160180"/>
          <a:ext cx="602772" cy="21439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9347" y="3035754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21,2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3,8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-11,5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-0,2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1616528</xdr:colOff>
      <xdr:row>24</xdr:row>
      <xdr:rowOff>43543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-15,6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-14,5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2,9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17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18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18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17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49597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49597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2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18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18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17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17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19200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18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17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90624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18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17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S10" sqref="S10"/>
    </sheetView>
  </sheetViews>
  <sheetFormatPr baseColWidth="10" defaultColWidth="10.85546875" defaultRowHeight="15.75" x14ac:dyDescent="0.25"/>
  <cols>
    <col min="1" max="5" width="9.7109375" style="6" customWidth="1"/>
    <col min="6" max="6" width="14.42578125" style="6" customWidth="1"/>
    <col min="7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3"/>
      <c r="P1" s="108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4"/>
      <c r="P2" s="108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4"/>
      <c r="P3" s="108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5"/>
      <c r="P4" s="108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5"/>
      <c r="P5" s="108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25"/>
      <c r="P6" s="108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5"/>
      <c r="P7" s="108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5"/>
      <c r="P8" s="108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5"/>
      <c r="P9" s="108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5"/>
      <c r="P10" s="108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6" t="s">
        <v>0</v>
      </c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125"/>
      <c r="P11" s="108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5"/>
      <c r="P12" s="108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9" t="s">
        <v>86</v>
      </c>
      <c r="H13" s="35"/>
      <c r="I13" s="35"/>
      <c r="J13" s="35"/>
      <c r="K13" s="21"/>
      <c r="L13" s="21"/>
      <c r="M13" s="8"/>
      <c r="N13" s="8"/>
      <c r="O13" s="125"/>
      <c r="P13" s="108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5"/>
      <c r="P14" s="108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9" t="s">
        <v>70</v>
      </c>
      <c r="H15" s="23"/>
      <c r="I15" s="89" t="s">
        <v>71</v>
      </c>
      <c r="L15"/>
      <c r="M15" s="22"/>
      <c r="N15" s="22"/>
      <c r="O15" s="125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5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90" t="s">
        <v>73</v>
      </c>
      <c r="H17" s="49"/>
      <c r="I17" s="89" t="s">
        <v>75</v>
      </c>
      <c r="L17" s="90" t="s">
        <v>77</v>
      </c>
      <c r="N17" s="30"/>
      <c r="O17" s="125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91" t="s">
        <v>76</v>
      </c>
      <c r="J18" s="50"/>
      <c r="K18" s="38"/>
      <c r="L18" s="92" t="s">
        <v>78</v>
      </c>
      <c r="M18" s="30"/>
      <c r="N18" s="30"/>
      <c r="O18" s="125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5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3" t="s">
        <v>82</v>
      </c>
      <c r="J20" s="40"/>
      <c r="K20" s="40"/>
      <c r="L20" s="93" t="s">
        <v>84</v>
      </c>
      <c r="M20" s="30"/>
      <c r="N20" s="30"/>
      <c r="O20" s="125"/>
      <c r="P20" s="9"/>
    </row>
    <row r="21" spans="1:16" ht="16.5" customHeight="1" x14ac:dyDescent="0.25">
      <c r="A21" s="7"/>
      <c r="C21" s="27"/>
      <c r="D21" s="27"/>
      <c r="G21" s="90" t="s">
        <v>81</v>
      </c>
      <c r="H21" s="9"/>
      <c r="I21" s="89" t="s">
        <v>83</v>
      </c>
      <c r="J21" s="38"/>
      <c r="K21"/>
      <c r="L21" s="94" t="s">
        <v>85</v>
      </c>
      <c r="N21" s="31"/>
      <c r="O21" s="125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5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5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5"/>
      <c r="P24" s="9"/>
    </row>
    <row r="25" spans="1:16" ht="16.5" customHeight="1" x14ac:dyDescent="0.25">
      <c r="A25" s="95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5"/>
      <c r="P25" s="9"/>
    </row>
    <row r="26" spans="1:16" ht="16.5" customHeight="1" x14ac:dyDescent="0.25">
      <c r="A26" s="95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4"/>
      <c r="P26" s="9"/>
    </row>
    <row r="27" spans="1:16" x14ac:dyDescent="0.25">
      <c r="A27" s="120" t="s">
        <v>116</v>
      </c>
      <c r="B27" s="133"/>
      <c r="C27" s="133"/>
      <c r="D27" s="120"/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4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>
      <selection activeCell="J1" sqref="J1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3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4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4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5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5"/>
    </row>
    <row r="6" spans="1:12" x14ac:dyDescent="0.25">
      <c r="A6" s="7"/>
      <c r="B6" s="116"/>
      <c r="C6" s="116"/>
      <c r="D6" s="116"/>
      <c r="E6" s="116"/>
      <c r="F6" s="116"/>
      <c r="G6" s="116"/>
      <c r="H6" s="116"/>
      <c r="I6" s="125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5"/>
    </row>
    <row r="8" spans="1:12" x14ac:dyDescent="0.25">
      <c r="A8" s="7"/>
      <c r="B8" s="8"/>
      <c r="C8" s="227"/>
      <c r="D8" s="227"/>
      <c r="E8" s="227"/>
      <c r="F8" s="227"/>
      <c r="G8" s="227"/>
      <c r="H8" s="227"/>
      <c r="I8" s="125"/>
    </row>
    <row r="9" spans="1:12" x14ac:dyDescent="0.25">
      <c r="A9" s="7"/>
      <c r="B9" s="227" t="s">
        <v>13</v>
      </c>
      <c r="C9" s="227"/>
      <c r="D9" s="227"/>
      <c r="E9" s="227"/>
      <c r="F9" s="227"/>
      <c r="G9" s="227"/>
      <c r="H9" s="227"/>
      <c r="I9" s="125"/>
    </row>
    <row r="10" spans="1:12" ht="18" x14ac:dyDescent="0.25">
      <c r="A10" s="7"/>
      <c r="B10" s="227" t="s">
        <v>106</v>
      </c>
      <c r="C10" s="227"/>
      <c r="D10" s="227"/>
      <c r="E10" s="227"/>
      <c r="F10" s="227"/>
      <c r="G10" s="227"/>
      <c r="H10" s="227"/>
      <c r="I10" s="125"/>
    </row>
    <row r="11" spans="1:12" ht="15.75" customHeight="1" x14ac:dyDescent="0.25">
      <c r="A11" s="7"/>
      <c r="I11" s="125"/>
    </row>
    <row r="12" spans="1:12" ht="15.75" customHeight="1" x14ac:dyDescent="0.25">
      <c r="A12" s="7"/>
      <c r="B12" s="81"/>
      <c r="C12" s="81"/>
      <c r="D12" s="81"/>
      <c r="E12" s="81"/>
      <c r="F12" s="81"/>
      <c r="G12" s="81"/>
      <c r="H12" s="81"/>
      <c r="I12" s="125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5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5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5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5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5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5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5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5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5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5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5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5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5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5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5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5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5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5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5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5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5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5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5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5"/>
    </row>
    <row r="37" spans="1:11" x14ac:dyDescent="0.25">
      <c r="A37" s="119"/>
      <c r="B37" s="120" t="s">
        <v>107</v>
      </c>
      <c r="C37" s="121"/>
      <c r="D37" s="121"/>
      <c r="E37" s="121"/>
      <c r="F37" s="121"/>
      <c r="G37" s="121"/>
      <c r="H37" s="122"/>
      <c r="I37" s="126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7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5"/>
    </row>
    <row r="2" spans="1:17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5"/>
    </row>
    <row r="3" spans="1:17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5"/>
    </row>
    <row r="4" spans="1:17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5"/>
    </row>
    <row r="5" spans="1:17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5"/>
    </row>
    <row r="6" spans="1:17" x14ac:dyDescent="0.25">
      <c r="A6" s="56"/>
      <c r="B6" s="116"/>
      <c r="C6" s="116"/>
      <c r="D6" s="116"/>
      <c r="E6" s="116"/>
      <c r="F6" s="116"/>
      <c r="G6" s="116"/>
      <c r="H6" s="116"/>
      <c r="I6" s="9"/>
      <c r="J6" s="9"/>
      <c r="K6" s="125"/>
    </row>
    <row r="7" spans="1:17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5"/>
      <c r="L7" s="19"/>
      <c r="M7" s="19"/>
      <c r="N7" s="19"/>
      <c r="O7" s="19"/>
      <c r="P7" s="19"/>
      <c r="Q7" s="19"/>
    </row>
    <row r="8" spans="1:17" x14ac:dyDescent="0.25">
      <c r="A8" s="229" t="s">
        <v>17</v>
      </c>
      <c r="B8" s="227"/>
      <c r="C8" s="227"/>
      <c r="D8" s="227"/>
      <c r="E8" s="227"/>
      <c r="F8" s="227"/>
      <c r="G8" s="227"/>
      <c r="H8" s="227"/>
      <c r="I8" s="227"/>
      <c r="J8" s="227"/>
      <c r="K8" s="230"/>
      <c r="L8" s="19"/>
      <c r="M8" s="19"/>
      <c r="N8" s="19"/>
      <c r="O8" s="19"/>
      <c r="P8" s="19"/>
      <c r="Q8" s="19"/>
    </row>
    <row r="9" spans="1:17" x14ac:dyDescent="0.25">
      <c r="A9" s="229" t="str">
        <f>'Producción departamentos'!$B$10</f>
        <v>Variación anual % Marzo 2020p</v>
      </c>
      <c r="B9" s="227"/>
      <c r="C9" s="227"/>
      <c r="D9" s="227"/>
      <c r="E9" s="227"/>
      <c r="F9" s="227"/>
      <c r="G9" s="227"/>
      <c r="H9" s="227"/>
      <c r="I9" s="227"/>
      <c r="J9" s="227"/>
      <c r="K9" s="230"/>
      <c r="L9" s="19"/>
      <c r="M9" s="19"/>
      <c r="N9" s="19"/>
      <c r="O9" s="19"/>
      <c r="P9" s="19"/>
      <c r="Q9" s="19"/>
    </row>
    <row r="10" spans="1:17" x14ac:dyDescent="0.25">
      <c r="A10" s="56"/>
      <c r="B10" s="8"/>
      <c r="C10" s="96"/>
      <c r="D10" s="96"/>
      <c r="E10" s="96"/>
      <c r="F10" s="96"/>
      <c r="G10" s="96"/>
      <c r="H10" s="81"/>
      <c r="I10" s="9"/>
      <c r="J10" s="9"/>
      <c r="K10" s="125"/>
      <c r="L10" s="19"/>
      <c r="M10" s="19"/>
      <c r="N10" s="19"/>
      <c r="O10" s="19"/>
      <c r="P10" s="19"/>
      <c r="Q10" s="19"/>
    </row>
    <row r="11" spans="1:17" ht="48" customHeight="1" x14ac:dyDescent="0.25">
      <c r="A11" s="56"/>
      <c r="B11" s="9"/>
      <c r="C11" s="128" t="s">
        <v>10</v>
      </c>
      <c r="D11" s="128" t="s">
        <v>100</v>
      </c>
      <c r="E11" s="128" t="s">
        <v>1</v>
      </c>
      <c r="F11" s="85"/>
      <c r="H11" s="128" t="s">
        <v>10</v>
      </c>
      <c r="I11" s="128" t="s">
        <v>100</v>
      </c>
      <c r="J11" s="128" t="s">
        <v>1</v>
      </c>
      <c r="K11" s="125"/>
      <c r="L11" s="19"/>
      <c r="M11" s="19"/>
      <c r="N11" s="19"/>
      <c r="O11" s="19"/>
      <c r="P11" s="19"/>
      <c r="Q11" s="19"/>
    </row>
    <row r="12" spans="1:17" ht="12" customHeight="1" x14ac:dyDescent="0.25">
      <c r="A12" s="56"/>
      <c r="B12" s="9"/>
      <c r="C12" s="96"/>
      <c r="D12" s="96"/>
      <c r="E12" s="96"/>
      <c r="F12" s="96"/>
      <c r="H12" s="96"/>
      <c r="I12" s="96"/>
      <c r="J12" s="81"/>
      <c r="K12" s="125"/>
      <c r="L12" s="19"/>
      <c r="M12" s="19"/>
      <c r="N12" s="19"/>
      <c r="O12" s="19"/>
      <c r="P12" s="19"/>
      <c r="Q12" s="19"/>
    </row>
    <row r="13" spans="1:17" x14ac:dyDescent="0.25">
      <c r="A13" s="56"/>
      <c r="B13" s="11" t="s">
        <v>6</v>
      </c>
      <c r="C13" s="129">
        <v>-8.8684723461123554</v>
      </c>
      <c r="D13" s="129">
        <v>-8.2393355746711592</v>
      </c>
      <c r="E13" s="129">
        <v>-2.7258617743381786</v>
      </c>
      <c r="F13" s="16"/>
      <c r="G13" s="6" t="s">
        <v>26</v>
      </c>
      <c r="H13" s="130">
        <v>-9.7231990218982673</v>
      </c>
      <c r="I13" s="130">
        <v>-15.476109127042363</v>
      </c>
      <c r="J13" s="130">
        <v>0.33920323325635593</v>
      </c>
      <c r="K13" s="125"/>
      <c r="L13" s="19"/>
      <c r="M13" s="19"/>
      <c r="N13" s="19"/>
      <c r="O13" s="19"/>
      <c r="P13" s="19"/>
      <c r="Q13" s="19"/>
    </row>
    <row r="14" spans="1:17" x14ac:dyDescent="0.25">
      <c r="A14" s="56"/>
      <c r="B14" s="9" t="s">
        <v>20</v>
      </c>
      <c r="C14" s="130">
        <v>-12.941087056278199</v>
      </c>
      <c r="D14" s="130">
        <v>-13.399610500894539</v>
      </c>
      <c r="E14" s="130">
        <v>-5.0923867208464344</v>
      </c>
      <c r="F14" s="16"/>
      <c r="G14" s="6" t="s">
        <v>27</v>
      </c>
      <c r="H14" s="130">
        <v>3.822173054177199</v>
      </c>
      <c r="I14" s="130">
        <v>12.019497382620386</v>
      </c>
      <c r="J14" s="130">
        <v>0.64749025899611468</v>
      </c>
      <c r="K14" s="125"/>
      <c r="L14" s="19"/>
      <c r="M14" s="19"/>
      <c r="N14" s="19"/>
      <c r="O14" s="19"/>
      <c r="P14" s="19"/>
      <c r="Q14" s="19"/>
    </row>
    <row r="15" spans="1:17" x14ac:dyDescent="0.25">
      <c r="A15" s="56"/>
      <c r="B15" s="11" t="s">
        <v>21</v>
      </c>
      <c r="C15" s="132">
        <v>-15.066302470282992</v>
      </c>
      <c r="D15" s="132">
        <v>-12.272445932877972</v>
      </c>
      <c r="E15" s="132">
        <v>-2.8537036493350172</v>
      </c>
      <c r="F15" s="79"/>
      <c r="G15" s="6" t="s">
        <v>28</v>
      </c>
      <c r="H15" s="130">
        <v>-0.21915851993419722</v>
      </c>
      <c r="I15" s="130">
        <v>0.99007415677350252</v>
      </c>
      <c r="J15" s="130">
        <v>0.32267316793345913</v>
      </c>
      <c r="K15" s="125"/>
      <c r="L15" s="19"/>
      <c r="M15" s="19"/>
      <c r="N15" s="19"/>
      <c r="O15" s="19"/>
      <c r="P15" s="19"/>
      <c r="Q15" s="19"/>
    </row>
    <row r="16" spans="1:17" x14ac:dyDescent="0.25">
      <c r="A16" s="56"/>
      <c r="B16" s="9" t="s">
        <v>22</v>
      </c>
      <c r="C16" s="131">
        <v>-4.2692853105727409</v>
      </c>
      <c r="D16" s="131">
        <v>-1.5827108972141843</v>
      </c>
      <c r="E16" s="131">
        <v>-1.5364407596645151</v>
      </c>
      <c r="F16" s="86"/>
      <c r="G16" s="6" t="s">
        <v>29</v>
      </c>
      <c r="H16" s="131">
        <v>-15.645835805853864</v>
      </c>
      <c r="I16" s="131">
        <v>-15.562151550518138</v>
      </c>
      <c r="J16" s="131">
        <v>-0.70789865871833513</v>
      </c>
      <c r="K16" s="125"/>
      <c r="L16" s="19"/>
      <c r="M16" s="19"/>
      <c r="N16" s="19"/>
      <c r="O16" s="19"/>
      <c r="P16" s="19"/>
      <c r="Q16" s="19"/>
    </row>
    <row r="17" spans="1:17" x14ac:dyDescent="0.25">
      <c r="A17" s="56"/>
      <c r="B17" s="9" t="s">
        <v>23</v>
      </c>
      <c r="C17" s="131">
        <v>-11.465128534004776</v>
      </c>
      <c r="D17" s="131">
        <v>-12.550438306089788</v>
      </c>
      <c r="E17" s="131">
        <v>-1.3235944433431399</v>
      </c>
      <c r="F17" s="86"/>
      <c r="G17" s="6" t="s">
        <v>30</v>
      </c>
      <c r="H17" s="131">
        <v>-14.463997673795177</v>
      </c>
      <c r="I17" s="131">
        <v>-21.407154236631783</v>
      </c>
      <c r="J17" s="131">
        <v>-4.9265496237907485</v>
      </c>
      <c r="K17" s="125"/>
      <c r="L17" s="19"/>
      <c r="M17" s="19"/>
      <c r="N17" s="19"/>
      <c r="O17" s="19"/>
      <c r="P17" s="19"/>
      <c r="Q17" s="19"/>
    </row>
    <row r="18" spans="1:17" x14ac:dyDescent="0.25">
      <c r="A18" s="56"/>
      <c r="B18" s="9" t="s">
        <v>24</v>
      </c>
      <c r="C18" s="131">
        <v>-14.021753029518862</v>
      </c>
      <c r="D18" s="131">
        <v>-13.572978942272556</v>
      </c>
      <c r="E18" s="131">
        <v>-1.3168227121715574</v>
      </c>
      <c r="F18" s="86"/>
      <c r="G18" s="6" t="s">
        <v>31</v>
      </c>
      <c r="H18" s="131">
        <v>21.249329672072406</v>
      </c>
      <c r="I18" s="131">
        <v>43.720027680340024</v>
      </c>
      <c r="J18" s="131">
        <v>-3.9731051344743378</v>
      </c>
      <c r="K18" s="125"/>
      <c r="L18" s="19"/>
      <c r="M18" s="19"/>
      <c r="N18" s="19"/>
      <c r="O18" s="19"/>
      <c r="P18" s="19"/>
      <c r="Q18" s="19"/>
    </row>
    <row r="19" spans="1:17" x14ac:dyDescent="0.25">
      <c r="A19" s="56"/>
      <c r="B19" s="9" t="s">
        <v>14</v>
      </c>
      <c r="C19" s="131">
        <v>-2.3435855740189027</v>
      </c>
      <c r="D19" s="131">
        <v>-2.1645495967064363</v>
      </c>
      <c r="E19" s="131">
        <v>-0.97093747949878662</v>
      </c>
      <c r="F19" s="86"/>
      <c r="G19" s="6" t="s">
        <v>32</v>
      </c>
      <c r="H19" s="131">
        <v>2.8941786391144575</v>
      </c>
      <c r="I19" s="131">
        <v>3.5270840606046647</v>
      </c>
      <c r="J19" s="131">
        <v>-1.1303756586775364</v>
      </c>
      <c r="K19" s="125"/>
      <c r="L19" s="19"/>
      <c r="M19" s="19"/>
      <c r="N19" s="19"/>
      <c r="O19" s="19"/>
      <c r="P19" s="19"/>
      <c r="Q19" s="19"/>
    </row>
    <row r="20" spans="1:17" x14ac:dyDescent="0.25">
      <c r="A20" s="56"/>
      <c r="B20" s="9" t="s">
        <v>25</v>
      </c>
      <c r="C20" s="131">
        <v>-4.2219947478461677</v>
      </c>
      <c r="D20" s="131">
        <v>-6.0118968955658829</v>
      </c>
      <c r="E20" s="131">
        <v>-5.1337979464808257</v>
      </c>
      <c r="F20" s="86"/>
      <c r="G20" s="13"/>
      <c r="H20" s="13"/>
      <c r="I20" s="9"/>
      <c r="J20" s="9"/>
      <c r="K20" s="125"/>
      <c r="L20" s="19"/>
      <c r="M20" s="19"/>
      <c r="N20" s="19"/>
      <c r="O20" s="19"/>
      <c r="P20" s="19"/>
      <c r="Q20" s="19"/>
    </row>
    <row r="21" spans="1:17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5"/>
      <c r="L21" s="19"/>
      <c r="M21" s="19"/>
      <c r="N21" s="19"/>
      <c r="O21" s="19"/>
      <c r="P21" s="19"/>
      <c r="Q21" s="19"/>
    </row>
    <row r="22" spans="1:17" x14ac:dyDescent="0.25">
      <c r="A22" s="231" t="s">
        <v>18</v>
      </c>
      <c r="B22" s="232"/>
      <c r="C22" s="232"/>
      <c r="D22" s="232"/>
      <c r="E22" s="232"/>
      <c r="F22" s="232"/>
      <c r="G22" s="232"/>
      <c r="H22" s="232"/>
      <c r="I22" s="232"/>
      <c r="J22" s="232"/>
      <c r="K22" s="233"/>
      <c r="L22" s="19"/>
      <c r="M22" s="19"/>
      <c r="N22" s="19"/>
      <c r="O22" s="19"/>
      <c r="P22" s="19"/>
      <c r="Q22" s="19"/>
    </row>
    <row r="23" spans="1:17" ht="15.75" customHeight="1" x14ac:dyDescent="0.25">
      <c r="A23" s="231" t="str">
        <f>$A$9</f>
        <v>Variación anual % Marzo 2020p</v>
      </c>
      <c r="B23" s="232"/>
      <c r="C23" s="232"/>
      <c r="D23" s="232"/>
      <c r="E23" s="232"/>
      <c r="F23" s="232"/>
      <c r="G23" s="232"/>
      <c r="H23" s="232"/>
      <c r="I23" s="232"/>
      <c r="J23" s="232"/>
      <c r="K23" s="233"/>
      <c r="L23" s="19"/>
      <c r="M23" s="19"/>
      <c r="N23" s="19"/>
      <c r="O23" s="19"/>
      <c r="P23" s="19"/>
      <c r="Q23" s="19"/>
    </row>
    <row r="24" spans="1:17" ht="15.75" customHeight="1" x14ac:dyDescent="0.25">
      <c r="A24" s="56"/>
      <c r="B24" s="9"/>
      <c r="C24" s="82"/>
      <c r="D24" s="82"/>
      <c r="E24" s="82"/>
      <c r="F24" s="82"/>
      <c r="G24" s="82"/>
      <c r="H24" s="82"/>
      <c r="I24" s="9"/>
      <c r="J24" s="9"/>
      <c r="K24" s="125"/>
      <c r="L24" s="19"/>
      <c r="M24" s="19"/>
      <c r="N24" s="19"/>
      <c r="O24" s="19"/>
      <c r="P24" s="19"/>
      <c r="Q24" s="19"/>
    </row>
    <row r="25" spans="1:17" x14ac:dyDescent="0.25">
      <c r="A25" s="56"/>
      <c r="B25" s="9"/>
      <c r="C25" s="81"/>
      <c r="D25" s="81"/>
      <c r="E25" s="81"/>
      <c r="F25" s="81"/>
      <c r="G25" s="81"/>
      <c r="H25" s="81"/>
      <c r="I25" s="9"/>
      <c r="J25" s="9"/>
      <c r="K25" s="125"/>
      <c r="L25" s="19"/>
      <c r="M25" s="19"/>
      <c r="N25" s="19"/>
      <c r="O25" s="19"/>
      <c r="P25" s="19"/>
      <c r="Q25" s="19"/>
    </row>
    <row r="26" spans="1:17" ht="12" customHeight="1" x14ac:dyDescent="0.25">
      <c r="A26" s="56"/>
      <c r="B26" s="9"/>
      <c r="C26" s="81"/>
      <c r="D26" s="81"/>
      <c r="E26" s="81"/>
      <c r="F26" s="81"/>
      <c r="G26" s="81"/>
      <c r="H26" s="81"/>
      <c r="I26" s="9"/>
      <c r="J26" s="9"/>
      <c r="K26" s="125"/>
      <c r="L26" s="19"/>
      <c r="M26" s="19"/>
      <c r="N26" s="19"/>
      <c r="O26" s="19"/>
      <c r="P26" s="19"/>
      <c r="Q26" s="19"/>
    </row>
    <row r="27" spans="1:17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5"/>
      <c r="L27" s="19"/>
      <c r="M27" s="19"/>
      <c r="N27" s="19"/>
      <c r="O27" s="19"/>
      <c r="P27" s="19"/>
      <c r="Q27" s="19"/>
    </row>
    <row r="28" spans="1:17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5"/>
      <c r="L28" s="19"/>
      <c r="M28" s="19"/>
      <c r="N28" s="19"/>
      <c r="O28" s="19"/>
      <c r="P28" s="19"/>
      <c r="Q28" s="19"/>
    </row>
    <row r="29" spans="1:17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5"/>
      <c r="L29" s="19"/>
      <c r="M29" s="19"/>
      <c r="N29" s="19"/>
      <c r="O29" s="19"/>
      <c r="P29" s="19"/>
      <c r="Q29" s="19"/>
    </row>
    <row r="30" spans="1:17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5"/>
      <c r="L30" s="19"/>
      <c r="M30" s="19"/>
      <c r="N30" s="19"/>
      <c r="O30" s="19"/>
      <c r="P30" s="19"/>
      <c r="Q30" s="19"/>
    </row>
    <row r="31" spans="1:17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5"/>
      <c r="L31" s="19"/>
      <c r="M31" s="19"/>
      <c r="N31" s="19"/>
      <c r="O31" s="19"/>
      <c r="P31" s="19"/>
      <c r="Q31" s="19"/>
    </row>
    <row r="32" spans="1:17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5"/>
      <c r="L32" s="19"/>
      <c r="M32" s="19"/>
      <c r="N32" s="19"/>
      <c r="O32" s="19"/>
      <c r="P32" s="19"/>
      <c r="Q32" s="19"/>
    </row>
    <row r="33" spans="1:17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5"/>
      <c r="L33" s="19"/>
      <c r="M33" s="19"/>
      <c r="N33" s="19"/>
      <c r="O33" s="19"/>
      <c r="P33" s="19"/>
      <c r="Q33" s="19"/>
    </row>
    <row r="34" spans="1:17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5"/>
      <c r="L34" s="19"/>
      <c r="M34" s="19"/>
      <c r="N34" s="19"/>
      <c r="O34" s="19"/>
      <c r="P34" s="19"/>
      <c r="Q34" s="19"/>
    </row>
    <row r="35" spans="1:17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5"/>
      <c r="L35" s="19"/>
      <c r="M35" s="19"/>
      <c r="N35" s="19"/>
      <c r="O35" s="19"/>
      <c r="P35" s="19"/>
      <c r="Q35" s="19"/>
    </row>
    <row r="36" spans="1:17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5"/>
      <c r="L36" s="19"/>
      <c r="M36" s="19"/>
      <c r="N36" s="19"/>
      <c r="O36" s="19"/>
      <c r="P36" s="19"/>
      <c r="Q36" s="19"/>
    </row>
    <row r="37" spans="1:17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5"/>
      <c r="L37" s="19"/>
      <c r="M37" s="19"/>
      <c r="N37" s="19"/>
      <c r="O37" s="19"/>
      <c r="P37" s="19"/>
      <c r="Q37" s="19"/>
    </row>
    <row r="38" spans="1:17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5"/>
      <c r="L38" s="19"/>
      <c r="M38" s="19"/>
      <c r="N38" s="19"/>
      <c r="O38" s="19"/>
      <c r="P38" s="19"/>
      <c r="Q38" s="19"/>
    </row>
    <row r="39" spans="1:17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5"/>
      <c r="L39" s="19"/>
      <c r="M39" s="19"/>
      <c r="N39" s="19"/>
      <c r="O39" s="19"/>
      <c r="P39" s="19"/>
      <c r="Q39" s="19"/>
    </row>
    <row r="40" spans="1:17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5"/>
      <c r="L40" s="19"/>
      <c r="M40" s="19"/>
      <c r="N40" s="19"/>
      <c r="O40" s="19"/>
      <c r="P40" s="19"/>
      <c r="Q40" s="19"/>
    </row>
    <row r="41" spans="1:17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5"/>
      <c r="L41" s="19"/>
      <c r="M41" s="19"/>
      <c r="N41" s="19"/>
      <c r="O41" s="19"/>
      <c r="P41" s="19"/>
      <c r="Q41" s="19"/>
    </row>
    <row r="42" spans="1:17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5"/>
      <c r="L42" s="19"/>
      <c r="M42" s="19"/>
      <c r="N42" s="19"/>
      <c r="O42" s="19"/>
      <c r="P42" s="19"/>
      <c r="Q42" s="19"/>
    </row>
    <row r="43" spans="1:17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5"/>
      <c r="L43" s="19"/>
      <c r="M43" s="19"/>
      <c r="N43" s="19"/>
      <c r="O43" s="19"/>
      <c r="P43" s="19"/>
      <c r="Q43" s="19"/>
    </row>
    <row r="44" spans="1:17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5"/>
      <c r="L44" s="19"/>
      <c r="M44" s="19"/>
      <c r="N44" s="19"/>
      <c r="O44" s="19"/>
      <c r="P44" s="19"/>
      <c r="Q44" s="19"/>
    </row>
    <row r="45" spans="1:17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5"/>
    </row>
    <row r="46" spans="1:17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5"/>
    </row>
    <row r="47" spans="1:17" x14ac:dyDescent="0.25">
      <c r="A47" s="56"/>
      <c r="B47" s="228"/>
      <c r="C47" s="228"/>
      <c r="D47" s="228"/>
      <c r="E47" s="228"/>
      <c r="F47" s="228"/>
      <c r="G47" s="228"/>
      <c r="H47" s="83"/>
      <c r="I47" s="9"/>
      <c r="J47" s="9"/>
      <c r="K47" s="125"/>
    </row>
    <row r="48" spans="1:17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5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5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5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25"/>
    </row>
    <row r="52" spans="1:11" x14ac:dyDescent="0.25">
      <c r="A52" s="120" t="str">
        <f>'Producción departamentos'!$B$37</f>
        <v>Fuente: DANE, Encuesta mensual manufacturera con enfoque territorial, marzo 2020p</v>
      </c>
      <c r="B52" s="133"/>
      <c r="C52" s="121"/>
      <c r="D52" s="121"/>
      <c r="E52" s="121"/>
      <c r="F52" s="121"/>
      <c r="G52" s="121"/>
      <c r="H52" s="121"/>
      <c r="I52" s="122"/>
      <c r="J52" s="133"/>
      <c r="K52" s="134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7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5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5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5"/>
      <c r="L4" s="9"/>
    </row>
    <row r="5" spans="1:12" x14ac:dyDescent="0.25">
      <c r="A5" s="56"/>
      <c r="B5" s="116"/>
      <c r="C5" s="116"/>
      <c r="D5" s="116"/>
      <c r="E5" s="116"/>
      <c r="F5" s="116"/>
      <c r="G5" s="116"/>
      <c r="H5" s="116"/>
      <c r="I5" s="116"/>
      <c r="J5" s="116"/>
      <c r="K5" s="125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5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5"/>
      <c r="L7" s="9"/>
    </row>
    <row r="8" spans="1:12" x14ac:dyDescent="0.25">
      <c r="A8" s="56"/>
      <c r="B8" s="227" t="s">
        <v>17</v>
      </c>
      <c r="C8" s="227"/>
      <c r="D8" s="227"/>
      <c r="E8" s="227"/>
      <c r="F8" s="227"/>
      <c r="G8" s="227"/>
      <c r="H8" s="227"/>
      <c r="I8" s="227"/>
      <c r="J8" s="227"/>
      <c r="K8" s="125"/>
      <c r="L8" s="9"/>
    </row>
    <row r="9" spans="1:12" ht="18" x14ac:dyDescent="0.25">
      <c r="A9" s="56"/>
      <c r="B9" s="232" t="s">
        <v>108</v>
      </c>
      <c r="C9" s="232"/>
      <c r="D9" s="232"/>
      <c r="E9" s="232"/>
      <c r="F9" s="232"/>
      <c r="G9" s="232"/>
      <c r="H9" s="232"/>
      <c r="I9" s="232"/>
      <c r="J9" s="232"/>
      <c r="K9" s="125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81"/>
      <c r="K10" s="125"/>
      <c r="L10" s="9"/>
    </row>
    <row r="11" spans="1:12" ht="48" customHeight="1" x14ac:dyDescent="0.25">
      <c r="A11" s="56"/>
      <c r="B11" s="9"/>
      <c r="C11" s="128" t="s">
        <v>10</v>
      </c>
      <c r="D11" s="128" t="s">
        <v>7</v>
      </c>
      <c r="E11" s="128" t="s">
        <v>1</v>
      </c>
      <c r="F11" s="85"/>
      <c r="H11" s="128" t="s">
        <v>10</v>
      </c>
      <c r="I11" s="128" t="s">
        <v>7</v>
      </c>
      <c r="J11" s="128" t="s">
        <v>1</v>
      </c>
      <c r="K11" s="125"/>
      <c r="L11" s="9"/>
    </row>
    <row r="12" spans="1:12" ht="12" customHeight="1" x14ac:dyDescent="0.25">
      <c r="A12" s="56"/>
      <c r="B12" s="9"/>
      <c r="C12" s="53"/>
      <c r="D12" s="53"/>
      <c r="E12" s="53"/>
      <c r="F12" s="81"/>
      <c r="H12" s="53"/>
      <c r="I12" s="53"/>
      <c r="J12" s="53"/>
      <c r="K12" s="125"/>
      <c r="L12" s="9"/>
    </row>
    <row r="13" spans="1:12" x14ac:dyDescent="0.25">
      <c r="A13" s="56"/>
      <c r="B13" s="11" t="s">
        <v>6</v>
      </c>
      <c r="C13" s="129">
        <v>-0.41512672500222392</v>
      </c>
      <c r="D13" s="129">
        <v>-0.37752516826590199</v>
      </c>
      <c r="E13" s="129">
        <v>-1.3473113305062179</v>
      </c>
      <c r="F13" s="16"/>
      <c r="G13" s="6" t="s">
        <v>26</v>
      </c>
      <c r="H13" s="130">
        <v>1.7432187106093409</v>
      </c>
      <c r="I13" s="130">
        <v>-1.2037721692711614</v>
      </c>
      <c r="J13" s="130">
        <v>0.96377373111198494</v>
      </c>
      <c r="K13" s="125"/>
      <c r="L13" s="9"/>
    </row>
    <row r="14" spans="1:12" x14ac:dyDescent="0.25">
      <c r="A14" s="56"/>
      <c r="B14" s="9" t="s">
        <v>20</v>
      </c>
      <c r="C14" s="130">
        <v>-1.8843369811463901</v>
      </c>
      <c r="D14" s="130">
        <v>-3.1990548472052325</v>
      </c>
      <c r="E14" s="130">
        <v>-3.279984141980762</v>
      </c>
      <c r="F14" s="16"/>
      <c r="G14" s="6" t="s">
        <v>27</v>
      </c>
      <c r="H14" s="130">
        <v>10.164126110966592</v>
      </c>
      <c r="I14" s="130">
        <v>16.669056919952041</v>
      </c>
      <c r="J14" s="130">
        <v>1.8711460769721384</v>
      </c>
      <c r="K14" s="125"/>
      <c r="L14" s="9"/>
    </row>
    <row r="15" spans="1:12" x14ac:dyDescent="0.25">
      <c r="A15" s="56"/>
      <c r="B15" s="11" t="s">
        <v>21</v>
      </c>
      <c r="C15" s="132">
        <v>-4.3184691227183123</v>
      </c>
      <c r="D15" s="132">
        <v>-2.5462446803160788</v>
      </c>
      <c r="E15" s="132">
        <v>-1.2279275951237594</v>
      </c>
      <c r="F15" s="79"/>
      <c r="G15" s="6" t="s">
        <v>28</v>
      </c>
      <c r="H15" s="130">
        <v>-7.8007476187394786E-2</v>
      </c>
      <c r="I15" s="130">
        <v>-1.2006111785376845</v>
      </c>
      <c r="J15" s="130">
        <v>0.21919788028424136</v>
      </c>
      <c r="K15" s="125"/>
      <c r="L15" s="9"/>
    </row>
    <row r="16" spans="1:12" x14ac:dyDescent="0.25">
      <c r="A16" s="56"/>
      <c r="B16" s="9" t="s">
        <v>22</v>
      </c>
      <c r="C16" s="131">
        <v>0.46748957490521548</v>
      </c>
      <c r="D16" s="131">
        <v>2.1673295866013689</v>
      </c>
      <c r="E16" s="131">
        <v>-0.54552066917202069</v>
      </c>
      <c r="F16" s="86"/>
      <c r="G16" s="6" t="s">
        <v>29</v>
      </c>
      <c r="H16" s="131">
        <v>-8.7395444936330193</v>
      </c>
      <c r="I16" s="131">
        <v>-8.6079939314449661</v>
      </c>
      <c r="J16" s="131">
        <v>-0.14439979909593603</v>
      </c>
      <c r="K16" s="125"/>
      <c r="L16" s="9"/>
    </row>
    <row r="17" spans="1:14" x14ac:dyDescent="0.25">
      <c r="A17" s="56"/>
      <c r="B17" s="9" t="s">
        <v>23</v>
      </c>
      <c r="C17" s="131">
        <v>-4.8196162958973332E-2</v>
      </c>
      <c r="D17" s="131">
        <v>-1.419051272268419</v>
      </c>
      <c r="E17" s="131">
        <v>-0.2575385279694018</v>
      </c>
      <c r="F17" s="86"/>
      <c r="G17" s="6" t="s">
        <v>30</v>
      </c>
      <c r="H17" s="131">
        <v>-2.3742087972857604</v>
      </c>
      <c r="I17" s="131">
        <v>-9.1842941151346906</v>
      </c>
      <c r="J17" s="131">
        <v>-2.6663419979302319</v>
      </c>
      <c r="K17" s="125"/>
      <c r="L17" s="9"/>
    </row>
    <row r="18" spans="1:14" x14ac:dyDescent="0.25">
      <c r="A18" s="56"/>
      <c r="B18" s="9" t="s">
        <v>24</v>
      </c>
      <c r="C18" s="131">
        <v>4.837521632868615</v>
      </c>
      <c r="D18" s="131">
        <v>5.7286300713448526</v>
      </c>
      <c r="E18" s="131">
        <v>0.61673461785218819</v>
      </c>
      <c r="F18" s="86"/>
      <c r="G18" s="6" t="s">
        <v>31</v>
      </c>
      <c r="H18" s="131">
        <v>11.459168757909026</v>
      </c>
      <c r="I18" s="131">
        <v>11.159412956280207</v>
      </c>
      <c r="J18" s="131">
        <v>-3.173628173628174</v>
      </c>
      <c r="K18" s="125"/>
      <c r="L18" s="9"/>
    </row>
    <row r="19" spans="1:14" x14ac:dyDescent="0.25">
      <c r="A19" s="56"/>
      <c r="B19" s="9" t="s">
        <v>14</v>
      </c>
      <c r="C19" s="131">
        <v>-0.92988880229434301</v>
      </c>
      <c r="D19" s="131">
        <v>0.55125594298314695</v>
      </c>
      <c r="E19" s="131">
        <v>-1.0930389531212654</v>
      </c>
      <c r="F19" s="86"/>
      <c r="G19" s="6" t="s">
        <v>32</v>
      </c>
      <c r="H19" s="131">
        <v>5.0319750645099646</v>
      </c>
      <c r="I19" s="131">
        <v>4.4706343717331407</v>
      </c>
      <c r="J19" s="131">
        <v>-1.2875291158776179</v>
      </c>
      <c r="K19" s="125"/>
      <c r="L19" s="9"/>
    </row>
    <row r="20" spans="1:14" x14ac:dyDescent="0.25">
      <c r="A20" s="56"/>
      <c r="B20" s="9" t="s">
        <v>25</v>
      </c>
      <c r="C20" s="131">
        <v>4.9200343433682292E-2</v>
      </c>
      <c r="D20" s="131">
        <v>-3.3538841582696932E-2</v>
      </c>
      <c r="E20" s="131">
        <v>-2.4805025996533772</v>
      </c>
      <c r="F20" s="86"/>
      <c r="H20" s="13"/>
      <c r="I20" s="13"/>
      <c r="J20" s="13"/>
      <c r="K20" s="125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5"/>
      <c r="L21" s="9"/>
    </row>
    <row r="22" spans="1:14" x14ac:dyDescent="0.25">
      <c r="A22" s="56"/>
      <c r="B22" s="227" t="s">
        <v>18</v>
      </c>
      <c r="C22" s="227"/>
      <c r="D22" s="227"/>
      <c r="E22" s="227"/>
      <c r="F22" s="227"/>
      <c r="G22" s="227"/>
      <c r="H22" s="227"/>
      <c r="I22" s="227"/>
      <c r="J22" s="227"/>
      <c r="K22" s="125"/>
      <c r="L22" s="9"/>
    </row>
    <row r="23" spans="1:14" ht="15.75" customHeight="1" x14ac:dyDescent="0.25">
      <c r="A23" s="56"/>
      <c r="B23" s="232" t="str">
        <f>$B$9</f>
        <v>Variación año corrido %  a Marzo 2020p</v>
      </c>
      <c r="C23" s="232"/>
      <c r="D23" s="232"/>
      <c r="E23" s="232"/>
      <c r="F23" s="232"/>
      <c r="G23" s="232"/>
      <c r="H23" s="232"/>
      <c r="I23" s="232"/>
      <c r="J23" s="232"/>
      <c r="K23" s="125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82"/>
      <c r="K24" s="125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81"/>
      <c r="K25" s="125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81"/>
      <c r="K26" s="125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5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5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5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5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5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5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5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5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5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5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5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5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5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5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5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5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5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5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5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5"/>
      <c r="L46" s="9"/>
    </row>
    <row r="47" spans="1:12" x14ac:dyDescent="0.25">
      <c r="A47" s="56"/>
      <c r="B47" s="228"/>
      <c r="C47" s="228"/>
      <c r="D47" s="228"/>
      <c r="E47" s="228"/>
      <c r="F47" s="228"/>
      <c r="G47" s="228"/>
      <c r="H47" s="228"/>
      <c r="I47" s="228"/>
      <c r="J47" s="83"/>
      <c r="K47" s="125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5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5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5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25"/>
      <c r="L51" s="9"/>
    </row>
    <row r="52" spans="1:12" x14ac:dyDescent="0.25">
      <c r="A52" s="120" t="str">
        <f>'Industria variación anual'!$A$52</f>
        <v>Fuente: DANE, Encuesta mensual manufacturera con enfoque territorial, marzo 2020p</v>
      </c>
      <c r="B52" s="133"/>
      <c r="C52" s="121"/>
      <c r="D52" s="121"/>
      <c r="E52" s="121"/>
      <c r="F52" s="121"/>
      <c r="G52" s="121"/>
      <c r="H52" s="121"/>
      <c r="I52" s="121"/>
      <c r="J52" s="121"/>
      <c r="K52" s="126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100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58"/>
      <c r="U1" s="19"/>
      <c r="V1" s="19"/>
      <c r="W1" s="19"/>
      <c r="X1" s="19"/>
      <c r="Y1" s="19"/>
      <c r="Z1" s="19"/>
      <c r="AA1" s="19"/>
      <c r="AB1" s="19"/>
      <c r="AC1" s="19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58"/>
      <c r="U2" s="19"/>
      <c r="V2" s="19"/>
      <c r="W2" s="19"/>
      <c r="X2" s="19"/>
      <c r="Y2" s="19"/>
      <c r="Z2" s="19"/>
      <c r="AA2" s="19"/>
      <c r="AB2" s="19"/>
      <c r="AC2" s="19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58"/>
      <c r="U3" s="19"/>
      <c r="V3" s="19"/>
      <c r="W3" s="19"/>
      <c r="X3" s="19"/>
      <c r="Y3" s="19"/>
      <c r="Z3" s="19"/>
      <c r="AA3" s="19"/>
      <c r="AB3" s="19"/>
      <c r="AC3" s="19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  <c r="T4" s="19"/>
      <c r="U4" s="19"/>
      <c r="V4" s="19"/>
      <c r="W4" s="19"/>
      <c r="X4" s="19"/>
      <c r="Y4" s="19"/>
      <c r="Z4" s="19"/>
      <c r="AA4" s="19"/>
      <c r="AB4" s="19"/>
      <c r="AC4" s="19"/>
    </row>
    <row r="5" spans="1:36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9"/>
      <c r="O5" s="9"/>
      <c r="P5" s="9"/>
      <c r="Q5" s="9"/>
      <c r="R5" s="9"/>
      <c r="S5" s="125"/>
      <c r="T5" s="19"/>
      <c r="U5" s="19"/>
      <c r="V5" s="19"/>
      <c r="W5" s="19"/>
      <c r="X5" s="19"/>
      <c r="Y5" s="19"/>
      <c r="Z5" s="19"/>
      <c r="AA5" s="19"/>
      <c r="AB5" s="19"/>
      <c r="AC5" s="19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5"/>
      <c r="S6" s="125"/>
      <c r="T6" s="19"/>
      <c r="U6" s="19"/>
      <c r="V6" s="19"/>
      <c r="W6" s="19"/>
      <c r="X6" s="19"/>
      <c r="Y6" s="19"/>
      <c r="Z6" s="19"/>
      <c r="AA6" s="19"/>
      <c r="AB6" s="19"/>
      <c r="AC6" s="19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5"/>
      <c r="S7" s="125"/>
      <c r="T7" s="19"/>
      <c r="U7" s="19"/>
      <c r="V7" s="19"/>
      <c r="W7" s="19"/>
      <c r="X7" s="19"/>
      <c r="Y7" s="19"/>
      <c r="Z7" s="19"/>
      <c r="AA7" s="19"/>
      <c r="AB7" s="19"/>
      <c r="AC7" s="19"/>
    </row>
    <row r="8" spans="1:36" x14ac:dyDescent="0.25">
      <c r="A8" s="7"/>
      <c r="B8" s="234" t="s">
        <v>19</v>
      </c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125"/>
      <c r="T8" s="107"/>
      <c r="U8" s="19"/>
      <c r="V8" s="19"/>
      <c r="W8" s="19"/>
      <c r="X8" s="19"/>
      <c r="Y8" s="19"/>
      <c r="Z8" s="19"/>
      <c r="AA8" s="19"/>
      <c r="AB8" s="19"/>
      <c r="AC8" s="19"/>
    </row>
    <row r="9" spans="1:36" ht="18" x14ac:dyDescent="0.25">
      <c r="A9" s="7"/>
      <c r="B9" s="232" t="s">
        <v>104</v>
      </c>
      <c r="C9" s="232"/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232"/>
      <c r="R9" s="232"/>
      <c r="S9" s="125"/>
      <c r="T9" s="107"/>
      <c r="U9" s="19"/>
      <c r="V9" s="19"/>
      <c r="W9" s="19"/>
      <c r="X9" s="19"/>
      <c r="Y9" s="19"/>
      <c r="Z9" s="19"/>
      <c r="AA9" s="19"/>
      <c r="AB9" s="19"/>
      <c r="AC9" s="19"/>
    </row>
    <row r="10" spans="1:36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8"/>
      <c r="O10" s="8"/>
      <c r="P10" s="8"/>
      <c r="Q10" s="8"/>
      <c r="R10" s="175"/>
      <c r="S10" s="125"/>
      <c r="T10" s="107"/>
      <c r="U10" s="19"/>
      <c r="V10" s="19"/>
      <c r="W10" s="19"/>
      <c r="X10" s="19"/>
      <c r="Y10" s="19"/>
      <c r="Z10" s="19"/>
      <c r="AA10" s="19"/>
      <c r="AB10" s="19"/>
      <c r="AC10" s="19"/>
    </row>
    <row r="11" spans="1:36" ht="15.75" customHeight="1" x14ac:dyDescent="0.25">
      <c r="A11" s="7"/>
      <c r="B11" s="88"/>
      <c r="C11" s="88"/>
      <c r="D11" s="88"/>
      <c r="E11" s="88"/>
      <c r="F11" s="239">
        <v>2019</v>
      </c>
      <c r="G11" s="239"/>
      <c r="H11" s="239"/>
      <c r="I11" s="239"/>
      <c r="J11" s="239"/>
      <c r="K11" s="239"/>
      <c r="L11" s="239"/>
      <c r="M11" s="239"/>
      <c r="N11" s="239"/>
      <c r="O11" s="239"/>
      <c r="P11" s="239">
        <v>2020</v>
      </c>
      <c r="Q11" s="239"/>
      <c r="R11" s="239"/>
      <c r="S11" s="125"/>
      <c r="T11" s="107"/>
      <c r="U11" s="107"/>
      <c r="V11" s="107"/>
      <c r="W11" s="107"/>
      <c r="X11" s="107"/>
      <c r="Y11" s="179"/>
      <c r="Z11" s="179"/>
      <c r="AA11" s="179"/>
      <c r="AB11" s="179"/>
      <c r="AC11" s="106"/>
      <c r="AD11" s="77"/>
      <c r="AE11" s="77"/>
      <c r="AF11" s="65"/>
      <c r="AG11" s="65"/>
      <c r="AH11" s="65"/>
      <c r="AI11" s="65"/>
      <c r="AJ11" s="65"/>
    </row>
    <row r="12" spans="1:36" ht="16.5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07"/>
      <c r="U12" s="107"/>
      <c r="V12" s="107"/>
      <c r="W12" s="107"/>
      <c r="X12" s="107"/>
      <c r="Y12" s="179"/>
      <c r="Z12" s="179"/>
      <c r="AA12" s="179"/>
      <c r="AB12" s="179"/>
      <c r="AC12" s="108"/>
    </row>
    <row r="13" spans="1:36" x14ac:dyDescent="0.25">
      <c r="A13" s="7"/>
      <c r="B13" s="241" t="s">
        <v>6</v>
      </c>
      <c r="C13" s="242"/>
      <c r="D13" s="242"/>
      <c r="E13" s="243"/>
      <c r="F13" s="129">
        <v>3.1998797084239472</v>
      </c>
      <c r="G13" s="129">
        <v>-1.2716033192007092</v>
      </c>
      <c r="H13" s="129">
        <v>3.2144395142402304</v>
      </c>
      <c r="I13" s="129">
        <v>-1.1048533766101656</v>
      </c>
      <c r="J13" s="129">
        <v>3.5420095808119667</v>
      </c>
      <c r="K13" s="129">
        <v>8.0123680465860048E-2</v>
      </c>
      <c r="L13" s="129">
        <v>0.26252233064096853</v>
      </c>
      <c r="M13" s="129">
        <v>2.0596617200349332</v>
      </c>
      <c r="N13" s="129">
        <v>-1.4898420372376986</v>
      </c>
      <c r="O13" s="129">
        <v>3.2055415916934615</v>
      </c>
      <c r="P13" s="129">
        <v>3.6871873808764999</v>
      </c>
      <c r="Q13" s="129">
        <v>4.5900201767512083</v>
      </c>
      <c r="R13" s="177">
        <v>-8.8684723461123554</v>
      </c>
      <c r="S13" s="125"/>
      <c r="T13" s="106"/>
      <c r="U13" s="109"/>
      <c r="V13" s="109"/>
      <c r="W13" s="109"/>
      <c r="X13" s="109"/>
      <c r="Y13" s="180"/>
      <c r="Z13" s="182"/>
      <c r="AA13" s="182"/>
      <c r="AB13" s="180"/>
      <c r="AC13" s="219"/>
      <c r="AD13" s="78"/>
      <c r="AE13" s="78"/>
      <c r="AF13" s="75"/>
      <c r="AG13" s="75"/>
      <c r="AH13" s="75"/>
    </row>
    <row r="14" spans="1:36" x14ac:dyDescent="0.25">
      <c r="A14" s="7"/>
      <c r="B14" s="236" t="s">
        <v>20</v>
      </c>
      <c r="C14" s="237"/>
      <c r="D14" s="237"/>
      <c r="E14" s="238"/>
      <c r="F14" s="130">
        <v>5.0586937165755046</v>
      </c>
      <c r="G14" s="130">
        <v>-2.9294590194816124</v>
      </c>
      <c r="H14" s="130">
        <v>3.3169855103261767</v>
      </c>
      <c r="I14" s="130">
        <v>-2.5339866769328125</v>
      </c>
      <c r="J14" s="130">
        <v>3.0026202701663749</v>
      </c>
      <c r="K14" s="130">
        <v>-2.0535820451689943</v>
      </c>
      <c r="L14" s="130">
        <v>-1.5691090102049969</v>
      </c>
      <c r="M14" s="130">
        <v>-0.86417685281867307</v>
      </c>
      <c r="N14" s="130">
        <v>-5.3015177135174412</v>
      </c>
      <c r="O14" s="130">
        <v>-4.0014314971512448</v>
      </c>
      <c r="P14" s="130">
        <v>3.7006867406697381</v>
      </c>
      <c r="Q14" s="130">
        <v>4.9524576725009837</v>
      </c>
      <c r="R14" s="177">
        <v>-12.941087056278199</v>
      </c>
      <c r="S14" s="125"/>
      <c r="T14" s="107"/>
      <c r="U14" s="19"/>
      <c r="V14" s="19"/>
      <c r="W14" s="19"/>
      <c r="X14" s="19"/>
      <c r="Y14" s="181"/>
      <c r="Z14" s="182"/>
      <c r="AA14" s="182"/>
      <c r="AB14" s="181"/>
      <c r="AC14" s="108"/>
    </row>
    <row r="15" spans="1:36" x14ac:dyDescent="0.25">
      <c r="A15" s="7"/>
      <c r="B15" s="244" t="s">
        <v>21</v>
      </c>
      <c r="C15" s="245"/>
      <c r="D15" s="245"/>
      <c r="E15" s="246"/>
      <c r="F15" s="132">
        <v>4.9348971723225219</v>
      </c>
      <c r="G15" s="132">
        <v>0.27668210485964551</v>
      </c>
      <c r="H15" s="132">
        <v>1.7795470369920281</v>
      </c>
      <c r="I15" s="132">
        <v>-2.5668666861717924</v>
      </c>
      <c r="J15" s="132">
        <v>4.9512135444295069</v>
      </c>
      <c r="K15" s="132">
        <v>0.93714383983289906</v>
      </c>
      <c r="L15" s="132">
        <v>2.4292456594011469</v>
      </c>
      <c r="M15" s="132">
        <v>0.60275515660954682</v>
      </c>
      <c r="N15" s="132">
        <v>-4.8599596937855694</v>
      </c>
      <c r="O15" s="132">
        <v>2.9530393184327437</v>
      </c>
      <c r="P15" s="132">
        <v>2.4882600106173953</v>
      </c>
      <c r="Q15" s="132">
        <v>0.71802495166667768</v>
      </c>
      <c r="R15" s="177">
        <v>-15.066302470282992</v>
      </c>
      <c r="S15" s="125"/>
      <c r="T15" s="107"/>
      <c r="U15" s="19"/>
      <c r="V15" s="19"/>
      <c r="W15" s="19"/>
      <c r="X15" s="19"/>
      <c r="Y15" s="181"/>
      <c r="Z15" s="182"/>
      <c r="AA15" s="182"/>
      <c r="AB15" s="181"/>
      <c r="AC15" s="108"/>
    </row>
    <row r="16" spans="1:36" x14ac:dyDescent="0.25">
      <c r="A16" s="7"/>
      <c r="B16" s="236" t="s">
        <v>22</v>
      </c>
      <c r="C16" s="237"/>
      <c r="D16" s="237"/>
      <c r="E16" s="238"/>
      <c r="F16" s="130">
        <v>4.3198787994012946</v>
      </c>
      <c r="G16" s="130">
        <v>-3.084586503220379</v>
      </c>
      <c r="H16" s="130">
        <v>1.8271554630781708</v>
      </c>
      <c r="I16" s="130">
        <v>-2.684584858434647</v>
      </c>
      <c r="J16" s="130">
        <v>4.3081199547694098</v>
      </c>
      <c r="K16" s="130">
        <v>-0.57631688426577909</v>
      </c>
      <c r="L16" s="130">
        <v>0.57114460265714229</v>
      </c>
      <c r="M16" s="130">
        <v>1.0857970665495031</v>
      </c>
      <c r="N16" s="130">
        <v>-0.30826503854358123</v>
      </c>
      <c r="O16" s="130">
        <v>8.8921490662056186</v>
      </c>
      <c r="P16" s="130">
        <v>2.4116999145717273</v>
      </c>
      <c r="Q16" s="130">
        <v>3.6614367671587615</v>
      </c>
      <c r="R16" s="177">
        <v>-4.2692853105727409</v>
      </c>
      <c r="S16" s="125"/>
      <c r="T16" s="107"/>
      <c r="U16" s="19"/>
      <c r="V16" s="19"/>
      <c r="W16" s="19"/>
      <c r="X16" s="19"/>
      <c r="Y16" s="181"/>
      <c r="Z16" s="182"/>
      <c r="AA16" s="182"/>
      <c r="AB16" s="181"/>
      <c r="AC16" s="108"/>
    </row>
    <row r="17" spans="1:34" x14ac:dyDescent="0.25">
      <c r="A17" s="7"/>
      <c r="B17" s="236" t="s">
        <v>23</v>
      </c>
      <c r="C17" s="237"/>
      <c r="D17" s="237"/>
      <c r="E17" s="238"/>
      <c r="F17" s="130">
        <v>3.1824910975880414</v>
      </c>
      <c r="G17" s="130">
        <v>-2.3889549435171773</v>
      </c>
      <c r="H17" s="130">
        <v>2.4418915253333466</v>
      </c>
      <c r="I17" s="130">
        <v>-1.4591438567724282</v>
      </c>
      <c r="J17" s="130">
        <v>-1.9202096918182718</v>
      </c>
      <c r="K17" s="130">
        <v>-2.0552749178917225</v>
      </c>
      <c r="L17" s="130">
        <v>-2.135725878046344</v>
      </c>
      <c r="M17" s="130">
        <v>1.4</v>
      </c>
      <c r="N17" s="130">
        <v>0.85634778317596272</v>
      </c>
      <c r="O17" s="130">
        <v>1.5807499978687076</v>
      </c>
      <c r="P17" s="130">
        <v>3.4335182080683637</v>
      </c>
      <c r="Q17" s="130">
        <v>8.0011463146308444</v>
      </c>
      <c r="R17" s="177">
        <v>-11.465128534004776</v>
      </c>
      <c r="S17" s="125"/>
      <c r="T17" s="107"/>
      <c r="U17" s="19"/>
      <c r="V17" s="19"/>
      <c r="W17" s="19"/>
      <c r="X17" s="19"/>
      <c r="Y17" s="181"/>
      <c r="Z17" s="182"/>
      <c r="AA17" s="182"/>
      <c r="AB17" s="181"/>
      <c r="AC17" s="108"/>
    </row>
    <row r="18" spans="1:34" x14ac:dyDescent="0.25">
      <c r="A18" s="7"/>
      <c r="B18" s="236" t="s">
        <v>24</v>
      </c>
      <c r="C18" s="237"/>
      <c r="D18" s="237"/>
      <c r="E18" s="238"/>
      <c r="F18" s="130">
        <v>1.6266720243795589</v>
      </c>
      <c r="G18" s="130">
        <v>3.3703345719264206</v>
      </c>
      <c r="H18" s="130">
        <v>4.035291067312528</v>
      </c>
      <c r="I18" s="130">
        <v>-2.2011622278810989</v>
      </c>
      <c r="J18" s="130">
        <v>8.0001771593867517</v>
      </c>
      <c r="K18" s="130">
        <v>5.5373699746064062</v>
      </c>
      <c r="L18" s="130">
        <v>10.16438554553865</v>
      </c>
      <c r="M18" s="130">
        <v>9.3479231377083636</v>
      </c>
      <c r="N18" s="130">
        <v>4.3811038749455236</v>
      </c>
      <c r="O18" s="130">
        <v>10.656795639117234</v>
      </c>
      <c r="P18" s="130">
        <v>11.19487232881886</v>
      </c>
      <c r="Q18" s="130">
        <v>20.279908691348353</v>
      </c>
      <c r="R18" s="177">
        <v>-14.021753029518862</v>
      </c>
      <c r="S18" s="125"/>
      <c r="T18" s="107"/>
      <c r="U18" s="19"/>
      <c r="V18" s="19"/>
      <c r="W18" s="19"/>
      <c r="X18" s="19"/>
      <c r="Y18" s="181"/>
      <c r="Z18" s="182"/>
      <c r="AA18" s="182"/>
      <c r="AB18" s="181"/>
      <c r="AC18" s="108"/>
    </row>
    <row r="19" spans="1:34" x14ac:dyDescent="0.25">
      <c r="A19" s="7"/>
      <c r="B19" s="236" t="s">
        <v>14</v>
      </c>
      <c r="C19" s="237"/>
      <c r="D19" s="237"/>
      <c r="E19" s="238"/>
      <c r="F19" s="130">
        <v>-6.4897484435772697</v>
      </c>
      <c r="G19" s="130">
        <v>-7.0032605462045154</v>
      </c>
      <c r="H19" s="130">
        <v>3.0208730069716694E-2</v>
      </c>
      <c r="I19" s="130">
        <v>2.5606687950392484</v>
      </c>
      <c r="J19" s="130">
        <v>-0.13584083398288271</v>
      </c>
      <c r="K19" s="130">
        <v>6.5594294335749481</v>
      </c>
      <c r="L19" s="130">
        <v>-4.052157556350366</v>
      </c>
      <c r="M19" s="130">
        <v>5.7608382035882357</v>
      </c>
      <c r="N19" s="130">
        <v>-3.749430748636712</v>
      </c>
      <c r="O19" s="130">
        <v>5.2056225011429405</v>
      </c>
      <c r="P19" s="130">
        <v>5.5217434615641139</v>
      </c>
      <c r="Q19" s="130">
        <v>-5.7322904524790914</v>
      </c>
      <c r="R19" s="177">
        <v>-2.3435855740189027</v>
      </c>
      <c r="S19" s="125"/>
      <c r="T19" s="107"/>
      <c r="U19" s="19"/>
      <c r="V19" s="19"/>
      <c r="W19" s="19"/>
      <c r="X19" s="19"/>
      <c r="Y19" s="181"/>
      <c r="Z19" s="182"/>
      <c r="AA19" s="182"/>
      <c r="AB19" s="181"/>
      <c r="AC19" s="108"/>
    </row>
    <row r="20" spans="1:34" s="5" customFormat="1" ht="14.25" customHeight="1" x14ac:dyDescent="0.25">
      <c r="A20" s="7"/>
      <c r="B20" s="236" t="s">
        <v>25</v>
      </c>
      <c r="C20" s="237"/>
      <c r="D20" s="237"/>
      <c r="E20" s="238"/>
      <c r="F20" s="130">
        <v>3.6199285694962668</v>
      </c>
      <c r="G20" s="130">
        <v>5.5823883375368979</v>
      </c>
      <c r="H20" s="130">
        <v>4.8149366395238786</v>
      </c>
      <c r="I20" s="130">
        <v>-1.9512225391020195</v>
      </c>
      <c r="J20" s="130">
        <v>8.225990528976638</v>
      </c>
      <c r="K20" s="130">
        <v>8.6276466108698742</v>
      </c>
      <c r="L20" s="130">
        <v>4.0547139083186039</v>
      </c>
      <c r="M20" s="130">
        <v>6.2072217346708527</v>
      </c>
      <c r="N20" s="130">
        <v>2.2892727019699066</v>
      </c>
      <c r="O20" s="130">
        <v>9.2907793471109983</v>
      </c>
      <c r="P20" s="130">
        <v>1.7250153444970948</v>
      </c>
      <c r="Q20" s="130">
        <v>3.0239836457734555</v>
      </c>
      <c r="R20" s="177">
        <v>-4.2219947478461677</v>
      </c>
      <c r="S20" s="125"/>
      <c r="T20" s="107"/>
      <c r="U20" s="19"/>
      <c r="V20" s="19"/>
      <c r="W20" s="19"/>
      <c r="X20" s="19"/>
      <c r="Y20" s="181"/>
      <c r="Z20" s="182"/>
      <c r="AA20" s="182"/>
      <c r="AB20" s="181"/>
      <c r="AC20" s="108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36" t="s">
        <v>26</v>
      </c>
      <c r="C21" s="237"/>
      <c r="D21" s="237"/>
      <c r="E21" s="238"/>
      <c r="F21" s="130">
        <v>1.6180285349000911</v>
      </c>
      <c r="G21" s="130">
        <v>6.9760250132899131</v>
      </c>
      <c r="H21" s="130">
        <v>9.431269287784346</v>
      </c>
      <c r="I21" s="130">
        <v>1.3337850909356206</v>
      </c>
      <c r="J21" s="130">
        <v>-0.62446134008747833</v>
      </c>
      <c r="K21" s="130">
        <v>7.3403517015796922</v>
      </c>
      <c r="L21" s="130">
        <v>-0.51822993050193134</v>
      </c>
      <c r="M21" s="130">
        <v>12.058220188478515</v>
      </c>
      <c r="N21" s="130">
        <v>5.5399722615507017</v>
      </c>
      <c r="O21" s="130">
        <v>-0.1506924556122442</v>
      </c>
      <c r="P21" s="130">
        <v>7.6833406139723763</v>
      </c>
      <c r="Q21" s="130">
        <v>8.7034744148386096</v>
      </c>
      <c r="R21" s="177">
        <v>-9.7231990218982673</v>
      </c>
      <c r="S21" s="125"/>
      <c r="T21" s="107"/>
      <c r="U21" s="19"/>
      <c r="V21" s="19"/>
      <c r="W21" s="19"/>
      <c r="X21" s="19"/>
      <c r="Y21" s="181"/>
      <c r="Z21" s="182"/>
      <c r="AA21" s="182"/>
      <c r="AB21" s="181"/>
      <c r="AC21" s="108"/>
      <c r="AD21" s="19"/>
      <c r="AE21" s="19"/>
      <c r="AF21" s="6"/>
      <c r="AG21" s="6"/>
      <c r="AH21" s="6"/>
    </row>
    <row r="22" spans="1:34" s="5" customFormat="1" ht="14.25" customHeight="1" x14ac:dyDescent="0.25">
      <c r="A22" s="7"/>
      <c r="B22" s="236" t="s">
        <v>27</v>
      </c>
      <c r="C22" s="237"/>
      <c r="D22" s="237"/>
      <c r="E22" s="238"/>
      <c r="F22" s="130">
        <v>5.3389882068806997</v>
      </c>
      <c r="G22" s="130">
        <v>4.9970154798525641</v>
      </c>
      <c r="H22" s="130">
        <v>13.472434612434924</v>
      </c>
      <c r="I22" s="130">
        <v>9.7601832046560162</v>
      </c>
      <c r="J22" s="130">
        <v>15.704664069496573</v>
      </c>
      <c r="K22" s="130">
        <v>6.740162783044596</v>
      </c>
      <c r="L22" s="130">
        <v>15.34265007966755</v>
      </c>
      <c r="M22" s="130">
        <v>8.9469819445234293</v>
      </c>
      <c r="N22" s="130">
        <v>8.7727335385504972</v>
      </c>
      <c r="O22" s="130">
        <v>14.088465489971625</v>
      </c>
      <c r="P22" s="130">
        <v>11.4090641086364</v>
      </c>
      <c r="Q22" s="130">
        <v>15.261604776569101</v>
      </c>
      <c r="R22" s="177">
        <v>3.822173054177199</v>
      </c>
      <c r="S22" s="125"/>
      <c r="T22" s="107"/>
      <c r="U22" s="19"/>
      <c r="V22" s="19"/>
      <c r="W22" s="19"/>
      <c r="X22" s="19"/>
      <c r="Y22" s="181"/>
      <c r="Z22" s="182"/>
      <c r="AA22" s="182"/>
      <c r="AB22" s="181"/>
      <c r="AC22" s="108"/>
      <c r="AD22" s="19"/>
      <c r="AE22" s="19"/>
      <c r="AF22" s="6"/>
      <c r="AG22" s="6"/>
      <c r="AH22" s="6"/>
    </row>
    <row r="23" spans="1:34" s="5" customFormat="1" ht="14.25" customHeight="1" x14ac:dyDescent="0.25">
      <c r="A23" s="7"/>
      <c r="B23" s="236" t="s">
        <v>28</v>
      </c>
      <c r="C23" s="237"/>
      <c r="D23" s="237"/>
      <c r="E23" s="238"/>
      <c r="F23" s="130">
        <v>10.886919565283208</v>
      </c>
      <c r="G23" s="130">
        <v>-9.8960390962102167</v>
      </c>
      <c r="H23" s="130">
        <v>1.544628924007057</v>
      </c>
      <c r="I23" s="130">
        <v>-3.5555858008704178</v>
      </c>
      <c r="J23" s="130">
        <v>0.66170920776423259</v>
      </c>
      <c r="K23" s="130">
        <v>-11.419678352784956</v>
      </c>
      <c r="L23" s="130">
        <v>-7.6133534035034103</v>
      </c>
      <c r="M23" s="130">
        <v>-6.2337604941408529</v>
      </c>
      <c r="N23" s="130">
        <v>-1.5361994716833749</v>
      </c>
      <c r="O23" s="130">
        <v>-6.2084935174058558</v>
      </c>
      <c r="P23" s="130">
        <v>-1.75945092228325</v>
      </c>
      <c r="Q23" s="130">
        <v>1.8335464638695953</v>
      </c>
      <c r="R23" s="177">
        <v>-0.21915851993419722</v>
      </c>
      <c r="S23" s="125"/>
      <c r="T23" s="107"/>
      <c r="U23" s="19"/>
      <c r="V23" s="19"/>
      <c r="W23" s="19"/>
      <c r="X23" s="19"/>
      <c r="Y23" s="181"/>
      <c r="Z23" s="182"/>
      <c r="AA23" s="182"/>
      <c r="AB23" s="181"/>
      <c r="AC23" s="108"/>
      <c r="AD23" s="19"/>
      <c r="AE23" s="19"/>
      <c r="AF23" s="6"/>
      <c r="AG23" s="6"/>
      <c r="AH23" s="6"/>
    </row>
    <row r="24" spans="1:34" s="5" customFormat="1" ht="14.25" customHeight="1" x14ac:dyDescent="0.25">
      <c r="A24" s="7"/>
      <c r="B24" s="236" t="s">
        <v>29</v>
      </c>
      <c r="C24" s="237"/>
      <c r="D24" s="237"/>
      <c r="E24" s="238"/>
      <c r="F24" s="130">
        <v>4.3384329585182826</v>
      </c>
      <c r="G24" s="130">
        <v>-13.263913057472323</v>
      </c>
      <c r="H24" s="130">
        <v>9.0838709285826553</v>
      </c>
      <c r="I24" s="130">
        <v>0.29635795698530387</v>
      </c>
      <c r="J24" s="130">
        <v>4.6649514561703427</v>
      </c>
      <c r="K24" s="130">
        <v>-3.5968091804390809</v>
      </c>
      <c r="L24" s="130">
        <v>-11.133474876289696</v>
      </c>
      <c r="M24" s="130">
        <v>0.72087261946100512</v>
      </c>
      <c r="N24" s="130">
        <v>-3.6186776363196458</v>
      </c>
      <c r="O24" s="130">
        <v>-5.5366037661653422</v>
      </c>
      <c r="P24" s="130">
        <v>-2.5614489619387228</v>
      </c>
      <c r="Q24" s="130">
        <v>-7.3373377636287529</v>
      </c>
      <c r="R24" s="177">
        <v>-15.645835805853864</v>
      </c>
      <c r="S24" s="125"/>
      <c r="T24" s="107"/>
      <c r="U24" s="19"/>
      <c r="V24" s="19"/>
      <c r="W24" s="19"/>
      <c r="X24" s="19"/>
      <c r="Y24" s="181"/>
      <c r="Z24" s="181"/>
      <c r="AA24" s="181"/>
      <c r="AB24" s="181"/>
      <c r="AC24" s="108"/>
      <c r="AD24" s="19"/>
      <c r="AE24" s="19"/>
      <c r="AF24" s="6"/>
      <c r="AG24" s="6"/>
      <c r="AH24" s="6"/>
    </row>
    <row r="25" spans="1:34" s="5" customFormat="1" ht="14.25" customHeight="1" x14ac:dyDescent="0.25">
      <c r="A25" s="7"/>
      <c r="B25" s="236" t="s">
        <v>30</v>
      </c>
      <c r="C25" s="237"/>
      <c r="D25" s="237"/>
      <c r="E25" s="238"/>
      <c r="F25" s="130">
        <v>-1.709128852711288</v>
      </c>
      <c r="G25" s="130">
        <v>20.016389563381694</v>
      </c>
      <c r="H25" s="130">
        <v>14.811848477634996</v>
      </c>
      <c r="I25" s="130">
        <v>14.67033016370398</v>
      </c>
      <c r="J25" s="130">
        <v>14.682110879773631</v>
      </c>
      <c r="K25" s="130">
        <v>-8.1933768836945262</v>
      </c>
      <c r="L25" s="130">
        <v>-1.8496864914540225</v>
      </c>
      <c r="M25" s="130">
        <v>9.7121858567368804</v>
      </c>
      <c r="N25" s="130">
        <v>-5.9060102784311397</v>
      </c>
      <c r="O25" s="130">
        <v>2.9857723887693339</v>
      </c>
      <c r="P25" s="130">
        <v>8.8292193118334978</v>
      </c>
      <c r="Q25" s="130">
        <v>-1.4442608708622799</v>
      </c>
      <c r="R25" s="177">
        <v>-14.463997673795177</v>
      </c>
      <c r="S25" s="125"/>
      <c r="T25" s="107"/>
      <c r="U25" s="19"/>
      <c r="V25" s="19"/>
      <c r="W25" s="19"/>
      <c r="X25" s="19"/>
      <c r="Y25" s="181"/>
      <c r="Z25" s="181"/>
      <c r="AA25" s="181"/>
      <c r="AB25" s="181"/>
      <c r="AC25" s="108"/>
      <c r="AD25" s="19"/>
      <c r="AE25" s="19"/>
      <c r="AF25" s="6"/>
      <c r="AG25" s="6"/>
      <c r="AH25" s="6"/>
    </row>
    <row r="26" spans="1:34" s="5" customFormat="1" ht="14.25" customHeight="1" x14ac:dyDescent="0.25">
      <c r="A26" s="7"/>
      <c r="B26" s="236" t="s">
        <v>31</v>
      </c>
      <c r="C26" s="237"/>
      <c r="D26" s="237"/>
      <c r="E26" s="238"/>
      <c r="F26" s="130">
        <v>-16.278100690258441</v>
      </c>
      <c r="G26" s="130">
        <v>-1.4124814802971031</v>
      </c>
      <c r="H26" s="130">
        <v>-3.6322007560586513</v>
      </c>
      <c r="I26" s="130">
        <v>-6.0091684043953819E-2</v>
      </c>
      <c r="J26" s="130">
        <v>6.2202425267212647</v>
      </c>
      <c r="K26" s="130">
        <v>-2.0818381274787896</v>
      </c>
      <c r="L26" s="130">
        <v>1.8161197872835544</v>
      </c>
      <c r="M26" s="130">
        <v>3.9937294475228811</v>
      </c>
      <c r="N26" s="130">
        <v>-1.7437091406155787</v>
      </c>
      <c r="O26" s="130">
        <v>8.5597986689422783</v>
      </c>
      <c r="P26" s="130">
        <v>-0.91397379703266779</v>
      </c>
      <c r="Q26" s="130">
        <v>22.769184173594084</v>
      </c>
      <c r="R26" s="177">
        <v>21.249329672072406</v>
      </c>
      <c r="S26" s="125"/>
      <c r="T26" s="107"/>
      <c r="U26" s="19"/>
      <c r="V26" s="19"/>
      <c r="W26" s="19"/>
      <c r="X26" s="19"/>
      <c r="Y26" s="108"/>
      <c r="Z26" s="108"/>
      <c r="AA26" s="108"/>
      <c r="AB26" s="108"/>
      <c r="AC26" s="108"/>
      <c r="AD26" s="19"/>
      <c r="AE26" s="19"/>
      <c r="AF26" s="6"/>
      <c r="AG26" s="6"/>
      <c r="AH26" s="6"/>
    </row>
    <row r="27" spans="1:34" s="5" customFormat="1" ht="14.25" customHeight="1" x14ac:dyDescent="0.25">
      <c r="A27" s="7"/>
      <c r="B27" s="236" t="s">
        <v>32</v>
      </c>
      <c r="C27" s="237"/>
      <c r="D27" s="237"/>
      <c r="E27" s="238"/>
      <c r="F27" s="130">
        <v>3.9039086045673059</v>
      </c>
      <c r="G27" s="130">
        <v>2.3637329469118384</v>
      </c>
      <c r="H27" s="130">
        <v>7.0787120137438819</v>
      </c>
      <c r="I27" s="130">
        <v>5.0128760821558132</v>
      </c>
      <c r="J27" s="130">
        <v>6.0940375974499972</v>
      </c>
      <c r="K27" s="130">
        <v>0.18312876886174934</v>
      </c>
      <c r="L27" s="130">
        <v>5.3816472837976477</v>
      </c>
      <c r="M27" s="130">
        <v>4.0489334355945346</v>
      </c>
      <c r="N27" s="130">
        <v>3.3258734367223326</v>
      </c>
      <c r="O27" s="130">
        <v>6.1484094848991617</v>
      </c>
      <c r="P27" s="130">
        <v>4.4283483746436758</v>
      </c>
      <c r="Q27" s="130">
        <v>7.9161353552888727</v>
      </c>
      <c r="R27" s="177">
        <v>2.8941786391144575</v>
      </c>
      <c r="S27" s="125"/>
      <c r="T27" s="107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5"/>
      <c r="T28" s="107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107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6"/>
      <c r="AG29" s="6"/>
      <c r="AH29" s="6"/>
    </row>
    <row r="30" spans="1:34" s="5" customFormat="1" ht="14.25" customHeight="1" x14ac:dyDescent="0.25">
      <c r="A30" s="7"/>
      <c r="B30" s="235" t="s">
        <v>9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125"/>
      <c r="T30" s="107"/>
      <c r="V30" s="12"/>
      <c r="W30" s="97"/>
      <c r="X30" s="97"/>
      <c r="Y30" s="97"/>
      <c r="Z30" s="97"/>
      <c r="AA30" s="19"/>
      <c r="AB30" s="19"/>
      <c r="AC30" s="19"/>
      <c r="AD30" s="19"/>
      <c r="AE30" s="19"/>
      <c r="AF30" s="6"/>
      <c r="AG30" s="6"/>
      <c r="AH30" s="6"/>
    </row>
    <row r="31" spans="1:34" s="5" customFormat="1" ht="14.25" customHeight="1" x14ac:dyDescent="0.25">
      <c r="A31" s="7"/>
      <c r="B31" s="240" t="str">
        <f>$B$9</f>
        <v>Variación anual % ultimos 12 mesesp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107"/>
      <c r="V31" s="12"/>
      <c r="W31" s="97"/>
      <c r="X31" s="97"/>
      <c r="Y31" s="97"/>
      <c r="Z31" s="97"/>
      <c r="AA31" s="19"/>
      <c r="AB31" s="19"/>
      <c r="AC31" s="19"/>
      <c r="AD31" s="19"/>
      <c r="AE31" s="19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107"/>
      <c r="U32" s="97"/>
      <c r="V32" s="97"/>
      <c r="Y32" s="97"/>
      <c r="Z32" s="97"/>
      <c r="AA32" s="19"/>
      <c r="AB32" s="19"/>
      <c r="AC32" s="19"/>
      <c r="AD32" s="19"/>
      <c r="AE32" s="19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107"/>
      <c r="U33" s="98"/>
      <c r="V33" s="99"/>
      <c r="W33" s="97" t="s">
        <v>6</v>
      </c>
      <c r="X33" s="100" t="s">
        <v>2</v>
      </c>
      <c r="Y33" s="98"/>
      <c r="Z33" s="98"/>
      <c r="AA33" s="106"/>
      <c r="AB33" s="19"/>
      <c r="AC33" s="19"/>
      <c r="AD33" s="19"/>
      <c r="AE33" s="19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107"/>
      <c r="U34" s="98"/>
      <c r="V34" s="99"/>
      <c r="W34" s="97"/>
      <c r="X34" s="97"/>
      <c r="Y34" s="98"/>
      <c r="Z34" s="98"/>
      <c r="AA34" s="106"/>
      <c r="AB34" s="19"/>
      <c r="AC34" s="19"/>
      <c r="AD34" s="19"/>
      <c r="AE34" s="19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107"/>
      <c r="V35" s="99" t="s">
        <v>34</v>
      </c>
      <c r="W35" s="97">
        <v>3.026562602530916</v>
      </c>
      <c r="X35" s="97">
        <v>1.0809503600971482</v>
      </c>
      <c r="Y35" s="98"/>
      <c r="Z35" s="98"/>
      <c r="AA35" s="106"/>
      <c r="AB35" s="19"/>
      <c r="AC35" s="19"/>
      <c r="AD35" s="19"/>
      <c r="AE35" s="19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107"/>
      <c r="V36" s="99" t="s">
        <v>35</v>
      </c>
      <c r="W36" s="97">
        <v>2.8476554816657229</v>
      </c>
      <c r="X36" s="97">
        <v>2.612213001055764</v>
      </c>
      <c r="Y36" s="98"/>
      <c r="Z36" s="98"/>
      <c r="AA36" s="106"/>
      <c r="AB36" s="19"/>
      <c r="AC36" s="19"/>
      <c r="AD36" s="19"/>
      <c r="AE36" s="19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107"/>
      <c r="U37" s="99">
        <v>2019</v>
      </c>
      <c r="V37" s="99" t="s">
        <v>36</v>
      </c>
      <c r="W37" s="97">
        <v>3.1998797084239472</v>
      </c>
      <c r="X37" s="97">
        <v>4.9348971723225219</v>
      </c>
      <c r="Y37" s="98"/>
      <c r="Z37" s="98"/>
      <c r="AA37" s="106"/>
      <c r="AB37" s="19"/>
      <c r="AC37" s="19"/>
      <c r="AD37" s="19"/>
      <c r="AE37" s="19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107"/>
      <c r="U38" s="98"/>
      <c r="V38" s="99" t="s">
        <v>37</v>
      </c>
      <c r="W38" s="97">
        <v>-1.2716033192007092</v>
      </c>
      <c r="X38" s="97">
        <v>0.27668210485964551</v>
      </c>
      <c r="Y38" s="98"/>
      <c r="Z38" s="98"/>
      <c r="AA38" s="106"/>
      <c r="AB38" s="19"/>
      <c r="AC38" s="19"/>
      <c r="AD38" s="19"/>
      <c r="AE38" s="19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19"/>
      <c r="U39" s="98"/>
      <c r="V39" s="99" t="s">
        <v>38</v>
      </c>
      <c r="W39" s="98">
        <v>3.2144395142402304</v>
      </c>
      <c r="X39" s="98">
        <v>1.7795470369920281</v>
      </c>
      <c r="Y39" s="98"/>
      <c r="Z39" s="98"/>
      <c r="AA39" s="106"/>
      <c r="AB39" s="19"/>
      <c r="AC39" s="19"/>
      <c r="AD39" s="19"/>
      <c r="AE39" s="19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19"/>
      <c r="U40" s="98"/>
      <c r="V40" s="99" t="s">
        <v>39</v>
      </c>
      <c r="W40" s="98">
        <v>-1.1048533766101656</v>
      </c>
      <c r="X40" s="98">
        <v>-2.5668666861717924</v>
      </c>
      <c r="Y40" s="98"/>
      <c r="Z40" s="98"/>
      <c r="AA40" s="106"/>
      <c r="AB40" s="19"/>
      <c r="AC40" s="19"/>
      <c r="AD40" s="19"/>
      <c r="AE40" s="19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19"/>
      <c r="U41" s="98"/>
      <c r="V41" s="99" t="s">
        <v>40</v>
      </c>
      <c r="W41" s="98">
        <v>3.5420095808119667</v>
      </c>
      <c r="X41" s="98">
        <v>4.9512135444295069</v>
      </c>
      <c r="Y41" s="98"/>
      <c r="Z41" s="98"/>
      <c r="AA41" s="106"/>
      <c r="AB41" s="19"/>
      <c r="AC41" s="19"/>
      <c r="AD41" s="19"/>
      <c r="AE41" s="19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19"/>
      <c r="U42" s="98"/>
      <c r="V42" s="99" t="s">
        <v>41</v>
      </c>
      <c r="W42" s="98">
        <v>8.0123680465860048E-2</v>
      </c>
      <c r="X42" s="98">
        <v>0.93714383983289906</v>
      </c>
      <c r="Y42" s="98"/>
      <c r="Z42" s="98"/>
      <c r="AA42" s="106"/>
      <c r="AB42" s="19"/>
      <c r="AC42" s="19"/>
      <c r="AD42" s="19"/>
      <c r="AE42" s="19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19"/>
      <c r="U43" s="98"/>
      <c r="V43" s="99" t="s">
        <v>42</v>
      </c>
      <c r="W43" s="98">
        <v>0.26252233064096853</v>
      </c>
      <c r="X43" s="98">
        <v>2.4292456594011469</v>
      </c>
      <c r="Y43" s="98"/>
      <c r="Z43" s="98"/>
      <c r="AA43" s="106"/>
      <c r="AB43" s="19"/>
      <c r="AC43" s="19"/>
      <c r="AD43" s="19"/>
      <c r="AE43" s="19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19"/>
      <c r="U44" s="98"/>
      <c r="V44" s="99" t="s">
        <v>43</v>
      </c>
      <c r="W44" s="98">
        <v>2.0596617200349332</v>
      </c>
      <c r="X44" s="98">
        <v>0.60275515660954682</v>
      </c>
      <c r="Y44" s="98"/>
      <c r="Z44" s="98"/>
      <c r="AA44" s="106"/>
      <c r="AB44" s="19"/>
      <c r="AC44" s="19"/>
      <c r="AD44" s="19"/>
      <c r="AE44" s="19"/>
      <c r="AF44" s="6"/>
      <c r="AG44" s="6"/>
      <c r="AH44" s="6"/>
    </row>
    <row r="45" spans="1:34" s="5" customFormat="1" ht="14.25" customHeight="1" x14ac:dyDescent="0.25">
      <c r="A45" s="7"/>
      <c r="B45" s="235" t="s">
        <v>12</v>
      </c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235"/>
      <c r="R45" s="235"/>
      <c r="S45" s="125"/>
      <c r="T45" s="19"/>
      <c r="U45" s="98"/>
      <c r="V45" s="99" t="s">
        <v>44</v>
      </c>
      <c r="W45" s="98">
        <v>-1.4898420372376986</v>
      </c>
      <c r="X45" s="98">
        <v>-4.8599596937855694</v>
      </c>
      <c r="Y45" s="98"/>
      <c r="Z45" s="98"/>
      <c r="AA45" s="106"/>
      <c r="AB45" s="19"/>
      <c r="AC45" s="19"/>
      <c r="AD45" s="19"/>
      <c r="AE45" s="19"/>
      <c r="AF45" s="6"/>
      <c r="AG45" s="6"/>
      <c r="AH45" s="6"/>
    </row>
    <row r="46" spans="1:34" s="5" customFormat="1" ht="14.25" customHeight="1" x14ac:dyDescent="0.25">
      <c r="A46" s="7"/>
      <c r="B46" s="240" t="str">
        <f>$B$31</f>
        <v>Variación anual % ultimos 12 mesesp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240"/>
      <c r="S46" s="125"/>
      <c r="T46" s="19"/>
      <c r="U46" s="98"/>
      <c r="V46" s="99" t="s">
        <v>45</v>
      </c>
      <c r="W46" s="98">
        <v>3.2055415916934615</v>
      </c>
      <c r="X46" s="98">
        <v>2.9530393184327437</v>
      </c>
      <c r="Y46" s="98"/>
      <c r="Z46" s="98"/>
      <c r="AA46" s="106"/>
      <c r="AB46" s="19"/>
      <c r="AC46" s="19"/>
      <c r="AD46" s="19"/>
      <c r="AE46" s="19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19"/>
      <c r="U47" s="99">
        <v>2020</v>
      </c>
      <c r="V47" s="99" t="s">
        <v>34</v>
      </c>
      <c r="W47" s="98">
        <v>3.6871873808764999</v>
      </c>
      <c r="X47" s="98">
        <v>2.4882600106173953</v>
      </c>
      <c r="Y47" s="98"/>
      <c r="Z47" s="98"/>
      <c r="AA47" s="106"/>
      <c r="AB47" s="19"/>
      <c r="AC47" s="19"/>
      <c r="AD47" s="19"/>
      <c r="AE47" s="19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19"/>
      <c r="U48" s="98"/>
      <c r="V48" s="99" t="s">
        <v>35</v>
      </c>
      <c r="W48" s="98">
        <v>4.5900201767512083</v>
      </c>
      <c r="X48" s="98">
        <v>0.71802495166667768</v>
      </c>
      <c r="Y48" s="98"/>
      <c r="Z48" s="98"/>
      <c r="AA48" s="106"/>
      <c r="AB48" s="19"/>
      <c r="AC48" s="19"/>
      <c r="AD48" s="19"/>
      <c r="AE48" s="19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19"/>
      <c r="U49" s="98"/>
      <c r="V49" s="99" t="s">
        <v>36</v>
      </c>
      <c r="W49" s="98">
        <v>-8.8684723461123554</v>
      </c>
      <c r="X49" s="98">
        <v>-15.066302470282992</v>
      </c>
      <c r="Y49" s="98"/>
      <c r="Z49" s="98"/>
      <c r="AA49" s="106"/>
      <c r="AB49" s="19"/>
      <c r="AC49" s="19"/>
      <c r="AD49" s="19"/>
      <c r="AE49" s="19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19"/>
      <c r="U50" s="98"/>
      <c r="V50" s="98"/>
      <c r="W50" s="98"/>
      <c r="X50" s="98"/>
      <c r="Y50" s="98"/>
      <c r="Z50" s="98"/>
      <c r="AA50" s="106"/>
      <c r="AB50" s="19"/>
      <c r="AC50" s="19"/>
      <c r="AD50" s="19"/>
      <c r="AE50" s="19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19"/>
      <c r="AA51" s="19"/>
      <c r="AB51" s="19"/>
      <c r="AC51" s="19"/>
      <c r="AD51" s="19"/>
      <c r="AE51" s="19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19"/>
      <c r="AA52" s="19"/>
      <c r="AB52" s="19"/>
      <c r="AC52" s="19"/>
      <c r="AD52" s="19"/>
      <c r="AE52" s="19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19"/>
      <c r="AA53" s="19"/>
      <c r="AB53" s="19"/>
      <c r="AC53" s="19"/>
      <c r="AD53" s="19"/>
      <c r="AE53" s="19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19"/>
      <c r="V54" s="12"/>
      <c r="AA54" s="19"/>
      <c r="AB54" s="19"/>
      <c r="AC54" s="19"/>
      <c r="AD54" s="19"/>
      <c r="AE54" s="19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108"/>
      <c r="AA55" s="19"/>
      <c r="AB55" s="19"/>
      <c r="AC55" s="19"/>
      <c r="AD55" s="19"/>
      <c r="AE55" s="19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108"/>
      <c r="AA56" s="19"/>
      <c r="AB56" s="19"/>
      <c r="AC56" s="19"/>
      <c r="AD56" s="19"/>
      <c r="AE56" s="19"/>
    </row>
    <row r="57" spans="1:34" x14ac:dyDescent="0.25">
      <c r="A57" s="7"/>
      <c r="S57" s="125"/>
      <c r="T57" s="108"/>
      <c r="AA57" s="19"/>
      <c r="AB57" s="19"/>
      <c r="AC57" s="19"/>
      <c r="AD57" s="19"/>
      <c r="AE57" s="19"/>
    </row>
    <row r="58" spans="1:34" x14ac:dyDescent="0.25">
      <c r="A58" s="17" t="s">
        <v>15</v>
      </c>
      <c r="S58" s="125"/>
      <c r="T58" s="108"/>
      <c r="AA58" s="19"/>
      <c r="AB58" s="19"/>
      <c r="AC58" s="19"/>
      <c r="AD58" s="19"/>
      <c r="AE58" s="19"/>
    </row>
    <row r="59" spans="1:34" x14ac:dyDescent="0.25">
      <c r="A59" s="17" t="s">
        <v>16</v>
      </c>
      <c r="S59" s="125"/>
      <c r="T59" s="108"/>
      <c r="AA59" s="19"/>
      <c r="AB59" s="19"/>
      <c r="AC59" s="19"/>
      <c r="AD59" s="19"/>
      <c r="AE59" s="19"/>
    </row>
    <row r="60" spans="1:34" x14ac:dyDescent="0.25">
      <c r="A60" s="17" t="str">
        <f>'Industria variación corrido'!$A$51</f>
        <v>p: provisional</v>
      </c>
      <c r="S60" s="125"/>
      <c r="T60" s="108"/>
      <c r="AA60" s="19"/>
      <c r="AB60" s="19"/>
      <c r="AC60" s="19"/>
      <c r="AD60" s="19"/>
      <c r="AE60" s="19"/>
    </row>
    <row r="61" spans="1:34" x14ac:dyDescent="0.25">
      <c r="A61" s="120" t="str">
        <f>'Industria variación corrido'!$A$52</f>
        <v>Fuente: DANE, Encuesta mensual manufacturera con enfoque territorial, marzo 2020p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4"/>
      <c r="T61" s="19"/>
      <c r="AA61" s="19"/>
      <c r="AB61" s="19"/>
      <c r="AC61" s="19"/>
      <c r="AD61" s="19"/>
      <c r="AE61" s="19"/>
    </row>
    <row r="62" spans="1:34" x14ac:dyDescent="0.25">
      <c r="T62" s="19"/>
      <c r="AA62" s="19"/>
      <c r="AB62" s="19"/>
      <c r="AC62" s="19"/>
      <c r="AD62" s="19"/>
      <c r="AE62" s="19"/>
    </row>
    <row r="63" spans="1:34" x14ac:dyDescent="0.25">
      <c r="T63" s="19"/>
      <c r="AA63" s="19"/>
      <c r="AB63" s="19"/>
      <c r="AC63" s="19"/>
      <c r="AD63" s="19"/>
      <c r="AE63" s="19"/>
    </row>
    <row r="64" spans="1:34" x14ac:dyDescent="0.25">
      <c r="T64" s="19"/>
      <c r="AA64" s="19"/>
      <c r="AB64" s="19"/>
      <c r="AC64" s="19"/>
      <c r="AD64" s="19"/>
      <c r="AE64" s="19"/>
    </row>
    <row r="65" spans="20:31" x14ac:dyDescent="0.25">
      <c r="T65" s="19"/>
      <c r="AA65" s="19"/>
      <c r="AB65" s="19"/>
      <c r="AC65" s="19"/>
      <c r="AD65" s="19"/>
      <c r="AE65" s="19"/>
    </row>
    <row r="66" spans="20:31" x14ac:dyDescent="0.25">
      <c r="T66" s="19"/>
      <c r="AA66" s="19"/>
      <c r="AB66" s="19"/>
      <c r="AC66" s="19"/>
      <c r="AD66" s="19"/>
      <c r="AE66" s="19"/>
    </row>
    <row r="67" spans="20:31" x14ac:dyDescent="0.25">
      <c r="T67" s="19"/>
      <c r="AA67" s="19"/>
      <c r="AB67" s="19"/>
      <c r="AC67" s="19"/>
      <c r="AD67" s="19"/>
      <c r="AE67" s="19"/>
    </row>
    <row r="68" spans="20:31" x14ac:dyDescent="0.25">
      <c r="T68" s="19"/>
      <c r="AA68" s="19"/>
      <c r="AB68" s="19"/>
      <c r="AC68" s="19"/>
      <c r="AD68" s="19"/>
      <c r="AE68" s="19"/>
    </row>
    <row r="69" spans="20:31" x14ac:dyDescent="0.25">
      <c r="T69" s="19"/>
      <c r="AA69" s="19"/>
      <c r="AB69" s="19"/>
      <c r="AC69" s="19"/>
      <c r="AD69" s="19"/>
      <c r="AE69" s="19"/>
    </row>
    <row r="70" spans="20:31" x14ac:dyDescent="0.25">
      <c r="T70" s="19"/>
      <c r="AA70" s="19"/>
      <c r="AB70" s="19"/>
      <c r="AC70" s="19"/>
      <c r="AD70" s="19"/>
      <c r="AE70" s="19"/>
    </row>
    <row r="71" spans="20:31" x14ac:dyDescent="0.25">
      <c r="T71" s="19"/>
      <c r="AA71" s="19"/>
      <c r="AB71" s="19"/>
      <c r="AC71" s="19"/>
      <c r="AD71" s="19"/>
      <c r="AE71" s="19"/>
    </row>
    <row r="72" spans="20:31" x14ac:dyDescent="0.25">
      <c r="T72" s="19"/>
      <c r="AA72" s="19"/>
      <c r="AB72" s="19"/>
      <c r="AC72" s="19"/>
      <c r="AD72" s="19"/>
      <c r="AE72" s="19"/>
    </row>
    <row r="73" spans="20:31" x14ac:dyDescent="0.25">
      <c r="T73" s="19"/>
      <c r="AA73" s="19"/>
      <c r="AB73" s="19"/>
      <c r="AC73" s="19"/>
      <c r="AD73" s="19"/>
      <c r="AE73" s="19"/>
    </row>
    <row r="74" spans="20:31" x14ac:dyDescent="0.25">
      <c r="T74" s="19"/>
      <c r="AA74" s="19"/>
      <c r="AB74" s="19"/>
      <c r="AC74" s="19"/>
      <c r="AD74" s="19"/>
      <c r="AE74" s="19"/>
    </row>
    <row r="75" spans="20:31" x14ac:dyDescent="0.25">
      <c r="T75" s="19"/>
      <c r="AA75" s="19"/>
      <c r="AB75" s="19"/>
      <c r="AC75" s="19"/>
      <c r="AD75" s="19"/>
      <c r="AE75" s="19"/>
    </row>
    <row r="76" spans="20:31" x14ac:dyDescent="0.25">
      <c r="T76" s="19"/>
      <c r="AA76" s="19"/>
      <c r="AB76" s="19"/>
      <c r="AC76" s="19"/>
      <c r="AD76" s="19"/>
      <c r="AE76" s="19"/>
    </row>
    <row r="77" spans="20:31" x14ac:dyDescent="0.25">
      <c r="T77" s="19"/>
      <c r="AA77" s="19"/>
      <c r="AB77" s="19"/>
      <c r="AC77" s="19"/>
      <c r="AD77" s="19"/>
      <c r="AE77" s="19"/>
    </row>
    <row r="78" spans="20:31" x14ac:dyDescent="0.25">
      <c r="T78" s="19"/>
      <c r="AA78" s="19"/>
      <c r="AB78" s="19"/>
      <c r="AC78" s="19"/>
    </row>
    <row r="79" spans="20:31" x14ac:dyDescent="0.25">
      <c r="T79" s="19"/>
      <c r="AA79" s="19"/>
      <c r="AB79" s="19"/>
      <c r="AC79" s="19"/>
    </row>
    <row r="80" spans="20:31" x14ac:dyDescent="0.25">
      <c r="T80" s="19"/>
      <c r="AA80" s="19"/>
      <c r="AB80" s="19"/>
      <c r="AC80" s="19"/>
    </row>
    <row r="81" spans="20:29" x14ac:dyDescent="0.25">
      <c r="T81" s="19"/>
      <c r="AA81" s="19"/>
      <c r="AB81" s="19"/>
      <c r="AC81" s="19"/>
    </row>
    <row r="82" spans="20:29" x14ac:dyDescent="0.25">
      <c r="T82" s="19"/>
      <c r="AA82" s="19"/>
      <c r="AB82" s="19"/>
      <c r="AC82" s="19"/>
    </row>
    <row r="83" spans="20:29" x14ac:dyDescent="0.25">
      <c r="T83" s="19"/>
      <c r="AA83" s="19"/>
      <c r="AB83" s="19"/>
      <c r="AC83" s="19"/>
    </row>
    <row r="84" spans="20:29" x14ac:dyDescent="0.25">
      <c r="T84" s="19"/>
      <c r="AA84" s="19"/>
      <c r="AB84" s="19"/>
      <c r="AC84" s="19"/>
    </row>
    <row r="85" spans="20:29" x14ac:dyDescent="0.25">
      <c r="T85" s="19"/>
      <c r="AA85" s="19"/>
      <c r="AB85" s="19"/>
      <c r="AC85" s="19"/>
    </row>
    <row r="86" spans="20:29" x14ac:dyDescent="0.25">
      <c r="T86" s="19"/>
      <c r="AA86" s="19"/>
      <c r="AB86" s="19"/>
      <c r="AC86" s="19"/>
    </row>
    <row r="87" spans="20:29" x14ac:dyDescent="0.25">
      <c r="T87" s="19"/>
      <c r="AA87" s="19"/>
      <c r="AB87" s="19"/>
      <c r="AC87" s="19"/>
    </row>
    <row r="88" spans="20:29" x14ac:dyDescent="0.25">
      <c r="T88" s="19"/>
      <c r="AA88" s="19"/>
      <c r="AB88" s="19"/>
      <c r="AC88" s="19"/>
    </row>
    <row r="89" spans="20:29" x14ac:dyDescent="0.25">
      <c r="T89" s="19"/>
      <c r="AA89" s="19"/>
      <c r="AB89" s="19"/>
      <c r="AC89" s="19"/>
    </row>
    <row r="90" spans="20:29" x14ac:dyDescent="0.25">
      <c r="T90" s="19"/>
      <c r="AA90" s="19"/>
      <c r="AB90" s="19"/>
      <c r="AC90" s="19"/>
    </row>
    <row r="91" spans="20:29" x14ac:dyDescent="0.25">
      <c r="T91" s="19"/>
      <c r="U91" s="19"/>
      <c r="V91" s="19"/>
      <c r="W91" s="19"/>
      <c r="X91" s="19"/>
      <c r="Y91" s="19"/>
      <c r="Z91" s="19"/>
      <c r="AA91" s="19"/>
      <c r="AB91" s="19"/>
      <c r="AC91" s="19"/>
    </row>
    <row r="92" spans="20:29" x14ac:dyDescent="0.25">
      <c r="T92" s="19"/>
      <c r="U92" s="19"/>
      <c r="V92" s="19"/>
      <c r="W92" s="19"/>
      <c r="X92" s="19"/>
      <c r="Y92" s="19"/>
      <c r="Z92" s="19"/>
      <c r="AA92" s="19"/>
      <c r="AB92" s="19"/>
      <c r="AC92" s="19"/>
    </row>
    <row r="93" spans="20:29" x14ac:dyDescent="0.25">
      <c r="T93" s="19"/>
      <c r="U93" s="19"/>
      <c r="V93" s="19"/>
      <c r="W93" s="19"/>
      <c r="X93" s="19"/>
      <c r="Y93" s="19"/>
      <c r="Z93" s="19"/>
      <c r="AA93" s="19"/>
      <c r="AB93" s="19"/>
      <c r="AC93" s="19"/>
    </row>
    <row r="94" spans="20:29" x14ac:dyDescent="0.25">
      <c r="T94" s="19"/>
      <c r="U94" s="19"/>
      <c r="V94" s="19"/>
      <c r="W94" s="19"/>
      <c r="X94" s="19"/>
      <c r="Y94" s="19"/>
      <c r="Z94" s="19"/>
      <c r="AA94" s="19"/>
      <c r="AB94" s="19"/>
      <c r="AC94" s="19"/>
    </row>
    <row r="95" spans="20:29" x14ac:dyDescent="0.25">
      <c r="T95" s="19"/>
      <c r="U95" s="19"/>
      <c r="V95" s="19"/>
      <c r="W95" s="19"/>
      <c r="X95" s="19"/>
      <c r="Y95" s="19"/>
      <c r="Z95" s="19"/>
      <c r="AA95" s="19"/>
      <c r="AB95" s="19"/>
      <c r="AC95" s="19"/>
    </row>
    <row r="96" spans="20:29" x14ac:dyDescent="0.25">
      <c r="T96" s="19"/>
      <c r="U96" s="19"/>
      <c r="V96" s="19"/>
      <c r="W96" s="19"/>
      <c r="X96" s="19"/>
      <c r="Y96" s="19"/>
      <c r="Z96" s="19"/>
      <c r="AA96" s="19"/>
      <c r="AB96" s="19"/>
      <c r="AC96" s="19"/>
    </row>
    <row r="97" spans="20:29" x14ac:dyDescent="0.25">
      <c r="T97" s="19"/>
      <c r="U97" s="19"/>
      <c r="V97" s="19"/>
      <c r="W97" s="19"/>
      <c r="X97" s="19"/>
      <c r="Y97" s="19"/>
      <c r="Z97" s="19"/>
      <c r="AA97" s="19"/>
      <c r="AB97" s="19"/>
      <c r="AC97" s="19"/>
    </row>
    <row r="98" spans="20:29" x14ac:dyDescent="0.25">
      <c r="T98" s="19"/>
      <c r="U98" s="19"/>
      <c r="V98" s="19"/>
      <c r="W98" s="19"/>
      <c r="X98" s="19"/>
      <c r="Y98" s="19"/>
      <c r="Z98" s="19"/>
      <c r="AA98" s="19"/>
      <c r="AB98" s="19"/>
      <c r="AC98" s="19"/>
    </row>
    <row r="99" spans="20:29" x14ac:dyDescent="0.25">
      <c r="T99" s="19"/>
      <c r="U99" s="19"/>
      <c r="V99" s="19"/>
      <c r="W99" s="19"/>
      <c r="X99" s="19"/>
      <c r="Y99" s="19"/>
      <c r="Z99" s="19"/>
      <c r="AA99" s="19"/>
      <c r="AB99" s="19"/>
      <c r="AC99" s="19"/>
    </row>
    <row r="100" spans="20:29" x14ac:dyDescent="0.25">
      <c r="T100" s="19"/>
      <c r="U100" s="19"/>
      <c r="V100" s="19"/>
      <c r="W100" s="19"/>
      <c r="X100" s="19"/>
      <c r="Y100" s="19"/>
      <c r="Z100" s="19"/>
      <c r="AA100" s="19"/>
      <c r="AB100" s="19"/>
      <c r="AC100" s="19"/>
    </row>
  </sheetData>
  <mergeCells count="23"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R31"/>
    <mergeCell ref="B8:R8"/>
    <mergeCell ref="B9:R9"/>
    <mergeCell ref="B30:R30"/>
    <mergeCell ref="B27:E27"/>
    <mergeCell ref="B22:E22"/>
    <mergeCell ref="B23:E23"/>
    <mergeCell ref="B24:E24"/>
    <mergeCell ref="B25:E25"/>
    <mergeCell ref="B26:E26"/>
    <mergeCell ref="F11:O11"/>
    <mergeCell ref="P11:R1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3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</row>
    <row r="5" spans="1:36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9"/>
      <c r="O5" s="9"/>
      <c r="P5" s="9"/>
      <c r="Q5" s="9"/>
      <c r="R5" s="9"/>
      <c r="S5" s="125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6"/>
      <c r="S6" s="125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6"/>
      <c r="S7" s="125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</row>
    <row r="8" spans="1:36" ht="15.75" customHeight="1" x14ac:dyDescent="0.25">
      <c r="A8" s="7"/>
      <c r="B8" s="247" t="s">
        <v>19</v>
      </c>
      <c r="C8" s="247"/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125"/>
      <c r="T8" s="185"/>
      <c r="U8" s="186"/>
      <c r="V8" s="186"/>
      <c r="W8" s="186"/>
      <c r="X8" s="186"/>
      <c r="Y8" s="186"/>
      <c r="Z8" s="186"/>
      <c r="AA8" s="186"/>
      <c r="AB8" s="186"/>
      <c r="AC8" s="19"/>
      <c r="AD8" s="19"/>
    </row>
    <row r="9" spans="1:36" x14ac:dyDescent="0.25">
      <c r="A9" s="7"/>
      <c r="B9" s="248" t="s">
        <v>109</v>
      </c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125"/>
      <c r="T9" s="185"/>
      <c r="U9" s="186"/>
      <c r="V9" s="186"/>
      <c r="W9" s="186"/>
      <c r="X9" s="186"/>
      <c r="Y9" s="186"/>
      <c r="Z9" s="186"/>
      <c r="AA9" s="186"/>
      <c r="AB9" s="186"/>
      <c r="AC9" s="19"/>
      <c r="AD9" s="19"/>
    </row>
    <row r="10" spans="1:36" x14ac:dyDescent="0.25">
      <c r="A10" s="7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76"/>
      <c r="S10" s="125"/>
      <c r="T10" s="185"/>
      <c r="U10" s="186"/>
      <c r="V10" s="186"/>
      <c r="W10" s="186"/>
      <c r="X10" s="186"/>
      <c r="Y10" s="186"/>
      <c r="Z10" s="186"/>
      <c r="AA10" s="186"/>
      <c r="AB10" s="186"/>
      <c r="AC10" s="19"/>
      <c r="AD10" s="19"/>
    </row>
    <row r="11" spans="1:36" ht="15.75" customHeight="1" x14ac:dyDescent="0.25">
      <c r="A11" s="7"/>
      <c r="B11" s="88"/>
      <c r="C11" s="88"/>
      <c r="D11" s="88"/>
      <c r="E11" s="88"/>
      <c r="F11" s="239">
        <v>2019</v>
      </c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>
        <v>2020</v>
      </c>
      <c r="R11" s="239"/>
      <c r="S11" s="125"/>
      <c r="T11" s="185"/>
      <c r="U11" s="185"/>
      <c r="V11" s="185"/>
      <c r="W11" s="185"/>
      <c r="X11" s="185"/>
      <c r="Y11" s="220"/>
      <c r="Z11" s="220"/>
      <c r="AA11" s="220"/>
      <c r="AB11" s="220"/>
      <c r="AC11" s="107"/>
      <c r="AD11" s="10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85"/>
      <c r="U12" s="185"/>
      <c r="V12" s="185"/>
      <c r="W12" s="185"/>
      <c r="X12" s="185"/>
      <c r="Y12" s="220"/>
      <c r="Z12" s="220"/>
      <c r="AA12" s="220"/>
      <c r="AB12" s="220"/>
      <c r="AC12" s="19"/>
      <c r="AD12" s="19"/>
    </row>
    <row r="13" spans="1:36" x14ac:dyDescent="0.25">
      <c r="A13" s="7"/>
      <c r="B13" s="241" t="s">
        <v>6</v>
      </c>
      <c r="C13" s="242"/>
      <c r="D13" s="242"/>
      <c r="E13" s="243"/>
      <c r="F13" s="129">
        <v>3.0349510988899597</v>
      </c>
      <c r="G13" s="129">
        <v>1.9365612420368716</v>
      </c>
      <c r="H13" s="129">
        <v>2.0048168335907279</v>
      </c>
      <c r="I13" s="129">
        <v>1.489996395198645</v>
      </c>
      <c r="J13" s="129">
        <v>1.845045490999353</v>
      </c>
      <c r="K13" s="129">
        <v>1.6202265828966222</v>
      </c>
      <c r="L13" s="129">
        <v>1.5223972569930355</v>
      </c>
      <c r="M13" s="129">
        <v>1.6108138864425303</v>
      </c>
      <c r="N13" s="129">
        <v>1.3476737281652218</v>
      </c>
      <c r="O13" s="129">
        <v>1.466052914801419</v>
      </c>
      <c r="P13" s="129">
        <v>3.6871873808765221</v>
      </c>
      <c r="Q13" s="129">
        <v>4.1583474140825638</v>
      </c>
      <c r="R13" s="178">
        <v>-0.41512672500222392</v>
      </c>
      <c r="S13" s="125"/>
      <c r="T13" s="185"/>
      <c r="U13" s="194"/>
      <c r="V13" s="194"/>
      <c r="W13" s="194"/>
      <c r="X13" s="194"/>
      <c r="Y13" s="221"/>
      <c r="Z13" s="221"/>
      <c r="AA13" s="187"/>
      <c r="AB13" s="221"/>
      <c r="AC13" s="109"/>
      <c r="AD13" s="109"/>
      <c r="AE13" s="78"/>
      <c r="AF13" s="75"/>
      <c r="AG13" s="75"/>
      <c r="AH13" s="75"/>
    </row>
    <row r="14" spans="1:36" x14ac:dyDescent="0.25">
      <c r="A14" s="7"/>
      <c r="B14" s="236" t="s">
        <v>20</v>
      </c>
      <c r="C14" s="237"/>
      <c r="D14" s="237"/>
      <c r="E14" s="238"/>
      <c r="F14" s="130">
        <v>2.8308626030538022</v>
      </c>
      <c r="G14" s="130">
        <v>1.3787845306558353</v>
      </c>
      <c r="H14" s="130">
        <v>1.8066080101358608</v>
      </c>
      <c r="I14" s="130">
        <v>1.004698808651753</v>
      </c>
      <c r="J14" s="130">
        <v>1.3591077935771096</v>
      </c>
      <c r="K14" s="130">
        <v>0.87689250035370492</v>
      </c>
      <c r="L14" s="130">
        <v>0.61466105001548499</v>
      </c>
      <c r="M14" s="130">
        <v>0.42585837187022002</v>
      </c>
      <c r="N14" s="130">
        <v>-2.9228849830218451E-2</v>
      </c>
      <c r="O14" s="130">
        <v>-0.38808026609969204</v>
      </c>
      <c r="P14" s="130">
        <v>3.7006867406697381</v>
      </c>
      <c r="Q14" s="130">
        <v>4.0944579912987251</v>
      </c>
      <c r="R14" s="178">
        <v>-1.8843369811463901</v>
      </c>
      <c r="S14" s="125"/>
      <c r="T14" s="185"/>
      <c r="U14" s="186"/>
      <c r="V14" s="186"/>
      <c r="W14" s="186"/>
      <c r="X14" s="186"/>
      <c r="Y14" s="187"/>
      <c r="Z14" s="188"/>
      <c r="AA14" s="188"/>
      <c r="AB14" s="187"/>
      <c r="AC14" s="19"/>
      <c r="AD14" s="19"/>
    </row>
    <row r="15" spans="1:36" x14ac:dyDescent="0.25">
      <c r="A15" s="7"/>
      <c r="B15" s="250" t="s">
        <v>21</v>
      </c>
      <c r="C15" s="251"/>
      <c r="D15" s="251"/>
      <c r="E15" s="252"/>
      <c r="F15" s="132">
        <v>3.2847950367766998</v>
      </c>
      <c r="G15" s="132">
        <v>2.449372202778946</v>
      </c>
      <c r="H15" s="132">
        <v>2.0514482794130089</v>
      </c>
      <c r="I15" s="132">
        <v>1.3595724511508536</v>
      </c>
      <c r="J15" s="132">
        <v>2.0131767618868537</v>
      </c>
      <c r="K15" s="132">
        <v>1.8672543261450727</v>
      </c>
      <c r="L15" s="132">
        <v>1.9209266829710572</v>
      </c>
      <c r="M15" s="132">
        <v>1.8465543595992671</v>
      </c>
      <c r="N15" s="132">
        <v>1.2404920932752788</v>
      </c>
      <c r="O15" s="132">
        <v>1.3995378963923173</v>
      </c>
      <c r="P15" s="132">
        <v>2.4882600106173953</v>
      </c>
      <c r="Q15" s="132">
        <v>1.630601664155634</v>
      </c>
      <c r="R15" s="178">
        <v>-4.3184691227183123</v>
      </c>
      <c r="S15" s="125"/>
      <c r="T15" s="185"/>
      <c r="U15" s="186"/>
      <c r="V15" s="186"/>
      <c r="W15" s="186"/>
      <c r="X15" s="186"/>
      <c r="Y15" s="187"/>
      <c r="Z15" s="188"/>
      <c r="AA15" s="188"/>
      <c r="AB15" s="187"/>
      <c r="AC15" s="19"/>
      <c r="AD15" s="19"/>
    </row>
    <row r="16" spans="1:36" x14ac:dyDescent="0.25">
      <c r="A16" s="7"/>
      <c r="B16" s="236" t="s">
        <v>22</v>
      </c>
      <c r="C16" s="237"/>
      <c r="D16" s="237"/>
      <c r="E16" s="238"/>
      <c r="F16" s="130">
        <v>4.7702190685780863</v>
      </c>
      <c r="G16" s="130">
        <v>4.3906710065682262</v>
      </c>
      <c r="H16" s="130">
        <v>2.6972224180009903</v>
      </c>
      <c r="I16" s="130">
        <v>1.7950981634827485</v>
      </c>
      <c r="J16" s="130">
        <v>2.2461854674412223</v>
      </c>
      <c r="K16" s="130">
        <v>1.9006254953639115</v>
      </c>
      <c r="L16" s="130">
        <v>2.0527208449939565</v>
      </c>
      <c r="M16" s="130">
        <v>2.0264194996847777</v>
      </c>
      <c r="N16" s="130">
        <v>1.8386373174952126</v>
      </c>
      <c r="O16" s="130">
        <v>2.4072573183252501</v>
      </c>
      <c r="P16" s="130">
        <v>2.4116999145717273</v>
      </c>
      <c r="Q16" s="130">
        <v>3.0695285514133559</v>
      </c>
      <c r="R16" s="178">
        <v>0.46748957490521548</v>
      </c>
      <c r="S16" s="125"/>
      <c r="T16" s="185"/>
      <c r="U16" s="186"/>
      <c r="V16" s="186"/>
      <c r="W16" s="186"/>
      <c r="X16" s="186"/>
      <c r="Y16" s="187"/>
      <c r="Z16" s="188"/>
      <c r="AA16" s="188"/>
      <c r="AB16" s="187"/>
      <c r="AC16" s="19"/>
      <c r="AD16" s="19"/>
    </row>
    <row r="17" spans="1:34" x14ac:dyDescent="0.25">
      <c r="A17" s="7"/>
      <c r="B17" s="236" t="s">
        <v>23</v>
      </c>
      <c r="C17" s="237"/>
      <c r="D17" s="237"/>
      <c r="E17" s="238"/>
      <c r="F17" s="130">
        <v>3.5074761280518487</v>
      </c>
      <c r="G17" s="130">
        <v>1.3968161218052444</v>
      </c>
      <c r="H17" s="130">
        <v>1.6596716760516728</v>
      </c>
      <c r="I17" s="130">
        <v>1.2239706191617046</v>
      </c>
      <c r="J17" s="130">
        <v>0.77312025950672592</v>
      </c>
      <c r="K17" s="130">
        <v>0.42489339253874903</v>
      </c>
      <c r="L17" s="130">
        <v>0.12564630512798658</v>
      </c>
      <c r="M17" s="130">
        <v>0.20863872885365708</v>
      </c>
      <c r="N17" s="130">
        <v>0.26403119350713666</v>
      </c>
      <c r="O17" s="130">
        <v>0.22092917870702422</v>
      </c>
      <c r="P17" s="130">
        <v>3.4335182080683637</v>
      </c>
      <c r="Q17" s="130">
        <v>5.9303379096399738</v>
      </c>
      <c r="R17" s="178">
        <v>-4.8196162958973332E-2</v>
      </c>
      <c r="S17" s="125"/>
      <c r="T17" s="185"/>
      <c r="U17" s="186"/>
      <c r="V17" s="186"/>
      <c r="W17" s="186"/>
      <c r="X17" s="186"/>
      <c r="Y17" s="187"/>
      <c r="Z17" s="188"/>
      <c r="AA17" s="188"/>
      <c r="AB17" s="187"/>
      <c r="AC17" s="19"/>
      <c r="AD17" s="19"/>
    </row>
    <row r="18" spans="1:34" x14ac:dyDescent="0.25">
      <c r="A18" s="7"/>
      <c r="B18" s="236" t="s">
        <v>24</v>
      </c>
      <c r="C18" s="237"/>
      <c r="D18" s="237"/>
      <c r="E18" s="238"/>
      <c r="F18" s="130">
        <v>-1.835761943651292</v>
      </c>
      <c r="G18" s="130">
        <v>-0.45726351188231718</v>
      </c>
      <c r="H18" s="130">
        <v>0.47515723484504235</v>
      </c>
      <c r="I18" s="130">
        <v>0.25205301990938267</v>
      </c>
      <c r="J18" s="130">
        <v>1.3559239281180453</v>
      </c>
      <c r="K18" s="130">
        <v>1.950152783584997</v>
      </c>
      <c r="L18" s="130">
        <v>2.9266915175814745</v>
      </c>
      <c r="M18" s="130">
        <v>3.6382538398322311</v>
      </c>
      <c r="N18" s="130">
        <v>3.7017549426455787</v>
      </c>
      <c r="O18" s="130">
        <v>4.1913747197015425</v>
      </c>
      <c r="P18" s="130">
        <v>11.19487232881886</v>
      </c>
      <c r="Q18" s="130">
        <v>15.293461103614874</v>
      </c>
      <c r="R18" s="178">
        <v>4.837521632868615</v>
      </c>
      <c r="S18" s="125"/>
      <c r="T18" s="185"/>
      <c r="U18" s="186"/>
      <c r="V18" s="186"/>
      <c r="W18" s="186"/>
      <c r="X18" s="186"/>
      <c r="Y18" s="187"/>
      <c r="Z18" s="188"/>
      <c r="AA18" s="188"/>
      <c r="AB18" s="187"/>
      <c r="AC18" s="19"/>
      <c r="AD18" s="19"/>
    </row>
    <row r="19" spans="1:34" x14ac:dyDescent="0.25">
      <c r="A19" s="7"/>
      <c r="B19" s="236" t="s">
        <v>14</v>
      </c>
      <c r="C19" s="237"/>
      <c r="D19" s="237"/>
      <c r="E19" s="238"/>
      <c r="F19" s="130">
        <v>-0.12269587481158339</v>
      </c>
      <c r="G19" s="130">
        <v>-1.9266075488465333</v>
      </c>
      <c r="H19" s="130">
        <v>-1.4726638666308247</v>
      </c>
      <c r="I19" s="130">
        <v>-0.83401945838107849</v>
      </c>
      <c r="J19" s="130">
        <v>-0.72849832587674257</v>
      </c>
      <c r="K19" s="130">
        <v>0.26229932863670058</v>
      </c>
      <c r="L19" s="130">
        <v>-0.24593183171026567</v>
      </c>
      <c r="M19" s="130">
        <v>0.28494389295654798</v>
      </c>
      <c r="N19" s="130">
        <v>-0.11750342715112083</v>
      </c>
      <c r="O19" s="130">
        <v>0.29414484473161906</v>
      </c>
      <c r="P19" s="130">
        <v>5.5217434615641139</v>
      </c>
      <c r="Q19" s="130">
        <v>-0.21507346619335976</v>
      </c>
      <c r="R19" s="178">
        <v>-0.92988880229434301</v>
      </c>
      <c r="S19" s="125"/>
      <c r="T19" s="77"/>
      <c r="U19" s="73"/>
      <c r="V19" s="73"/>
      <c r="W19" s="73"/>
      <c r="X19" s="73"/>
      <c r="Y19" s="222"/>
      <c r="Z19" s="223"/>
      <c r="AA19" s="223"/>
      <c r="AB19" s="222"/>
      <c r="AF19" s="73"/>
      <c r="AG19" s="73"/>
      <c r="AH19" s="73"/>
    </row>
    <row r="20" spans="1:34" s="5" customFormat="1" ht="14.25" customHeight="1" x14ac:dyDescent="0.25">
      <c r="A20" s="7"/>
      <c r="B20" s="236" t="s">
        <v>25</v>
      </c>
      <c r="C20" s="237"/>
      <c r="D20" s="237"/>
      <c r="E20" s="238"/>
      <c r="F20" s="130">
        <v>4.6706819344989583</v>
      </c>
      <c r="G20" s="130">
        <v>4.7157889742435373</v>
      </c>
      <c r="H20" s="130">
        <v>4.7342001347516742</v>
      </c>
      <c r="I20" s="130">
        <v>3.5092645475761799</v>
      </c>
      <c r="J20" s="130">
        <v>4.257480443493364</v>
      </c>
      <c r="K20" s="130">
        <v>4.6644434559087529</v>
      </c>
      <c r="L20" s="130">
        <v>4.6399778044643654</v>
      </c>
      <c r="M20" s="130">
        <v>4.7837386258562447</v>
      </c>
      <c r="N20" s="130">
        <v>4.5431334428474059</v>
      </c>
      <c r="O20" s="130">
        <v>4.9887786755914902</v>
      </c>
      <c r="P20" s="130">
        <v>1.7250153444970948</v>
      </c>
      <c r="Q20" s="130">
        <v>2.7166448044945639</v>
      </c>
      <c r="R20" s="178">
        <v>4.9200343433682292E-2</v>
      </c>
      <c r="S20" s="125"/>
      <c r="T20" s="77"/>
      <c r="U20" s="73"/>
      <c r="V20" s="73"/>
      <c r="W20" s="73"/>
      <c r="X20" s="73"/>
      <c r="Y20" s="222"/>
      <c r="Z20" s="223"/>
      <c r="AA20" s="223"/>
      <c r="AB20" s="222"/>
      <c r="AC20" s="73"/>
      <c r="AD20" s="73"/>
      <c r="AE20" s="73"/>
      <c r="AF20" s="73"/>
      <c r="AG20" s="73"/>
      <c r="AH20" s="73"/>
    </row>
    <row r="21" spans="1:34" s="5" customFormat="1" ht="14.25" customHeight="1" x14ac:dyDescent="0.25">
      <c r="A21" s="7"/>
      <c r="B21" s="236" t="s">
        <v>26</v>
      </c>
      <c r="C21" s="237"/>
      <c r="D21" s="237"/>
      <c r="E21" s="238"/>
      <c r="F21" s="130">
        <v>0.21274413563463668</v>
      </c>
      <c r="G21" s="130">
        <v>1.9352357581862805</v>
      </c>
      <c r="H21" s="130">
        <v>3.5435528622814019</v>
      </c>
      <c r="I21" s="130">
        <v>3.1559063663375611</v>
      </c>
      <c r="J21" s="130">
        <v>2.5531942496516535</v>
      </c>
      <c r="K21" s="130">
        <v>3.2342925029359861</v>
      </c>
      <c r="L21" s="130">
        <v>2.7538072146659403</v>
      </c>
      <c r="M21" s="130">
        <v>3.8138622540613483</v>
      </c>
      <c r="N21" s="130">
        <v>4.0612710276819399</v>
      </c>
      <c r="O21" s="130">
        <v>3.7833669241818484</v>
      </c>
      <c r="P21" s="130">
        <v>7.6833406139723763</v>
      </c>
      <c r="Q21" s="130">
        <v>8.20825355566366</v>
      </c>
      <c r="R21" s="178">
        <v>1.7432187106093409</v>
      </c>
      <c r="S21" s="125"/>
      <c r="T21" s="77"/>
      <c r="U21" s="73"/>
      <c r="V21" s="73"/>
      <c r="W21" s="73"/>
      <c r="X21" s="73"/>
      <c r="Y21" s="222"/>
      <c r="Z21" s="223"/>
      <c r="AA21" s="223"/>
      <c r="AB21" s="222"/>
      <c r="AC21" s="73"/>
      <c r="AD21" s="73"/>
      <c r="AE21" s="73"/>
      <c r="AF21" s="73"/>
      <c r="AG21" s="73"/>
      <c r="AH21" s="73"/>
    </row>
    <row r="22" spans="1:34" s="5" customFormat="1" ht="14.25" customHeight="1" x14ac:dyDescent="0.25">
      <c r="A22" s="7"/>
      <c r="B22" s="236" t="s">
        <v>27</v>
      </c>
      <c r="C22" s="237"/>
      <c r="D22" s="237"/>
      <c r="E22" s="238"/>
      <c r="F22" s="130">
        <v>6.4585048113559225</v>
      </c>
      <c r="G22" s="130">
        <v>4.7961611836816189</v>
      </c>
      <c r="H22" s="130">
        <v>6.6473714002310373</v>
      </c>
      <c r="I22" s="130">
        <v>7.1369331830419753</v>
      </c>
      <c r="J22" s="130">
        <v>8.3779944446466175</v>
      </c>
      <c r="K22" s="130">
        <v>8.3545861906041665</v>
      </c>
      <c r="L22" s="130">
        <v>9.3116402679480359</v>
      </c>
      <c r="M22" s="130">
        <v>9.0959657726304783</v>
      </c>
      <c r="N22" s="130">
        <v>9.0264927988002768</v>
      </c>
      <c r="O22" s="130">
        <v>9.6310182940000431</v>
      </c>
      <c r="P22" s="130">
        <v>11.4090641086364</v>
      </c>
      <c r="Q22" s="130">
        <v>13.385360086722287</v>
      </c>
      <c r="R22" s="178">
        <v>10.164126110966592</v>
      </c>
      <c r="S22" s="125"/>
      <c r="T22" s="77"/>
      <c r="U22" s="73"/>
      <c r="V22" s="73"/>
      <c r="W22" s="73"/>
      <c r="X22" s="73"/>
      <c r="Y22" s="222"/>
      <c r="Z22" s="223"/>
      <c r="AA22" s="223"/>
      <c r="AB22" s="222"/>
      <c r="AC22" s="73"/>
      <c r="AD22" s="73"/>
      <c r="AE22" s="73"/>
      <c r="AF22" s="73"/>
      <c r="AG22" s="73"/>
      <c r="AH22" s="73"/>
    </row>
    <row r="23" spans="1:34" s="5" customFormat="1" ht="14.25" customHeight="1" x14ac:dyDescent="0.25">
      <c r="A23" s="7"/>
      <c r="B23" s="236" t="s">
        <v>28</v>
      </c>
      <c r="C23" s="237"/>
      <c r="D23" s="237"/>
      <c r="E23" s="238"/>
      <c r="F23" s="130">
        <v>6.5248204661416906</v>
      </c>
      <c r="G23" s="130">
        <v>-2.3853805026570853</v>
      </c>
      <c r="H23" s="130">
        <v>-1.5652463291477403</v>
      </c>
      <c r="I23" s="130">
        <v>-2.1017165660157531</v>
      </c>
      <c r="J23" s="130">
        <v>-1.6947285449360692</v>
      </c>
      <c r="K23" s="130">
        <v>-3.1418834653385375</v>
      </c>
      <c r="L23" s="130">
        <v>-3.7236342857058133</v>
      </c>
      <c r="M23" s="130">
        <v>-3.9915951554147284</v>
      </c>
      <c r="N23" s="130">
        <v>-3.7528731564628401</v>
      </c>
      <c r="O23" s="130">
        <v>-3.9525352672628742</v>
      </c>
      <c r="P23" s="130">
        <v>-1.75945092228325</v>
      </c>
      <c r="Q23" s="130">
        <v>8.3585910223902715E-2</v>
      </c>
      <c r="R23" s="178">
        <v>-7.8007476187394786E-2</v>
      </c>
      <c r="S23" s="125"/>
      <c r="T23" s="77"/>
      <c r="U23" s="73"/>
      <c r="V23" s="73"/>
      <c r="W23" s="73"/>
      <c r="X23" s="73"/>
      <c r="Y23" s="222"/>
      <c r="Z23" s="223"/>
      <c r="AA23" s="223"/>
      <c r="AB23" s="222"/>
      <c r="AC23" s="73"/>
      <c r="AD23" s="73"/>
      <c r="AE23" s="73"/>
      <c r="AF23" s="73"/>
      <c r="AG23" s="73"/>
      <c r="AH23" s="73"/>
    </row>
    <row r="24" spans="1:34" s="5" customFormat="1" ht="14.25" customHeight="1" x14ac:dyDescent="0.25">
      <c r="A24" s="7"/>
      <c r="B24" s="236" t="s">
        <v>29</v>
      </c>
      <c r="C24" s="237"/>
      <c r="D24" s="237"/>
      <c r="E24" s="238"/>
      <c r="F24" s="130">
        <v>0.56063651140586046</v>
      </c>
      <c r="G24" s="130">
        <v>-3.1627405206462953</v>
      </c>
      <c r="H24" s="130">
        <v>-0.64752714609052475</v>
      </c>
      <c r="I24" s="130">
        <v>-0.4300742035467664</v>
      </c>
      <c r="J24" s="130">
        <v>0.33459602526137644</v>
      </c>
      <c r="K24" s="130">
        <v>-0.20951669820911434</v>
      </c>
      <c r="L24" s="130">
        <v>-1.4906969683402735</v>
      </c>
      <c r="M24" s="130">
        <v>-1.61496595075279</v>
      </c>
      <c r="N24" s="130">
        <v>-1.7985104031349834</v>
      </c>
      <c r="O24" s="130">
        <v>-2.1153839889780528</v>
      </c>
      <c r="P24" s="130">
        <v>-2.5614489619387228</v>
      </c>
      <c r="Q24" s="130">
        <v>-5.0030012138296343</v>
      </c>
      <c r="R24" s="178">
        <v>-8.7395444936330193</v>
      </c>
      <c r="S24" s="125"/>
      <c r="T24" s="77"/>
      <c r="U24" s="73"/>
      <c r="V24" s="73"/>
      <c r="W24" s="73"/>
      <c r="X24" s="73"/>
      <c r="Y24" s="222"/>
      <c r="Z24" s="223"/>
      <c r="AA24" s="223"/>
      <c r="AB24" s="222"/>
      <c r="AC24" s="73"/>
      <c r="AD24" s="73"/>
      <c r="AE24" s="73"/>
      <c r="AF24" s="73"/>
      <c r="AG24" s="73"/>
      <c r="AH24" s="73"/>
    </row>
    <row r="25" spans="1:34" s="5" customFormat="1" ht="14.25" customHeight="1" x14ac:dyDescent="0.25">
      <c r="A25" s="7"/>
      <c r="B25" s="236" t="s">
        <v>30</v>
      </c>
      <c r="C25" s="237"/>
      <c r="D25" s="237"/>
      <c r="E25" s="238"/>
      <c r="F25" s="130">
        <v>3.0808722508861734</v>
      </c>
      <c r="G25" s="130">
        <v>6.9312974592173475</v>
      </c>
      <c r="H25" s="130">
        <v>8.6020013766891452</v>
      </c>
      <c r="I25" s="130">
        <v>9.5804996453798594</v>
      </c>
      <c r="J25" s="130">
        <v>10.276365977695789</v>
      </c>
      <c r="K25" s="130">
        <v>7.2248053961567535</v>
      </c>
      <c r="L25" s="130">
        <v>6.137765876422165</v>
      </c>
      <c r="M25" s="130">
        <v>7.6647993824736034</v>
      </c>
      <c r="N25" s="130">
        <v>6.2444392401829134</v>
      </c>
      <c r="O25" s="130">
        <v>5.8519262768241447</v>
      </c>
      <c r="P25" s="130">
        <v>8.8292193118334978</v>
      </c>
      <c r="Q25" s="130">
        <v>3.2022671367313364</v>
      </c>
      <c r="R25" s="178">
        <v>-2.3742087972857604</v>
      </c>
      <c r="S25" s="125"/>
      <c r="T25" s="77"/>
      <c r="U25" s="73"/>
      <c r="V25" s="73"/>
      <c r="W25" s="73"/>
      <c r="X25" s="73"/>
      <c r="Y25" s="222"/>
      <c r="Z25" s="222"/>
      <c r="AA25" s="222"/>
      <c r="AB25" s="222"/>
      <c r="AC25" s="73"/>
      <c r="AD25" s="73"/>
      <c r="AE25" s="73"/>
      <c r="AF25" s="73"/>
      <c r="AG25" s="73"/>
      <c r="AH25" s="73"/>
    </row>
    <row r="26" spans="1:34" s="5" customFormat="1" ht="14.25" customHeight="1" x14ac:dyDescent="0.25">
      <c r="A26" s="7"/>
      <c r="B26" s="236" t="s">
        <v>31</v>
      </c>
      <c r="C26" s="237"/>
      <c r="D26" s="237"/>
      <c r="E26" s="238"/>
      <c r="F26" s="130">
        <v>-5.6358411164855795</v>
      </c>
      <c r="G26" s="130">
        <v>-4.7816067530312978</v>
      </c>
      <c r="H26" s="130">
        <v>-4.5377663277209166</v>
      </c>
      <c r="I26" s="130">
        <v>-3.7824623624971565</v>
      </c>
      <c r="J26" s="130">
        <v>-2.3319694410253504</v>
      </c>
      <c r="K26" s="130">
        <v>-2.298733189646768</v>
      </c>
      <c r="L26" s="130">
        <v>-1.8407421458381776</v>
      </c>
      <c r="M26" s="130">
        <v>-1.2600365301111367</v>
      </c>
      <c r="N26" s="130">
        <v>-1.3055016517526781</v>
      </c>
      <c r="O26" s="130">
        <v>-0.41597816612485872</v>
      </c>
      <c r="P26" s="130">
        <v>-0.91397379703266779</v>
      </c>
      <c r="Q26" s="130">
        <v>9.0602760069093762</v>
      </c>
      <c r="R26" s="178">
        <v>11.459168757909026</v>
      </c>
      <c r="S26" s="125"/>
      <c r="T26" s="77"/>
      <c r="U26" s="73"/>
      <c r="V26" s="73"/>
      <c r="W26" s="73"/>
      <c r="X26" s="73"/>
      <c r="Y26" s="222"/>
      <c r="Z26" s="222"/>
      <c r="AA26" s="222"/>
      <c r="AB26" s="222"/>
      <c r="AC26" s="73"/>
      <c r="AD26" s="73"/>
      <c r="AE26" s="73"/>
      <c r="AF26" s="73"/>
      <c r="AG26" s="73"/>
      <c r="AH26" s="73"/>
    </row>
    <row r="27" spans="1:34" s="5" customFormat="1" ht="14.25" customHeight="1" x14ac:dyDescent="0.25">
      <c r="A27" s="7"/>
      <c r="B27" s="236" t="s">
        <v>32</v>
      </c>
      <c r="C27" s="237"/>
      <c r="D27" s="237"/>
      <c r="E27" s="238"/>
      <c r="F27" s="130">
        <v>3.7895280175968367</v>
      </c>
      <c r="G27" s="130">
        <v>3.697075062342762</v>
      </c>
      <c r="H27" s="130">
        <v>4.5604044482113011</v>
      </c>
      <c r="I27" s="130">
        <v>4.4581796461310859</v>
      </c>
      <c r="J27" s="130">
        <v>4.7200123366030624</v>
      </c>
      <c r="K27" s="130">
        <v>4.5379596027882911</v>
      </c>
      <c r="L27" s="130">
        <v>4.5520222904115428</v>
      </c>
      <c r="M27" s="130">
        <v>4.6396432719680405</v>
      </c>
      <c r="N27" s="130">
        <v>4.5363777447714</v>
      </c>
      <c r="O27" s="130">
        <v>4.4310174276026828</v>
      </c>
      <c r="P27" s="130">
        <v>4.4283483746436758</v>
      </c>
      <c r="Q27" s="130">
        <v>6.1382690343447308</v>
      </c>
      <c r="R27" s="178">
        <v>5.0319750645099646</v>
      </c>
      <c r="S27" s="125"/>
      <c r="T27" s="77"/>
      <c r="U27" s="73"/>
      <c r="V27" s="73"/>
      <c r="W27" s="73"/>
      <c r="X27" s="73"/>
      <c r="Y27" s="222"/>
      <c r="Z27" s="222"/>
      <c r="AA27" s="222"/>
      <c r="AB27" s="222"/>
      <c r="AC27" s="73"/>
      <c r="AD27" s="73"/>
      <c r="AE27" s="73"/>
      <c r="AF27" s="73"/>
      <c r="AG27" s="73"/>
      <c r="AH27" s="73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5"/>
      <c r="T28" s="77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77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</row>
    <row r="30" spans="1:34" s="5" customFormat="1" ht="14.25" customHeight="1" x14ac:dyDescent="0.25">
      <c r="A30" s="7"/>
      <c r="B30" s="249" t="s">
        <v>11</v>
      </c>
      <c r="C30" s="249"/>
      <c r="D30" s="249"/>
      <c r="E30" s="249"/>
      <c r="F30" s="249"/>
      <c r="G30" s="249"/>
      <c r="H30" s="249"/>
      <c r="I30" s="249"/>
      <c r="J30" s="249"/>
      <c r="K30" s="249"/>
      <c r="L30" s="249"/>
      <c r="M30" s="249"/>
      <c r="N30" s="249"/>
      <c r="O30" s="249"/>
      <c r="P30" s="249"/>
      <c r="Q30" s="249"/>
      <c r="R30" s="249"/>
      <c r="S30" s="125"/>
      <c r="T30" s="77"/>
      <c r="V30" s="12"/>
      <c r="W30" s="97"/>
      <c r="X30" s="97"/>
      <c r="Y30" s="97"/>
      <c r="Z30" s="224"/>
      <c r="AA30" s="73"/>
      <c r="AB30" s="73"/>
      <c r="AC30" s="73"/>
      <c r="AD30" s="73"/>
      <c r="AE30" s="73"/>
      <c r="AF30" s="73"/>
      <c r="AG30" s="73"/>
      <c r="AH30" s="73"/>
    </row>
    <row r="31" spans="1:34" s="5" customFormat="1" ht="14.25" customHeight="1" x14ac:dyDescent="0.25">
      <c r="A31" s="7"/>
      <c r="B31" s="240" t="str">
        <f>$B$9</f>
        <v>Variación año corrido %  a marzo 2020p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77"/>
      <c r="V31" s="12"/>
      <c r="W31" s="97"/>
      <c r="X31" s="97"/>
      <c r="Y31" s="97"/>
      <c r="Z31" s="224"/>
      <c r="AA31" s="73"/>
      <c r="AB31" s="73"/>
      <c r="AC31" s="73"/>
      <c r="AD31" s="73"/>
      <c r="AE31" s="73"/>
      <c r="AF31" s="73"/>
      <c r="AG31" s="73"/>
      <c r="AH31" s="73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77"/>
      <c r="U32" s="97"/>
      <c r="V32" s="97"/>
      <c r="Y32" s="97"/>
      <c r="Z32" s="224"/>
      <c r="AA32" s="73"/>
      <c r="AB32" s="73"/>
      <c r="AC32" s="73"/>
      <c r="AD32" s="73"/>
      <c r="AE32" s="73"/>
      <c r="AF32" s="73"/>
      <c r="AG32" s="73"/>
      <c r="AH32" s="73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77"/>
      <c r="U33" s="98"/>
      <c r="V33" s="99"/>
      <c r="W33" s="97" t="s">
        <v>6</v>
      </c>
      <c r="X33" s="100" t="s">
        <v>2</v>
      </c>
      <c r="Y33" s="98"/>
      <c r="Z33" s="71"/>
      <c r="AA33" s="71"/>
      <c r="AB33" s="73"/>
      <c r="AC33" s="73"/>
      <c r="AD33" s="73"/>
      <c r="AE33" s="73"/>
      <c r="AF33" s="73"/>
      <c r="AG33" s="73"/>
      <c r="AH33" s="73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77"/>
      <c r="U34" s="98"/>
      <c r="V34" s="99"/>
      <c r="W34" s="97"/>
      <c r="X34" s="97"/>
      <c r="Y34" s="98"/>
      <c r="Z34" s="71"/>
      <c r="AA34" s="71"/>
      <c r="AB34" s="73"/>
      <c r="AC34" s="73"/>
      <c r="AD34" s="73"/>
      <c r="AE34" s="73"/>
      <c r="AF34" s="73"/>
      <c r="AG34" s="73"/>
      <c r="AH34" s="73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77"/>
      <c r="V35" s="99" t="s">
        <v>34</v>
      </c>
      <c r="W35" s="97">
        <v>3.026562602530916</v>
      </c>
      <c r="X35" s="97">
        <v>1.0809503600971482</v>
      </c>
      <c r="Y35" s="98"/>
      <c r="Z35" s="71"/>
      <c r="AA35" s="71"/>
      <c r="AB35" s="73"/>
      <c r="AC35" s="73"/>
      <c r="AD35" s="73"/>
      <c r="AE35" s="73"/>
      <c r="AF35" s="73"/>
      <c r="AG35" s="73"/>
      <c r="AH35" s="73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77"/>
      <c r="V36" s="99" t="s">
        <v>35</v>
      </c>
      <c r="W36" s="97">
        <v>2.9207299589902425</v>
      </c>
      <c r="X36" s="97">
        <v>1.8440815110758422</v>
      </c>
      <c r="Y36" s="98"/>
      <c r="Z36" s="71"/>
      <c r="AA36" s="71"/>
      <c r="AB36" s="73"/>
      <c r="AC36" s="73"/>
      <c r="AD36" s="73"/>
      <c r="AE36" s="73"/>
      <c r="AF36" s="73"/>
      <c r="AG36" s="73"/>
      <c r="AH36" s="73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77"/>
      <c r="U37" s="99">
        <v>2019</v>
      </c>
      <c r="V37" s="99" t="s">
        <v>36</v>
      </c>
      <c r="W37" s="97">
        <v>3.0349510988899597</v>
      </c>
      <c r="X37" s="97">
        <v>3.2847950367766998</v>
      </c>
      <c r="Y37" s="98"/>
      <c r="Z37" s="71"/>
      <c r="AA37" s="71"/>
      <c r="AB37" s="73"/>
      <c r="AC37" s="73"/>
      <c r="AD37" s="73"/>
      <c r="AE37" s="73"/>
      <c r="AF37" s="73"/>
      <c r="AG37" s="73"/>
      <c r="AH37" s="73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77"/>
      <c r="U38" s="98"/>
      <c r="V38" s="99" t="s">
        <v>37</v>
      </c>
      <c r="W38" s="97">
        <v>1.9365612420368716</v>
      </c>
      <c r="X38" s="97">
        <v>2.449372202778946</v>
      </c>
      <c r="Y38" s="98"/>
      <c r="Z38" s="71"/>
      <c r="AA38" s="71"/>
      <c r="AB38" s="73"/>
      <c r="AC38" s="73"/>
      <c r="AD38" s="73"/>
      <c r="AE38" s="73"/>
      <c r="AF38" s="73"/>
      <c r="AG38" s="73"/>
      <c r="AH38" s="73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73"/>
      <c r="U39" s="98"/>
      <c r="V39" s="99" t="s">
        <v>38</v>
      </c>
      <c r="W39" s="98">
        <v>2.0048168335907279</v>
      </c>
      <c r="X39" s="98">
        <v>2.0514482794130089</v>
      </c>
      <c r="Y39" s="98"/>
      <c r="Z39" s="71"/>
      <c r="AA39" s="71"/>
      <c r="AB39" s="73"/>
      <c r="AC39" s="73"/>
      <c r="AD39" s="73"/>
      <c r="AE39" s="73"/>
      <c r="AF39" s="73"/>
      <c r="AG39" s="73"/>
      <c r="AH39" s="73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73"/>
      <c r="U40" s="98"/>
      <c r="V40" s="99" t="s">
        <v>39</v>
      </c>
      <c r="W40" s="98">
        <v>1.489996395198645</v>
      </c>
      <c r="X40" s="98">
        <v>1.3595724511508536</v>
      </c>
      <c r="Y40" s="98"/>
      <c r="Z40" s="71"/>
      <c r="AA40" s="71"/>
      <c r="AB40" s="73"/>
      <c r="AC40" s="73"/>
      <c r="AD40" s="73"/>
      <c r="AE40" s="73"/>
      <c r="AF40" s="73"/>
      <c r="AG40" s="73"/>
      <c r="AH40" s="73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73"/>
      <c r="U41" s="98"/>
      <c r="V41" s="99" t="s">
        <v>40</v>
      </c>
      <c r="W41" s="98">
        <v>1.845045490999353</v>
      </c>
      <c r="X41" s="98">
        <v>2.0131767618868537</v>
      </c>
      <c r="Y41" s="98"/>
      <c r="Z41" s="71"/>
      <c r="AA41" s="71"/>
      <c r="AB41" s="73"/>
      <c r="AC41" s="73"/>
      <c r="AD41" s="73"/>
      <c r="AE41" s="73"/>
      <c r="AF41" s="73"/>
      <c r="AG41" s="73"/>
      <c r="AH41" s="73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73"/>
      <c r="U42" s="98"/>
      <c r="V42" s="99" t="s">
        <v>41</v>
      </c>
      <c r="W42" s="98">
        <v>1.6202265828966222</v>
      </c>
      <c r="X42" s="98">
        <v>1.8672543261450727</v>
      </c>
      <c r="Y42" s="98"/>
      <c r="Z42" s="71"/>
      <c r="AA42" s="71"/>
      <c r="AB42" s="73"/>
      <c r="AC42" s="73"/>
      <c r="AD42" s="73"/>
      <c r="AE42" s="73"/>
      <c r="AF42" s="73"/>
      <c r="AG42" s="73"/>
      <c r="AH42" s="73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73"/>
      <c r="U43" s="98"/>
      <c r="V43" s="99" t="s">
        <v>42</v>
      </c>
      <c r="W43" s="98">
        <v>1.5223972569930355</v>
      </c>
      <c r="X43" s="98">
        <v>1.9209266829710572</v>
      </c>
      <c r="Y43" s="98"/>
      <c r="Z43" s="71"/>
      <c r="AA43" s="71"/>
      <c r="AB43" s="73"/>
      <c r="AC43" s="73"/>
      <c r="AD43" s="73"/>
      <c r="AE43" s="73"/>
      <c r="AF43" s="73"/>
      <c r="AG43" s="73"/>
      <c r="AH43" s="73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73"/>
      <c r="U44" s="98"/>
      <c r="V44" s="99" t="s">
        <v>43</v>
      </c>
      <c r="W44" s="98">
        <v>1.6108138864425303</v>
      </c>
      <c r="X44" s="98">
        <v>1.8465543595992671</v>
      </c>
      <c r="Y44" s="98"/>
      <c r="Z44" s="71"/>
      <c r="AA44" s="71"/>
      <c r="AB44" s="73"/>
      <c r="AC44" s="73"/>
      <c r="AD44" s="73"/>
      <c r="AE44" s="73"/>
      <c r="AF44" s="73"/>
      <c r="AG44" s="73"/>
      <c r="AH44" s="73"/>
    </row>
    <row r="45" spans="1:34" s="5" customFormat="1" ht="14.25" customHeight="1" x14ac:dyDescent="0.25">
      <c r="A45" s="7"/>
      <c r="B45" s="249" t="s">
        <v>12</v>
      </c>
      <c r="C45" s="249"/>
      <c r="D45" s="249"/>
      <c r="E45" s="249"/>
      <c r="F45" s="249"/>
      <c r="G45" s="249"/>
      <c r="H45" s="249"/>
      <c r="I45" s="249"/>
      <c r="J45" s="249"/>
      <c r="K45" s="249"/>
      <c r="L45" s="249"/>
      <c r="M45" s="249"/>
      <c r="N45" s="249"/>
      <c r="O45" s="249"/>
      <c r="P45" s="249"/>
      <c r="Q45" s="249"/>
      <c r="R45" s="249"/>
      <c r="S45" s="125"/>
      <c r="T45" s="73"/>
      <c r="U45" s="98"/>
      <c r="V45" s="99" t="s">
        <v>44</v>
      </c>
      <c r="W45" s="98">
        <v>1.3476737281652218</v>
      </c>
      <c r="X45" s="98">
        <v>1.2404920932752788</v>
      </c>
      <c r="Y45" s="98"/>
      <c r="Z45" s="71"/>
      <c r="AA45" s="71"/>
      <c r="AB45" s="73"/>
      <c r="AC45" s="73"/>
      <c r="AD45" s="73"/>
      <c r="AE45" s="73"/>
      <c r="AF45" s="73"/>
      <c r="AG45" s="73"/>
      <c r="AH45" s="73"/>
    </row>
    <row r="46" spans="1:34" s="5" customFormat="1" ht="14.25" customHeight="1" x14ac:dyDescent="0.25">
      <c r="A46" s="7"/>
      <c r="B46" s="240" t="str">
        <f>$B$9</f>
        <v>Variación año corrido %  a marzo 2020p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240"/>
      <c r="S46" s="125"/>
      <c r="T46" s="73"/>
      <c r="U46" s="98"/>
      <c r="V46" s="99" t="s">
        <v>45</v>
      </c>
      <c r="W46" s="98">
        <v>1.466052914801419</v>
      </c>
      <c r="X46" s="98">
        <v>1.3995378963923173</v>
      </c>
      <c r="Y46" s="98"/>
      <c r="Z46" s="71"/>
      <c r="AA46" s="71"/>
      <c r="AB46" s="73"/>
      <c r="AC46" s="73"/>
      <c r="AD46" s="73"/>
      <c r="AE46" s="73"/>
      <c r="AF46" s="73"/>
      <c r="AG46" s="73"/>
      <c r="AH46" s="73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73"/>
      <c r="U47" s="99">
        <v>2020</v>
      </c>
      <c r="V47" s="99" t="s">
        <v>34</v>
      </c>
      <c r="W47" s="98">
        <v>3.6871873808765221</v>
      </c>
      <c r="X47" s="98">
        <v>2.4882600106173953</v>
      </c>
      <c r="Y47" s="98"/>
      <c r="Z47" s="71"/>
      <c r="AA47" s="71"/>
      <c r="AB47" s="73"/>
      <c r="AC47" s="73"/>
      <c r="AD47" s="73"/>
      <c r="AE47" s="73"/>
      <c r="AF47" s="73"/>
      <c r="AG47" s="73"/>
      <c r="AH47" s="73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73"/>
      <c r="U48" s="98"/>
      <c r="V48" s="99" t="s">
        <v>35</v>
      </c>
      <c r="W48" s="98">
        <v>4.1583474140825638</v>
      </c>
      <c r="X48" s="98">
        <v>1.630601664155634</v>
      </c>
      <c r="Y48" s="98"/>
      <c r="Z48" s="71"/>
      <c r="AA48" s="71"/>
      <c r="AB48" s="73"/>
      <c r="AC48" s="73"/>
      <c r="AD48" s="73"/>
      <c r="AE48" s="73"/>
      <c r="AF48" s="73"/>
      <c r="AG48" s="73"/>
      <c r="AH48" s="73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73"/>
      <c r="U49" s="98"/>
      <c r="V49" s="99" t="s">
        <v>36</v>
      </c>
      <c r="W49" s="98">
        <v>-0.41512672500222392</v>
      </c>
      <c r="X49" s="98">
        <v>-4.3184691227183123</v>
      </c>
      <c r="Y49" s="98"/>
      <c r="Z49" s="71"/>
      <c r="AA49" s="71"/>
      <c r="AB49" s="73"/>
      <c r="AC49" s="73"/>
      <c r="AD49" s="73"/>
      <c r="AE49" s="73"/>
      <c r="AF49" s="73"/>
      <c r="AG49" s="73"/>
      <c r="AH49" s="73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73"/>
      <c r="U50" s="98"/>
      <c r="V50" s="98"/>
      <c r="W50" s="98"/>
      <c r="X50" s="98"/>
      <c r="Y50" s="98"/>
      <c r="Z50" s="71"/>
      <c r="AA50" s="71"/>
      <c r="AB50" s="73"/>
      <c r="AC50" s="73"/>
      <c r="AD50" s="73"/>
      <c r="AE50" s="73"/>
      <c r="AF50" s="73"/>
      <c r="AG50" s="73"/>
      <c r="AH50" s="73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73"/>
      <c r="Z51" s="73"/>
      <c r="AA51" s="73"/>
      <c r="AB51" s="73"/>
      <c r="AC51" s="73"/>
      <c r="AD51" s="73"/>
      <c r="AE51" s="73"/>
      <c r="AF51" s="73"/>
      <c r="AG51" s="73"/>
      <c r="AH51" s="73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73"/>
      <c r="Z52" s="73"/>
      <c r="AA52" s="73"/>
      <c r="AB52" s="73"/>
      <c r="AC52" s="73"/>
      <c r="AD52" s="73"/>
      <c r="AE52" s="73"/>
      <c r="AF52" s="73"/>
      <c r="AG52" s="73"/>
      <c r="AH52" s="73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73"/>
      <c r="Z53" s="73"/>
      <c r="AA53" s="73"/>
      <c r="AB53" s="73"/>
      <c r="AC53" s="73"/>
      <c r="AD53" s="73"/>
      <c r="AE53" s="73"/>
      <c r="AF53" s="73"/>
      <c r="AG53" s="73"/>
      <c r="AH53" s="73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73"/>
      <c r="V54" s="12"/>
      <c r="Z54" s="73"/>
      <c r="AA54" s="73"/>
      <c r="AB54" s="73"/>
      <c r="AC54" s="73"/>
      <c r="AD54" s="73"/>
      <c r="AE54" s="73"/>
      <c r="AF54" s="73"/>
      <c r="AG54" s="73"/>
      <c r="AH54" s="73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72"/>
      <c r="Z55" s="73"/>
      <c r="AA55" s="73"/>
      <c r="AB55" s="73"/>
      <c r="AC55" s="73"/>
      <c r="AD55" s="73"/>
      <c r="AE55" s="73"/>
      <c r="AF55" s="73"/>
      <c r="AG55" s="73"/>
      <c r="AH55" s="73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72"/>
      <c r="Z56" s="73"/>
      <c r="AF56" s="73"/>
      <c r="AG56" s="73"/>
      <c r="AH56" s="73"/>
    </row>
    <row r="57" spans="1:34" x14ac:dyDescent="0.25">
      <c r="A57" s="7"/>
      <c r="S57" s="125"/>
      <c r="T57" s="72"/>
      <c r="Z57" s="73"/>
      <c r="AF57" s="73"/>
      <c r="AG57" s="73"/>
      <c r="AH57" s="73"/>
    </row>
    <row r="58" spans="1:34" x14ac:dyDescent="0.25">
      <c r="A58" s="17" t="s">
        <v>15</v>
      </c>
      <c r="S58" s="125"/>
      <c r="T58" s="72"/>
      <c r="Z58" s="73"/>
      <c r="AF58" s="73"/>
      <c r="AG58" s="73"/>
      <c r="AH58" s="73"/>
    </row>
    <row r="59" spans="1:34" x14ac:dyDescent="0.25">
      <c r="A59" s="17" t="s">
        <v>16</v>
      </c>
      <c r="S59" s="125"/>
      <c r="T59" s="72"/>
      <c r="Z59" s="73"/>
      <c r="AF59" s="73"/>
      <c r="AG59" s="73"/>
      <c r="AH59" s="73"/>
    </row>
    <row r="60" spans="1:34" x14ac:dyDescent="0.25">
      <c r="A60" s="17" t="str">
        <f>'H Producción dptos anual'!$A$60</f>
        <v>p: provisional</v>
      </c>
      <c r="S60" s="125"/>
      <c r="T60" s="72"/>
      <c r="Z60" s="73"/>
      <c r="AF60" s="73"/>
      <c r="AG60" s="73"/>
      <c r="AH60" s="73"/>
    </row>
    <row r="61" spans="1:34" x14ac:dyDescent="0.25">
      <c r="A61" s="120" t="str">
        <f>'H Producción dptos anual'!$A$61</f>
        <v>Fuente: DANE, Encuesta mensual manufacturera con enfoque territorial, marzo 2020p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4"/>
      <c r="Z61" s="73"/>
      <c r="AF61" s="73"/>
      <c r="AG61" s="73"/>
      <c r="AH61" s="73"/>
    </row>
    <row r="62" spans="1:34" x14ac:dyDescent="0.25">
      <c r="Z62" s="73"/>
      <c r="AF62" s="73"/>
      <c r="AG62" s="73"/>
      <c r="AH62" s="73"/>
    </row>
    <row r="63" spans="1:34" x14ac:dyDescent="0.25">
      <c r="Z63" s="73"/>
      <c r="AF63" s="73"/>
      <c r="AG63" s="73"/>
      <c r="AH63" s="73"/>
    </row>
    <row r="64" spans="1:34" x14ac:dyDescent="0.25">
      <c r="Z64" s="73"/>
      <c r="AF64" s="73"/>
      <c r="AG64" s="73"/>
      <c r="AH64" s="73"/>
    </row>
    <row r="65" spans="20:34" x14ac:dyDescent="0.25">
      <c r="Z65" s="73"/>
      <c r="AF65" s="73"/>
      <c r="AG65" s="73"/>
      <c r="AH65" s="73"/>
    </row>
    <row r="66" spans="20:34" x14ac:dyDescent="0.25">
      <c r="Z66" s="73"/>
      <c r="AF66" s="73"/>
      <c r="AG66" s="73"/>
      <c r="AH66" s="73"/>
    </row>
    <row r="67" spans="20:34" x14ac:dyDescent="0.25">
      <c r="Z67" s="73"/>
      <c r="AF67" s="73"/>
      <c r="AG67" s="73"/>
      <c r="AH67" s="73"/>
    </row>
    <row r="68" spans="20:34" x14ac:dyDescent="0.25">
      <c r="Z68" s="73"/>
      <c r="AF68" s="73"/>
      <c r="AG68" s="73"/>
      <c r="AH68" s="73"/>
    </row>
    <row r="69" spans="20:34" x14ac:dyDescent="0.25">
      <c r="Z69" s="73"/>
      <c r="AF69" s="73"/>
      <c r="AG69" s="73"/>
      <c r="AH69" s="73"/>
    </row>
    <row r="70" spans="20:34" x14ac:dyDescent="0.25">
      <c r="Z70" s="73"/>
      <c r="AF70" s="73"/>
      <c r="AG70" s="73"/>
      <c r="AH70" s="73"/>
    </row>
    <row r="71" spans="20:34" x14ac:dyDescent="0.25">
      <c r="Z71" s="73"/>
      <c r="AF71" s="73"/>
      <c r="AG71" s="73"/>
      <c r="AH71" s="73"/>
    </row>
    <row r="72" spans="20:34" x14ac:dyDescent="0.25">
      <c r="Z72" s="73"/>
      <c r="AF72" s="73"/>
      <c r="AG72" s="73"/>
      <c r="AH72" s="73"/>
    </row>
    <row r="73" spans="20:34" x14ac:dyDescent="0.25">
      <c r="U73" s="73"/>
      <c r="V73" s="73"/>
      <c r="W73" s="73"/>
      <c r="X73" s="73"/>
      <c r="Y73" s="73"/>
      <c r="Z73" s="73"/>
      <c r="AF73" s="73"/>
      <c r="AG73" s="73"/>
      <c r="AH73" s="73"/>
    </row>
    <row r="74" spans="20:34" x14ac:dyDescent="0.25">
      <c r="U74" s="73"/>
      <c r="V74" s="73"/>
      <c r="W74" s="73"/>
      <c r="X74" s="73"/>
      <c r="Y74" s="73"/>
      <c r="Z74" s="73"/>
      <c r="AF74" s="73"/>
      <c r="AG74" s="73"/>
      <c r="AH74" s="73"/>
    </row>
    <row r="75" spans="20:34" x14ac:dyDescent="0.25">
      <c r="U75" s="73"/>
      <c r="V75" s="73"/>
      <c r="W75" s="73"/>
      <c r="X75" s="73"/>
      <c r="Y75" s="73"/>
      <c r="Z75" s="73"/>
      <c r="AF75" s="73"/>
      <c r="AG75" s="73"/>
      <c r="AH75" s="73"/>
    </row>
    <row r="76" spans="20:34" x14ac:dyDescent="0.25">
      <c r="U76" s="73"/>
      <c r="V76" s="73"/>
      <c r="W76" s="73"/>
      <c r="X76" s="73"/>
      <c r="Y76" s="73"/>
      <c r="Z76" s="73"/>
      <c r="AF76" s="73"/>
      <c r="AG76" s="73"/>
      <c r="AH76" s="73"/>
    </row>
    <row r="77" spans="20:34" x14ac:dyDescent="0.25">
      <c r="U77" s="73"/>
      <c r="V77" s="73"/>
      <c r="W77" s="73"/>
      <c r="X77" s="73"/>
      <c r="Y77" s="73"/>
      <c r="Z77" s="73"/>
      <c r="AF77" s="73"/>
      <c r="AG77" s="73"/>
      <c r="AH77" s="73"/>
    </row>
    <row r="78" spans="20:34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20:34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20:34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20:30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20:30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20:30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</sheetData>
  <mergeCells count="23">
    <mergeCell ref="B46:R46"/>
    <mergeCell ref="B45:R45"/>
    <mergeCell ref="B27:E27"/>
    <mergeCell ref="B22:E22"/>
    <mergeCell ref="B23:E23"/>
    <mergeCell ref="B24:E24"/>
    <mergeCell ref="B25:E25"/>
    <mergeCell ref="B26:E26"/>
    <mergeCell ref="B31:R31"/>
    <mergeCell ref="B8:R8"/>
    <mergeCell ref="B9:R9"/>
    <mergeCell ref="F11:P11"/>
    <mergeCell ref="Q11:R11"/>
    <mergeCell ref="B30:R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7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193"/>
      <c r="U1" s="186"/>
      <c r="V1" s="186"/>
      <c r="W1" s="186"/>
      <c r="X1" s="186"/>
      <c r="Y1" s="186"/>
      <c r="Z1" s="186"/>
      <c r="AA1" s="186"/>
      <c r="AB1" s="18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193"/>
      <c r="U2" s="186"/>
      <c r="V2" s="186"/>
      <c r="W2" s="186"/>
      <c r="X2" s="186"/>
      <c r="Y2" s="186"/>
      <c r="Z2" s="186"/>
      <c r="AA2" s="186"/>
      <c r="AB2" s="18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193"/>
      <c r="U3" s="186"/>
      <c r="V3" s="186"/>
      <c r="W3" s="186"/>
      <c r="X3" s="186"/>
      <c r="Y3" s="186"/>
      <c r="Z3" s="186"/>
      <c r="AA3" s="186"/>
      <c r="AB3" s="18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  <c r="T4" s="186"/>
      <c r="U4" s="186"/>
      <c r="V4" s="186"/>
      <c r="W4" s="186"/>
      <c r="X4" s="186"/>
      <c r="Y4" s="186"/>
      <c r="Z4" s="186"/>
      <c r="AA4" s="186"/>
      <c r="AB4" s="186"/>
    </row>
    <row r="5" spans="1:36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9"/>
      <c r="O5" s="9"/>
      <c r="P5" s="9"/>
      <c r="Q5" s="9"/>
      <c r="R5" s="9"/>
      <c r="S5" s="125"/>
      <c r="T5" s="186"/>
      <c r="U5" s="186"/>
      <c r="V5" s="186"/>
      <c r="W5" s="186"/>
      <c r="X5" s="186"/>
      <c r="Y5" s="186"/>
      <c r="Z5" s="186"/>
      <c r="AA5" s="186"/>
      <c r="AB5" s="186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6"/>
      <c r="S6" s="125"/>
      <c r="T6" s="186"/>
      <c r="U6" s="186"/>
      <c r="V6" s="186"/>
      <c r="W6" s="186"/>
      <c r="X6" s="186"/>
      <c r="Y6" s="186"/>
      <c r="Z6" s="186"/>
      <c r="AA6" s="186"/>
      <c r="AB6" s="186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6"/>
      <c r="S7" s="125"/>
      <c r="T7" s="186"/>
      <c r="U7" s="186"/>
      <c r="V7" s="186"/>
      <c r="W7" s="186"/>
      <c r="X7" s="186"/>
      <c r="Y7" s="186"/>
      <c r="Z7" s="186"/>
      <c r="AA7" s="186"/>
      <c r="AB7" s="186"/>
    </row>
    <row r="8" spans="1:36" x14ac:dyDescent="0.25">
      <c r="A8" s="9"/>
      <c r="B8" s="234" t="s">
        <v>46</v>
      </c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125"/>
      <c r="T8" s="185"/>
      <c r="U8" s="186"/>
      <c r="V8" s="186"/>
      <c r="W8" s="186"/>
      <c r="X8" s="186"/>
      <c r="Y8" s="186"/>
      <c r="Z8" s="186"/>
      <c r="AA8" s="186"/>
      <c r="AB8" s="186"/>
    </row>
    <row r="9" spans="1:36" ht="18" x14ac:dyDescent="0.25">
      <c r="A9" s="9"/>
      <c r="B9" s="248" t="s">
        <v>104</v>
      </c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125"/>
      <c r="T9" s="185"/>
      <c r="U9" s="186"/>
      <c r="V9" s="186"/>
      <c r="W9" s="186"/>
      <c r="X9" s="186"/>
      <c r="Y9" s="186"/>
      <c r="Z9" s="186"/>
      <c r="AA9" s="186"/>
      <c r="AB9" s="186"/>
    </row>
    <row r="10" spans="1:36" x14ac:dyDescent="0.25">
      <c r="A10" s="9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76"/>
      <c r="S10" s="125"/>
      <c r="T10" s="185"/>
      <c r="U10" s="186"/>
      <c r="V10" s="186"/>
      <c r="W10" s="186"/>
      <c r="X10" s="186"/>
      <c r="Y10" s="186"/>
      <c r="Z10" s="186"/>
      <c r="AA10" s="186"/>
      <c r="AB10" s="186"/>
    </row>
    <row r="11" spans="1:36" ht="15.75" customHeight="1" x14ac:dyDescent="0.25">
      <c r="A11" s="9"/>
      <c r="B11" s="88"/>
      <c r="C11" s="88"/>
      <c r="D11" s="88"/>
      <c r="E11" s="88"/>
      <c r="F11" s="253">
        <v>2019</v>
      </c>
      <c r="G11" s="253"/>
      <c r="H11" s="253"/>
      <c r="I11" s="253"/>
      <c r="J11" s="253"/>
      <c r="K11" s="253"/>
      <c r="L11" s="253"/>
      <c r="M11" s="253"/>
      <c r="N11" s="253"/>
      <c r="O11" s="253"/>
      <c r="P11" s="253">
        <v>2020</v>
      </c>
      <c r="Q11" s="253"/>
      <c r="R11" s="253"/>
      <c r="S11" s="125"/>
      <c r="T11" s="185"/>
      <c r="U11" s="185"/>
      <c r="V11" s="185"/>
      <c r="W11" s="185"/>
      <c r="X11" s="185"/>
      <c r="Y11" s="185"/>
      <c r="Z11" s="185"/>
      <c r="AA11" s="185"/>
      <c r="AB11" s="185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85"/>
      <c r="U12" s="185"/>
      <c r="V12" s="185"/>
      <c r="W12" s="185"/>
      <c r="X12" s="185"/>
      <c r="Y12" s="220"/>
      <c r="Z12" s="220"/>
      <c r="AA12" s="220"/>
      <c r="AB12" s="220"/>
    </row>
    <row r="13" spans="1:36" x14ac:dyDescent="0.25">
      <c r="A13" s="7"/>
      <c r="B13" s="241" t="s">
        <v>6</v>
      </c>
      <c r="C13" s="242"/>
      <c r="D13" s="242"/>
      <c r="E13" s="243"/>
      <c r="F13" s="129">
        <v>1.6385220164110592</v>
      </c>
      <c r="G13" s="129">
        <v>1.8445695323882294</v>
      </c>
      <c r="H13" s="129">
        <v>4.7058714157414139</v>
      </c>
      <c r="I13" s="129">
        <v>0.54338972809632935</v>
      </c>
      <c r="J13" s="129">
        <v>5.275483437742845</v>
      </c>
      <c r="K13" s="129">
        <v>-6.2411276566953777E-2</v>
      </c>
      <c r="L13" s="129">
        <v>1.3161321639861612</v>
      </c>
      <c r="M13" s="129">
        <v>2.716321604771621</v>
      </c>
      <c r="N13" s="129">
        <v>-1.1233917977903407</v>
      </c>
      <c r="O13" s="129">
        <v>1.021211231254604</v>
      </c>
      <c r="P13" s="129">
        <v>4.465483656438729</v>
      </c>
      <c r="Q13" s="129">
        <v>3.3773581197495073</v>
      </c>
      <c r="R13" s="178">
        <v>-8.2393355746711592</v>
      </c>
      <c r="S13" s="125"/>
      <c r="T13" s="185"/>
      <c r="U13" s="194"/>
      <c r="V13" s="194"/>
      <c r="W13" s="194"/>
      <c r="X13" s="194"/>
      <c r="Y13" s="221"/>
      <c r="Z13" s="188"/>
      <c r="AA13" s="188"/>
      <c r="AB13" s="221"/>
      <c r="AC13" s="78"/>
      <c r="AD13" s="78"/>
      <c r="AE13" s="78"/>
      <c r="AF13" s="75"/>
      <c r="AG13" s="75"/>
      <c r="AH13" s="75"/>
    </row>
    <row r="14" spans="1:36" x14ac:dyDescent="0.25">
      <c r="A14" s="7"/>
      <c r="B14" s="236" t="s">
        <v>20</v>
      </c>
      <c r="C14" s="237"/>
      <c r="D14" s="237"/>
      <c r="E14" s="238"/>
      <c r="F14" s="130">
        <v>2.0150960220827869</v>
      </c>
      <c r="G14" s="130">
        <v>-0.607844797327175</v>
      </c>
      <c r="H14" s="130">
        <v>5.4873196621433067</v>
      </c>
      <c r="I14" s="130">
        <v>-0.53619821715628291</v>
      </c>
      <c r="J14" s="130">
        <v>3.1329883297088514</v>
      </c>
      <c r="K14" s="130">
        <v>-3.148686270350936</v>
      </c>
      <c r="L14" s="130">
        <v>1.8311918844805035</v>
      </c>
      <c r="M14" s="130">
        <v>1.8757968333338511</v>
      </c>
      <c r="N14" s="130">
        <v>-2.9661989540495881</v>
      </c>
      <c r="O14" s="130">
        <v>-8.1548685443695916</v>
      </c>
      <c r="P14" s="130">
        <v>1.0480567198164294</v>
      </c>
      <c r="Q14" s="130">
        <v>3.3178576612330488</v>
      </c>
      <c r="R14" s="178">
        <v>-13.399610500894539</v>
      </c>
      <c r="S14" s="125"/>
      <c r="T14" s="185"/>
      <c r="U14" s="186"/>
      <c r="V14" s="186"/>
      <c r="W14" s="186"/>
      <c r="X14" s="186"/>
      <c r="Y14" s="187"/>
      <c r="Z14" s="188"/>
      <c r="AA14" s="188"/>
      <c r="AB14" s="187"/>
    </row>
    <row r="15" spans="1:36" x14ac:dyDescent="0.25">
      <c r="A15" s="7"/>
      <c r="B15" s="244" t="s">
        <v>21</v>
      </c>
      <c r="C15" s="245"/>
      <c r="D15" s="245"/>
      <c r="E15" s="246"/>
      <c r="F15" s="132">
        <v>2.5395585535131318</v>
      </c>
      <c r="G15" s="132">
        <v>0.84084031619842392</v>
      </c>
      <c r="H15" s="132">
        <v>2.8481348854737263</v>
      </c>
      <c r="I15" s="132">
        <v>-1.3945351170569324</v>
      </c>
      <c r="J15" s="132">
        <v>6.5421499420447589</v>
      </c>
      <c r="K15" s="132">
        <v>-8.5844287626031246E-2</v>
      </c>
      <c r="L15" s="132">
        <v>2.5909228318489141</v>
      </c>
      <c r="M15" s="132">
        <v>2.566393162110586</v>
      </c>
      <c r="N15" s="132">
        <v>-2.8889779113330576</v>
      </c>
      <c r="O15" s="132">
        <v>3.8764119458709558</v>
      </c>
      <c r="P15" s="132">
        <v>2.7916911658686843</v>
      </c>
      <c r="Q15" s="132">
        <v>2.8720184806968234</v>
      </c>
      <c r="R15" s="178">
        <v>-12.272445932877972</v>
      </c>
      <c r="S15" s="125"/>
      <c r="T15" s="185"/>
      <c r="U15" s="186"/>
      <c r="V15" s="186"/>
      <c r="W15" s="186"/>
      <c r="X15" s="186"/>
      <c r="Y15" s="187"/>
      <c r="Z15" s="188"/>
      <c r="AA15" s="188"/>
      <c r="AB15" s="187"/>
    </row>
    <row r="16" spans="1:36" x14ac:dyDescent="0.25">
      <c r="A16" s="7"/>
      <c r="B16" s="236" t="s">
        <v>22</v>
      </c>
      <c r="C16" s="237"/>
      <c r="D16" s="237"/>
      <c r="E16" s="238"/>
      <c r="F16" s="130">
        <v>2.0791075084412682</v>
      </c>
      <c r="G16" s="130">
        <v>2.2372095653347941</v>
      </c>
      <c r="H16" s="130">
        <v>3.6938960911038805</v>
      </c>
      <c r="I16" s="130">
        <v>0.83825682048374972</v>
      </c>
      <c r="J16" s="130">
        <v>6.525422105674636</v>
      </c>
      <c r="K16" s="130">
        <v>3.3753094891789885</v>
      </c>
      <c r="L16" s="130">
        <v>0.79763048619112453</v>
      </c>
      <c r="M16" s="130">
        <v>6.2291858123727337</v>
      </c>
      <c r="N16" s="130">
        <v>3.694485504865952E-4</v>
      </c>
      <c r="O16" s="130">
        <v>6.2220673130169928</v>
      </c>
      <c r="P16" s="130">
        <v>5.1409337071099515</v>
      </c>
      <c r="Q16" s="130">
        <v>3.7548997759352574</v>
      </c>
      <c r="R16" s="178">
        <v>-1.5827108972141843</v>
      </c>
      <c r="S16" s="125"/>
      <c r="T16" s="185"/>
      <c r="U16" s="186"/>
      <c r="V16" s="186"/>
      <c r="W16" s="186"/>
      <c r="X16" s="186"/>
      <c r="Y16" s="187"/>
      <c r="Z16" s="188"/>
      <c r="AA16" s="188"/>
      <c r="AB16" s="187"/>
    </row>
    <row r="17" spans="1:34" x14ac:dyDescent="0.25">
      <c r="A17" s="7"/>
      <c r="B17" s="236" t="s">
        <v>23</v>
      </c>
      <c r="C17" s="237"/>
      <c r="D17" s="237"/>
      <c r="E17" s="238"/>
      <c r="F17" s="130">
        <v>6.4681693455312654</v>
      </c>
      <c r="G17" s="130">
        <v>8.1120461749211188</v>
      </c>
      <c r="H17" s="130">
        <v>4.9864123130066673</v>
      </c>
      <c r="I17" s="130">
        <v>-2.6660075701178272</v>
      </c>
      <c r="J17" s="130">
        <v>-1.474418541107525E-3</v>
      </c>
      <c r="K17" s="130">
        <v>-1.4513761375921632</v>
      </c>
      <c r="L17" s="130">
        <v>-0.39298443123499283</v>
      </c>
      <c r="M17" s="130">
        <v>0.11423839327409269</v>
      </c>
      <c r="N17" s="130">
        <v>-2.7367957936912575</v>
      </c>
      <c r="O17" s="130">
        <v>-0.42271661053251819</v>
      </c>
      <c r="P17" s="130">
        <v>5.3026794354563265</v>
      </c>
      <c r="Q17" s="130">
        <v>3.5609626910682692</v>
      </c>
      <c r="R17" s="178">
        <v>-12.550438306089788</v>
      </c>
      <c r="S17" s="125"/>
      <c r="T17" s="185"/>
      <c r="U17" s="186"/>
      <c r="V17" s="186"/>
      <c r="W17" s="186"/>
      <c r="X17" s="186"/>
      <c r="Y17" s="187"/>
      <c r="Z17" s="188"/>
      <c r="AA17" s="188"/>
      <c r="AB17" s="187"/>
    </row>
    <row r="18" spans="1:34" x14ac:dyDescent="0.25">
      <c r="A18" s="7"/>
      <c r="B18" s="236" t="s">
        <v>24</v>
      </c>
      <c r="C18" s="237"/>
      <c r="D18" s="237"/>
      <c r="E18" s="238"/>
      <c r="F18" s="130">
        <v>-10.573750901947861</v>
      </c>
      <c r="G18" s="130">
        <v>-6.13795407633134</v>
      </c>
      <c r="H18" s="130">
        <v>-0.73048198083982641</v>
      </c>
      <c r="I18" s="130">
        <v>1.0141997166841037</v>
      </c>
      <c r="J18" s="130">
        <v>9.7389473658939636</v>
      </c>
      <c r="K18" s="130">
        <v>0.53464471360091181</v>
      </c>
      <c r="L18" s="130">
        <v>10.97880141012493</v>
      </c>
      <c r="M18" s="130">
        <v>7.2227966650912521</v>
      </c>
      <c r="N18" s="130">
        <v>10.011515916227694</v>
      </c>
      <c r="O18" s="130">
        <v>5.5986101171986604</v>
      </c>
      <c r="P18" s="130">
        <v>14.59459164270136</v>
      </c>
      <c r="Q18" s="130">
        <v>20.212652079060007</v>
      </c>
      <c r="R18" s="178">
        <v>-13.572978942272556</v>
      </c>
      <c r="S18" s="125"/>
      <c r="T18" s="185"/>
      <c r="U18" s="186"/>
      <c r="V18" s="186"/>
      <c r="W18" s="186"/>
      <c r="X18" s="186"/>
      <c r="Y18" s="187"/>
      <c r="Z18" s="188"/>
      <c r="AA18" s="188"/>
      <c r="AB18" s="187"/>
    </row>
    <row r="19" spans="1:34" x14ac:dyDescent="0.25">
      <c r="A19" s="7"/>
      <c r="B19" s="236" t="s">
        <v>14</v>
      </c>
      <c r="C19" s="237"/>
      <c r="D19" s="237"/>
      <c r="E19" s="238"/>
      <c r="F19" s="130">
        <v>-5.6825431757721248</v>
      </c>
      <c r="G19" s="130">
        <v>-2.6129407410935528</v>
      </c>
      <c r="H19" s="130">
        <v>4.8033704522446214</v>
      </c>
      <c r="I19" s="130">
        <v>3.3183805725015105</v>
      </c>
      <c r="J19" s="130">
        <v>1.5169177366997246</v>
      </c>
      <c r="K19" s="130">
        <v>4.0688807197071668</v>
      </c>
      <c r="L19" s="130">
        <v>-1.8623809142812462</v>
      </c>
      <c r="M19" s="130">
        <v>-0.77281476281281414</v>
      </c>
      <c r="N19" s="130">
        <v>0.49201441657464784</v>
      </c>
      <c r="O19" s="130">
        <v>3.1735840614282864</v>
      </c>
      <c r="P19" s="130">
        <v>6.9259481845342634</v>
      </c>
      <c r="Q19" s="130">
        <v>-2.4613132669497588</v>
      </c>
      <c r="R19" s="178">
        <v>-2.1645495967064363</v>
      </c>
      <c r="S19" s="125"/>
      <c r="T19" s="185"/>
      <c r="U19" s="186"/>
      <c r="V19" s="186"/>
      <c r="W19" s="186"/>
      <c r="X19" s="186"/>
      <c r="Y19" s="187"/>
      <c r="Z19" s="188"/>
      <c r="AA19" s="188"/>
      <c r="AB19" s="187"/>
    </row>
    <row r="20" spans="1:34" s="5" customFormat="1" ht="14.25" customHeight="1" x14ac:dyDescent="0.25">
      <c r="A20" s="7"/>
      <c r="B20" s="236" t="s">
        <v>25</v>
      </c>
      <c r="C20" s="237"/>
      <c r="D20" s="237"/>
      <c r="E20" s="238"/>
      <c r="F20" s="130">
        <v>2.5308749638484471</v>
      </c>
      <c r="G20" s="130">
        <v>8.7203943635655037</v>
      </c>
      <c r="H20" s="130">
        <v>7.9979369503284943</v>
      </c>
      <c r="I20" s="130">
        <v>7.9677940125416455</v>
      </c>
      <c r="J20" s="130">
        <v>13.027736724286925</v>
      </c>
      <c r="K20" s="130">
        <v>6.8412152302373102</v>
      </c>
      <c r="L20" s="130">
        <v>4.530608892592582</v>
      </c>
      <c r="M20" s="130">
        <v>4.5866357375895319</v>
      </c>
      <c r="N20" s="130">
        <v>5.0047052773801113</v>
      </c>
      <c r="O20" s="130">
        <v>8.1487412155975392</v>
      </c>
      <c r="P20" s="130">
        <v>6.0891838081060143</v>
      </c>
      <c r="Q20" s="130">
        <v>1.1418133350122872</v>
      </c>
      <c r="R20" s="178">
        <v>-6.0118968955658829</v>
      </c>
      <c r="S20" s="125"/>
      <c r="T20" s="185"/>
      <c r="U20" s="186"/>
      <c r="V20" s="186"/>
      <c r="W20" s="186"/>
      <c r="X20" s="186"/>
      <c r="Y20" s="187"/>
      <c r="Z20" s="188"/>
      <c r="AA20" s="188"/>
      <c r="AB20" s="187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36" t="s">
        <v>26</v>
      </c>
      <c r="C21" s="237"/>
      <c r="D21" s="237"/>
      <c r="E21" s="238"/>
      <c r="F21" s="130">
        <v>8.7628304330164468</v>
      </c>
      <c r="G21" s="130">
        <v>7.3036650507413583</v>
      </c>
      <c r="H21" s="130">
        <v>10.815547332819662</v>
      </c>
      <c r="I21" s="130">
        <v>3.9248681166134389</v>
      </c>
      <c r="J21" s="130">
        <v>10.981037008309542</v>
      </c>
      <c r="K21" s="130">
        <v>14.036764721058475</v>
      </c>
      <c r="L21" s="130">
        <v>-1.7042460289263062</v>
      </c>
      <c r="M21" s="130">
        <v>7.9835542933518013</v>
      </c>
      <c r="N21" s="130">
        <v>2.7814802296700378</v>
      </c>
      <c r="O21" s="130">
        <v>1.7473777340594694</v>
      </c>
      <c r="P21" s="130">
        <v>8.398656914211756</v>
      </c>
      <c r="Q21" s="130">
        <v>2.5559500670282631</v>
      </c>
      <c r="R21" s="178">
        <v>-15.476109127042363</v>
      </c>
      <c r="S21" s="125"/>
      <c r="T21" s="185"/>
      <c r="U21" s="186"/>
      <c r="V21" s="186"/>
      <c r="W21" s="186"/>
      <c r="X21" s="186"/>
      <c r="Y21" s="187"/>
      <c r="Z21" s="188"/>
      <c r="AA21" s="188"/>
      <c r="AB21" s="187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B22" s="236" t="s">
        <v>27</v>
      </c>
      <c r="C22" s="237"/>
      <c r="D22" s="237"/>
      <c r="E22" s="238"/>
      <c r="F22" s="130">
        <v>-1.001866452720563</v>
      </c>
      <c r="G22" s="130">
        <v>-15.674178321737173</v>
      </c>
      <c r="H22" s="130">
        <v>11.663787456773434</v>
      </c>
      <c r="I22" s="130">
        <v>12.375791702000313</v>
      </c>
      <c r="J22" s="130">
        <v>11.658983207012326</v>
      </c>
      <c r="K22" s="130">
        <v>7.7000918624042072</v>
      </c>
      <c r="L22" s="130">
        <v>8.491520905221094</v>
      </c>
      <c r="M22" s="130">
        <v>9.7677199227458971</v>
      </c>
      <c r="N22" s="130">
        <v>3.5368490095623315</v>
      </c>
      <c r="O22" s="130">
        <v>13.862970019463432</v>
      </c>
      <c r="P22" s="130">
        <v>16.693894554894868</v>
      </c>
      <c r="Q22" s="130">
        <v>21.321018513460402</v>
      </c>
      <c r="R22" s="178">
        <v>12.019497382620386</v>
      </c>
      <c r="S22" s="125"/>
      <c r="T22" s="185"/>
      <c r="U22" s="186"/>
      <c r="V22" s="186"/>
      <c r="W22" s="186"/>
      <c r="X22" s="186"/>
      <c r="Y22" s="187"/>
      <c r="Z22" s="188"/>
      <c r="AA22" s="188"/>
      <c r="AB22" s="187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B23" s="236" t="s">
        <v>28</v>
      </c>
      <c r="C23" s="237"/>
      <c r="D23" s="237"/>
      <c r="E23" s="238"/>
      <c r="F23" s="130">
        <v>5.7484751922596047</v>
      </c>
      <c r="G23" s="130">
        <v>-5.826246933065633</v>
      </c>
      <c r="H23" s="130">
        <v>0.1922114945581086</v>
      </c>
      <c r="I23" s="130">
        <v>-8.5844893101425299</v>
      </c>
      <c r="J23" s="130">
        <v>-0.52832956082404792</v>
      </c>
      <c r="K23" s="130">
        <v>-10.518136346308793</v>
      </c>
      <c r="L23" s="130">
        <v>-9.6446776183524889</v>
      </c>
      <c r="M23" s="130">
        <v>-6.4712498370890614</v>
      </c>
      <c r="N23" s="130">
        <v>-3.1340086433791754</v>
      </c>
      <c r="O23" s="130">
        <v>-1.509617122319753</v>
      </c>
      <c r="P23" s="130">
        <v>-3.8834758359620309</v>
      </c>
      <c r="Q23" s="130">
        <v>-0.75313571706409732</v>
      </c>
      <c r="R23" s="178">
        <v>0.99007415677350252</v>
      </c>
      <c r="S23" s="125"/>
      <c r="T23" s="185"/>
      <c r="U23" s="186"/>
      <c r="V23" s="186"/>
      <c r="W23" s="186"/>
      <c r="X23" s="186"/>
      <c r="Y23" s="187"/>
      <c r="Z23" s="188"/>
      <c r="AA23" s="188"/>
      <c r="AB23" s="187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B24" s="236" t="s">
        <v>29</v>
      </c>
      <c r="C24" s="237"/>
      <c r="D24" s="237"/>
      <c r="E24" s="238"/>
      <c r="F24" s="130">
        <v>2.1629838688779728</v>
      </c>
      <c r="G24" s="130">
        <v>-2.341852025216042</v>
      </c>
      <c r="H24" s="130">
        <v>10.89271256048066</v>
      </c>
      <c r="I24" s="130">
        <v>3.8303393351422983</v>
      </c>
      <c r="J24" s="130">
        <v>7.1279311956749041</v>
      </c>
      <c r="K24" s="130">
        <v>-3.448572226696129</v>
      </c>
      <c r="L24" s="130">
        <v>-3.6788229078785264</v>
      </c>
      <c r="M24" s="130">
        <v>-1.1712847978532324</v>
      </c>
      <c r="N24" s="130">
        <v>-6.7015252314426874</v>
      </c>
      <c r="O24" s="130">
        <v>-4.4006137809605832</v>
      </c>
      <c r="P24" s="130">
        <v>-5.105301163721208</v>
      </c>
      <c r="Q24" s="130">
        <v>-4.6959931754558539</v>
      </c>
      <c r="R24" s="178">
        <v>-15.562151550518138</v>
      </c>
      <c r="S24" s="125"/>
      <c r="T24" s="185"/>
      <c r="U24" s="186"/>
      <c r="V24" s="186"/>
      <c r="W24" s="186"/>
      <c r="X24" s="186"/>
      <c r="Y24" s="187"/>
      <c r="Z24" s="187"/>
      <c r="AA24" s="187"/>
      <c r="AB24" s="187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B25" s="236" t="s">
        <v>30</v>
      </c>
      <c r="C25" s="237"/>
      <c r="D25" s="237"/>
      <c r="E25" s="238"/>
      <c r="F25" s="130">
        <v>5.5862973703431322</v>
      </c>
      <c r="G25" s="130">
        <v>22.690049124676719</v>
      </c>
      <c r="H25" s="130">
        <v>15.622030041002333</v>
      </c>
      <c r="I25" s="130">
        <v>7.3387517359891916</v>
      </c>
      <c r="J25" s="130">
        <v>15.732735562685349</v>
      </c>
      <c r="K25" s="130">
        <v>-7.7992028656054231</v>
      </c>
      <c r="L25" s="130">
        <v>-0.43871078133390995</v>
      </c>
      <c r="M25" s="130">
        <v>5.4871014929706519</v>
      </c>
      <c r="N25" s="130">
        <v>-7.1249195000118561</v>
      </c>
      <c r="O25" s="130">
        <v>-0.38808496844421825</v>
      </c>
      <c r="P25" s="130">
        <v>4.114442385281464</v>
      </c>
      <c r="Q25" s="130">
        <v>-9.9293659965735088</v>
      </c>
      <c r="R25" s="178">
        <v>-21.407154236631783</v>
      </c>
      <c r="S25" s="125"/>
      <c r="T25" s="185"/>
      <c r="U25" s="186"/>
      <c r="V25" s="186"/>
      <c r="W25" s="186"/>
      <c r="X25" s="186"/>
      <c r="Y25" s="186"/>
      <c r="Z25" s="186"/>
      <c r="AA25" s="186"/>
      <c r="AB25" s="186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B26" s="236" t="s">
        <v>31</v>
      </c>
      <c r="C26" s="237"/>
      <c r="D26" s="237"/>
      <c r="E26" s="238"/>
      <c r="F26" s="130">
        <v>-22.853258304526591</v>
      </c>
      <c r="G26" s="130">
        <v>-1.5286501743967165</v>
      </c>
      <c r="H26" s="130">
        <v>-4.2708297666953285</v>
      </c>
      <c r="I26" s="130">
        <v>6.0447368593565187</v>
      </c>
      <c r="J26" s="130">
        <v>4.5072438918742961</v>
      </c>
      <c r="K26" s="130">
        <v>-7.7233024681247429</v>
      </c>
      <c r="L26" s="130">
        <v>-10.366567288080489</v>
      </c>
      <c r="M26" s="130">
        <v>5.7188880442601118</v>
      </c>
      <c r="N26" s="130">
        <v>-20.247309135438073</v>
      </c>
      <c r="O26" s="130">
        <v>5.3997817771749794</v>
      </c>
      <c r="P26" s="130">
        <v>5.4970750635749113</v>
      </c>
      <c r="Q26" s="130">
        <v>-6.4528404854499826</v>
      </c>
      <c r="R26" s="178">
        <v>43.720027680340024</v>
      </c>
      <c r="S26" s="125"/>
      <c r="T26" s="185"/>
      <c r="U26" s="186"/>
      <c r="V26" s="186"/>
      <c r="W26" s="186"/>
      <c r="X26" s="186"/>
      <c r="Y26" s="186"/>
      <c r="Z26" s="186"/>
      <c r="AA26" s="186"/>
      <c r="AB26" s="186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B27" s="236" t="s">
        <v>32</v>
      </c>
      <c r="C27" s="237"/>
      <c r="D27" s="237"/>
      <c r="E27" s="238"/>
      <c r="F27" s="130">
        <v>4.8116267848370171</v>
      </c>
      <c r="G27" s="130">
        <v>1.967790277724518</v>
      </c>
      <c r="H27" s="130">
        <v>6.8032912050565102</v>
      </c>
      <c r="I27" s="130">
        <v>4.449685624888474</v>
      </c>
      <c r="J27" s="130">
        <v>10.101456774170387</v>
      </c>
      <c r="K27" s="130">
        <v>-2.8949214290852012</v>
      </c>
      <c r="L27" s="130">
        <v>5.9658144477905921</v>
      </c>
      <c r="M27" s="130">
        <v>2.0175911570585328</v>
      </c>
      <c r="N27" s="130">
        <v>0.60622180263933956</v>
      </c>
      <c r="O27" s="130">
        <v>4.2316776770875038</v>
      </c>
      <c r="P27" s="130">
        <v>3.715610003181439</v>
      </c>
      <c r="Q27" s="130">
        <v>6.2280070990205871</v>
      </c>
      <c r="R27" s="178">
        <v>3.5270840606046647</v>
      </c>
      <c r="S27" s="125"/>
      <c r="T27" s="185"/>
      <c r="U27" s="186"/>
      <c r="V27" s="186"/>
      <c r="W27" s="186"/>
      <c r="X27" s="186"/>
      <c r="Y27" s="186"/>
      <c r="Z27" s="186"/>
      <c r="AA27" s="186"/>
      <c r="AB27" s="186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5"/>
      <c r="T28" s="185"/>
      <c r="U28" s="186"/>
      <c r="V28" s="186"/>
      <c r="W28" s="186"/>
      <c r="X28" s="186"/>
      <c r="Y28" s="186"/>
      <c r="Z28" s="186"/>
      <c r="AA28" s="186"/>
      <c r="AB28" s="186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185"/>
      <c r="U29" s="186"/>
      <c r="V29" s="186"/>
      <c r="W29" s="186"/>
      <c r="X29" s="186"/>
      <c r="Y29" s="186"/>
      <c r="Z29" s="186"/>
      <c r="AA29" s="186"/>
      <c r="AB29" s="186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235" t="s">
        <v>47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125"/>
      <c r="T30" s="185"/>
      <c r="U30" s="186"/>
      <c r="V30" s="189"/>
      <c r="W30" s="190"/>
      <c r="X30" s="190"/>
      <c r="Y30" s="190"/>
      <c r="Z30" s="190"/>
      <c r="AA30" s="186"/>
      <c r="AB30" s="186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240" t="s">
        <v>105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185"/>
      <c r="V31" s="12"/>
      <c r="W31" s="97"/>
      <c r="X31" s="97"/>
      <c r="Y31" s="97"/>
      <c r="Z31" s="190"/>
      <c r="AA31" s="186"/>
      <c r="AB31" s="186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185"/>
      <c r="U32" s="97"/>
      <c r="V32" s="97"/>
      <c r="Y32" s="97"/>
      <c r="Z32" s="190"/>
      <c r="AA32" s="186"/>
      <c r="AB32" s="186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185"/>
      <c r="U33" s="98"/>
      <c r="V33" s="99"/>
      <c r="W33" s="97" t="s">
        <v>6</v>
      </c>
      <c r="X33" s="100" t="s">
        <v>2</v>
      </c>
      <c r="Y33" s="98"/>
      <c r="Z33" s="191"/>
      <c r="AA33" s="191"/>
      <c r="AB33" s="186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185"/>
      <c r="U34" s="98"/>
      <c r="V34" s="99"/>
      <c r="W34" s="97"/>
      <c r="X34" s="97"/>
      <c r="Y34" s="98"/>
      <c r="Z34" s="191"/>
      <c r="AA34" s="191"/>
      <c r="AB34" s="186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185"/>
      <c r="V35" s="99" t="s">
        <v>34</v>
      </c>
      <c r="W35" s="97">
        <v>2.8277159467992874</v>
      </c>
      <c r="X35" s="97">
        <v>3.6515327713580064</v>
      </c>
      <c r="Y35" s="98"/>
      <c r="Z35" s="191"/>
      <c r="AA35" s="191"/>
      <c r="AB35" s="186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185"/>
      <c r="V36" s="99" t="s">
        <v>35</v>
      </c>
      <c r="W36" s="97">
        <v>3.0548138627760402</v>
      </c>
      <c r="X36" s="97">
        <v>0.80014516636144606</v>
      </c>
      <c r="Y36" s="98"/>
      <c r="Z36" s="191"/>
      <c r="AA36" s="191"/>
      <c r="AB36" s="186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185"/>
      <c r="U37" s="99">
        <v>2019</v>
      </c>
      <c r="V37" s="99" t="s">
        <v>36</v>
      </c>
      <c r="W37" s="97">
        <v>1.6385220164110592</v>
      </c>
      <c r="X37" s="97">
        <v>2.5395585535131318</v>
      </c>
      <c r="Y37" s="98"/>
      <c r="Z37" s="191"/>
      <c r="AA37" s="191"/>
      <c r="AB37" s="186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185"/>
      <c r="U38" s="98"/>
      <c r="V38" s="99" t="s">
        <v>37</v>
      </c>
      <c r="W38" s="97">
        <v>1.8445695323882294</v>
      </c>
      <c r="X38" s="97">
        <v>0.84084031619842392</v>
      </c>
      <c r="Y38" s="98"/>
      <c r="Z38" s="191"/>
      <c r="AA38" s="191"/>
      <c r="AB38" s="186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186"/>
      <c r="U39" s="98"/>
      <c r="V39" s="99" t="s">
        <v>38</v>
      </c>
      <c r="W39" s="98">
        <v>4.7058714157414139</v>
      </c>
      <c r="X39" s="98">
        <v>2.8481348854737263</v>
      </c>
      <c r="Y39" s="98"/>
      <c r="Z39" s="191"/>
      <c r="AA39" s="191"/>
      <c r="AB39" s="186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186"/>
      <c r="U40" s="98"/>
      <c r="V40" s="99" t="s">
        <v>39</v>
      </c>
      <c r="W40" s="98">
        <v>0.54338972809632935</v>
      </c>
      <c r="X40" s="98">
        <v>-1.3945351170569324</v>
      </c>
      <c r="Y40" s="98"/>
      <c r="Z40" s="191"/>
      <c r="AA40" s="191"/>
      <c r="AB40" s="186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186"/>
      <c r="U41" s="98"/>
      <c r="V41" s="99" t="s">
        <v>40</v>
      </c>
      <c r="W41" s="98">
        <v>5.275483437742845</v>
      </c>
      <c r="X41" s="98">
        <v>6.5421499420447589</v>
      </c>
      <c r="Y41" s="98"/>
      <c r="Z41" s="191"/>
      <c r="AA41" s="191"/>
      <c r="AB41" s="186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186"/>
      <c r="U42" s="98"/>
      <c r="V42" s="99" t="s">
        <v>41</v>
      </c>
      <c r="W42" s="98">
        <v>-6.2411276566953777E-2</v>
      </c>
      <c r="X42" s="98">
        <v>-8.5844287626031246E-2</v>
      </c>
      <c r="Y42" s="98"/>
      <c r="Z42" s="191"/>
      <c r="AA42" s="191"/>
      <c r="AB42" s="186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186"/>
      <c r="U43" s="98"/>
      <c r="V43" s="99" t="s">
        <v>42</v>
      </c>
      <c r="W43" s="98">
        <v>1.3161321639861612</v>
      </c>
      <c r="X43" s="98">
        <v>2.5909228318489141</v>
      </c>
      <c r="Y43" s="98"/>
      <c r="Z43" s="191"/>
      <c r="AA43" s="191"/>
      <c r="AB43" s="186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186"/>
      <c r="U44" s="98"/>
      <c r="V44" s="99" t="s">
        <v>43</v>
      </c>
      <c r="W44" s="98">
        <v>2.716321604771621</v>
      </c>
      <c r="X44" s="98">
        <v>2.566393162110586</v>
      </c>
      <c r="Y44" s="98"/>
      <c r="Z44" s="191"/>
      <c r="AA44" s="191"/>
      <c r="AB44" s="186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235" t="s">
        <v>48</v>
      </c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235"/>
      <c r="R45" s="235"/>
      <c r="S45" s="125"/>
      <c r="T45" s="186"/>
      <c r="U45" s="98"/>
      <c r="V45" s="99" t="s">
        <v>44</v>
      </c>
      <c r="W45" s="98">
        <v>-1.1233917977903407</v>
      </c>
      <c r="X45" s="98">
        <v>-2.8889779113330576</v>
      </c>
      <c r="Y45" s="98"/>
      <c r="Z45" s="191"/>
      <c r="AA45" s="191"/>
      <c r="AB45" s="186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240" t="str">
        <f>$B$9</f>
        <v>Variación anual % ultimos 12 mesesp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240"/>
      <c r="S46" s="125"/>
      <c r="T46" s="186"/>
      <c r="U46" s="98"/>
      <c r="V46" s="99" t="s">
        <v>45</v>
      </c>
      <c r="W46" s="98">
        <v>1.021211231254604</v>
      </c>
      <c r="X46" s="98">
        <v>3.8764119458709558</v>
      </c>
      <c r="Y46" s="98"/>
      <c r="Z46" s="191"/>
      <c r="AA46" s="191"/>
      <c r="AB46" s="186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186"/>
      <c r="U47" s="99">
        <v>2020</v>
      </c>
      <c r="V47" s="99" t="s">
        <v>34</v>
      </c>
      <c r="W47" s="98">
        <v>4.465483656438729</v>
      </c>
      <c r="X47" s="98">
        <v>2.7916911658686843</v>
      </c>
      <c r="Y47" s="98"/>
      <c r="Z47" s="191"/>
      <c r="AA47" s="191"/>
      <c r="AB47" s="186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186"/>
      <c r="U48" s="98"/>
      <c r="V48" s="99" t="s">
        <v>35</v>
      </c>
      <c r="W48" s="98">
        <v>3.3773581197495073</v>
      </c>
      <c r="X48" s="98">
        <v>2.8720184806968234</v>
      </c>
      <c r="Y48" s="98"/>
      <c r="Z48" s="191"/>
      <c r="AA48" s="191"/>
      <c r="AB48" s="186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186"/>
      <c r="U49" s="98"/>
      <c r="V49" s="99" t="s">
        <v>36</v>
      </c>
      <c r="W49" s="98">
        <v>-8.2393355746711592</v>
      </c>
      <c r="X49" s="98">
        <v>-12.272445932877972</v>
      </c>
      <c r="Y49" s="98"/>
      <c r="Z49" s="191"/>
      <c r="AA49" s="191"/>
      <c r="AB49" s="186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186"/>
      <c r="U50" s="98"/>
      <c r="V50" s="98"/>
      <c r="W50" s="98"/>
      <c r="X50" s="98"/>
      <c r="Y50" s="98"/>
      <c r="Z50" s="191"/>
      <c r="AA50" s="191"/>
      <c r="AB50" s="186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186"/>
      <c r="Z51" s="186"/>
      <c r="AA51" s="186"/>
      <c r="AB51" s="186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186"/>
      <c r="Z52" s="186"/>
      <c r="AA52" s="186"/>
      <c r="AB52" s="186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186"/>
      <c r="U53" s="186"/>
      <c r="V53" s="186"/>
      <c r="W53" s="186"/>
      <c r="X53" s="186"/>
      <c r="Y53" s="186"/>
      <c r="Z53" s="186"/>
      <c r="AA53" s="186"/>
      <c r="AB53" s="186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186"/>
      <c r="U54" s="186"/>
      <c r="V54" s="189"/>
      <c r="W54" s="186"/>
      <c r="X54" s="186"/>
      <c r="Y54" s="186"/>
      <c r="Z54" s="186"/>
      <c r="AA54" s="186"/>
      <c r="AB54" s="186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192"/>
      <c r="U55" s="186"/>
      <c r="V55" s="186"/>
      <c r="W55" s="186"/>
      <c r="X55" s="186"/>
      <c r="Y55" s="186"/>
      <c r="Z55" s="186"/>
      <c r="AA55" s="186"/>
      <c r="AB55" s="186"/>
      <c r="AC55" s="73"/>
      <c r="AD55" s="73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192"/>
      <c r="U56" s="186"/>
      <c r="V56" s="186"/>
      <c r="W56" s="186"/>
      <c r="X56" s="186"/>
      <c r="Y56" s="186"/>
      <c r="Z56" s="186"/>
      <c r="AA56" s="186"/>
      <c r="AB56" s="186"/>
    </row>
    <row r="57" spans="1:34" x14ac:dyDescent="0.25">
      <c r="A57" s="7"/>
      <c r="S57" s="125"/>
      <c r="T57" s="192"/>
      <c r="U57" s="186"/>
      <c r="V57" s="186"/>
      <c r="W57" s="186"/>
      <c r="X57" s="186"/>
      <c r="Y57" s="186"/>
      <c r="Z57" s="186"/>
      <c r="AA57" s="186"/>
      <c r="AB57" s="186"/>
    </row>
    <row r="58" spans="1:34" x14ac:dyDescent="0.25">
      <c r="A58" s="17" t="s">
        <v>15</v>
      </c>
      <c r="S58" s="125"/>
      <c r="T58" s="192"/>
      <c r="U58" s="186"/>
      <c r="V58" s="186"/>
      <c r="W58" s="186"/>
      <c r="X58" s="186"/>
      <c r="Y58" s="186"/>
      <c r="Z58" s="186"/>
      <c r="AA58" s="186"/>
      <c r="AB58" s="186"/>
    </row>
    <row r="59" spans="1:34" x14ac:dyDescent="0.25">
      <c r="A59" s="17" t="s">
        <v>16</v>
      </c>
      <c r="S59" s="125"/>
      <c r="T59" s="192"/>
      <c r="U59" s="186"/>
      <c r="V59" s="186"/>
      <c r="W59" s="186"/>
      <c r="X59" s="186"/>
      <c r="Y59" s="186"/>
      <c r="Z59" s="186"/>
      <c r="AA59" s="186"/>
      <c r="AB59" s="186"/>
    </row>
    <row r="60" spans="1:34" x14ac:dyDescent="0.25">
      <c r="A60" s="17" t="str">
        <f>'H Producción dptos corrido'!$A$60</f>
        <v>p: provisional</v>
      </c>
      <c r="S60" s="125"/>
      <c r="T60" s="192"/>
      <c r="U60" s="186"/>
      <c r="V60" s="186"/>
      <c r="W60" s="186"/>
      <c r="X60" s="186"/>
      <c r="Y60" s="186"/>
      <c r="Z60" s="186"/>
      <c r="AA60" s="186"/>
      <c r="AB60" s="186"/>
    </row>
    <row r="61" spans="1:34" x14ac:dyDescent="0.25">
      <c r="A61" s="120" t="str">
        <f>'H Producción dptos corrido'!$A$61</f>
        <v>Fuente: DANE, Encuesta mensual manufacturera con enfoque territorial, marzo 2020p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4"/>
      <c r="T61" s="186"/>
      <c r="U61" s="186"/>
      <c r="V61" s="186"/>
      <c r="W61" s="186"/>
      <c r="X61" s="186"/>
      <c r="Y61" s="186"/>
      <c r="Z61" s="186"/>
      <c r="AA61" s="186"/>
      <c r="AB61" s="186"/>
    </row>
    <row r="62" spans="1:34" x14ac:dyDescent="0.25">
      <c r="T62" s="186"/>
      <c r="U62" s="186"/>
      <c r="V62" s="186"/>
      <c r="W62" s="186"/>
      <c r="X62" s="186"/>
      <c r="Y62" s="186"/>
      <c r="Z62" s="186"/>
      <c r="AA62" s="186"/>
      <c r="AB62" s="186"/>
    </row>
    <row r="63" spans="1:34" x14ac:dyDescent="0.25">
      <c r="T63" s="186"/>
      <c r="U63" s="186"/>
      <c r="V63" s="186"/>
      <c r="W63" s="186"/>
      <c r="X63" s="186"/>
      <c r="Y63" s="186"/>
      <c r="Z63" s="186"/>
      <c r="AA63" s="186"/>
      <c r="AB63" s="186"/>
    </row>
    <row r="64" spans="1:34" x14ac:dyDescent="0.25">
      <c r="T64" s="186"/>
      <c r="U64" s="186"/>
      <c r="V64" s="186"/>
      <c r="W64" s="186"/>
      <c r="X64" s="186"/>
      <c r="Y64" s="186"/>
      <c r="Z64" s="186"/>
      <c r="AA64" s="186"/>
      <c r="AB64" s="186"/>
    </row>
    <row r="65" spans="20:28" x14ac:dyDescent="0.25">
      <c r="T65" s="186"/>
      <c r="U65" s="186"/>
      <c r="V65" s="186"/>
      <c r="W65" s="186"/>
      <c r="X65" s="186"/>
      <c r="Y65" s="186"/>
      <c r="Z65" s="186"/>
      <c r="AA65" s="186"/>
      <c r="AB65" s="186"/>
    </row>
    <row r="66" spans="20:28" x14ac:dyDescent="0.25">
      <c r="T66" s="186"/>
      <c r="U66" s="186"/>
      <c r="V66" s="186"/>
      <c r="W66" s="186"/>
      <c r="X66" s="186"/>
      <c r="Y66" s="186"/>
      <c r="Z66" s="186"/>
      <c r="AA66" s="186"/>
      <c r="AB66" s="186"/>
    </row>
    <row r="67" spans="20:28" x14ac:dyDescent="0.25">
      <c r="T67" s="186"/>
      <c r="U67" s="186"/>
      <c r="V67" s="186"/>
      <c r="W67" s="186"/>
      <c r="X67" s="186"/>
      <c r="Y67" s="186"/>
      <c r="Z67" s="186"/>
      <c r="AA67" s="186"/>
      <c r="AB67" s="186"/>
    </row>
    <row r="68" spans="20:28" x14ac:dyDescent="0.25">
      <c r="T68" s="186"/>
      <c r="U68" s="186"/>
      <c r="V68" s="186"/>
      <c r="W68" s="186"/>
      <c r="X68" s="186"/>
      <c r="Y68" s="186"/>
      <c r="Z68" s="186"/>
      <c r="AA68" s="186"/>
      <c r="AB68" s="186"/>
    </row>
    <row r="69" spans="20:28" x14ac:dyDescent="0.25">
      <c r="T69" s="186"/>
      <c r="U69" s="186"/>
      <c r="V69" s="186"/>
      <c r="W69" s="186"/>
      <c r="X69" s="186"/>
      <c r="Y69" s="186"/>
      <c r="Z69" s="186"/>
      <c r="AA69" s="186"/>
      <c r="AB69" s="186"/>
    </row>
    <row r="70" spans="20:28" x14ac:dyDescent="0.25">
      <c r="T70" s="186"/>
      <c r="U70" s="186"/>
      <c r="V70" s="186"/>
      <c r="W70" s="186"/>
      <c r="X70" s="186"/>
      <c r="Y70" s="186"/>
      <c r="Z70" s="186"/>
      <c r="AA70" s="186"/>
      <c r="AB70" s="186"/>
    </row>
    <row r="71" spans="20:28" x14ac:dyDescent="0.25">
      <c r="T71" s="186"/>
      <c r="U71" s="186"/>
      <c r="V71" s="186"/>
      <c r="W71" s="186"/>
      <c r="X71" s="186"/>
      <c r="Y71" s="186"/>
      <c r="Z71" s="186"/>
      <c r="AA71" s="186"/>
      <c r="AB71" s="186"/>
    </row>
    <row r="72" spans="20:28" x14ac:dyDescent="0.25">
      <c r="T72" s="19"/>
      <c r="U72" s="19"/>
      <c r="V72" s="19"/>
      <c r="W72" s="19"/>
      <c r="X72" s="19"/>
      <c r="Y72" s="19"/>
      <c r="Z72" s="19"/>
      <c r="AA72" s="19"/>
      <c r="AB72" s="19"/>
    </row>
    <row r="73" spans="20:28" x14ac:dyDescent="0.25">
      <c r="T73" s="19"/>
      <c r="U73" s="19"/>
      <c r="V73" s="19"/>
      <c r="W73" s="19"/>
      <c r="X73" s="19"/>
      <c r="Y73" s="19"/>
      <c r="Z73" s="19"/>
      <c r="AA73" s="19"/>
      <c r="AB73" s="19"/>
    </row>
    <row r="74" spans="20:28" x14ac:dyDescent="0.25">
      <c r="T74" s="19"/>
      <c r="U74" s="19"/>
      <c r="V74" s="19"/>
      <c r="W74" s="19"/>
      <c r="X74" s="19"/>
      <c r="Y74" s="19"/>
      <c r="Z74" s="19"/>
      <c r="AA74" s="19"/>
      <c r="AB74" s="19"/>
    </row>
    <row r="75" spans="20:28" x14ac:dyDescent="0.25">
      <c r="T75" s="19"/>
      <c r="U75" s="19"/>
      <c r="V75" s="19"/>
      <c r="W75" s="19"/>
      <c r="X75" s="19"/>
      <c r="Y75" s="19"/>
      <c r="Z75" s="19"/>
      <c r="AA75" s="19"/>
      <c r="AB75" s="19"/>
    </row>
    <row r="76" spans="20:28" x14ac:dyDescent="0.25">
      <c r="T76" s="19"/>
      <c r="U76" s="19"/>
      <c r="V76" s="19"/>
      <c r="W76" s="19"/>
      <c r="X76" s="19"/>
      <c r="Y76" s="19"/>
      <c r="Z76" s="19"/>
      <c r="AA76" s="19"/>
      <c r="AB76" s="19"/>
    </row>
    <row r="77" spans="20:28" x14ac:dyDescent="0.25">
      <c r="T77" s="19"/>
      <c r="U77" s="19"/>
      <c r="V77" s="19"/>
      <c r="W77" s="19"/>
      <c r="X77" s="19"/>
      <c r="Y77" s="19"/>
      <c r="Z77" s="19"/>
      <c r="AA77" s="19"/>
      <c r="AB77" s="19"/>
    </row>
  </sheetData>
  <mergeCells count="23">
    <mergeCell ref="B30:R30"/>
    <mergeCell ref="B31:R31"/>
    <mergeCell ref="B24:E24"/>
    <mergeCell ref="B8:R8"/>
    <mergeCell ref="B9:R9"/>
    <mergeCell ref="F11:O11"/>
    <mergeCell ref="P11:R11"/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68"/>
  <sheetViews>
    <sheetView showGridLines="0" zoomScaleNormal="100" zoomScaleSheetLayoutView="80" workbookViewId="0">
      <selection activeCell="P11" sqref="P11:R1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193"/>
      <c r="U1" s="186"/>
      <c r="V1" s="186"/>
      <c r="W1" s="186"/>
      <c r="X1" s="186"/>
      <c r="Y1" s="186"/>
      <c r="Z1" s="186"/>
      <c r="AA1" s="186"/>
      <c r="AB1" s="18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193"/>
      <c r="U2" s="186"/>
      <c r="V2" s="186"/>
      <c r="W2" s="186"/>
      <c r="X2" s="186"/>
      <c r="Y2" s="186"/>
      <c r="Z2" s="186"/>
      <c r="AA2" s="186"/>
      <c r="AB2" s="18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193"/>
      <c r="U3" s="186"/>
      <c r="V3" s="186"/>
      <c r="W3" s="186"/>
      <c r="X3" s="186"/>
      <c r="Y3" s="186"/>
      <c r="Z3" s="186"/>
      <c r="AA3" s="186"/>
      <c r="AB3" s="18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  <c r="T4" s="186"/>
      <c r="U4" s="186"/>
      <c r="V4" s="186"/>
      <c r="W4" s="186"/>
      <c r="X4" s="186"/>
      <c r="Y4" s="186"/>
      <c r="Z4" s="186"/>
      <c r="AA4" s="186"/>
      <c r="AB4" s="186"/>
    </row>
    <row r="5" spans="1:36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9"/>
      <c r="O5" s="9"/>
      <c r="P5" s="9"/>
      <c r="Q5" s="9"/>
      <c r="R5" s="9"/>
      <c r="S5" s="125"/>
      <c r="T5" s="186"/>
      <c r="U5" s="186"/>
      <c r="V5" s="186"/>
      <c r="W5" s="186"/>
      <c r="X5" s="186"/>
      <c r="Y5" s="186"/>
      <c r="Z5" s="186"/>
      <c r="AA5" s="186"/>
      <c r="AB5" s="186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6"/>
      <c r="S6" s="125"/>
      <c r="T6" s="186"/>
      <c r="U6" s="186"/>
      <c r="V6" s="186"/>
      <c r="W6" s="186"/>
      <c r="X6" s="186"/>
      <c r="Y6" s="186"/>
      <c r="Z6" s="186"/>
      <c r="AA6" s="186"/>
      <c r="AB6" s="186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6"/>
      <c r="S7" s="125"/>
      <c r="T7" s="186"/>
      <c r="U7" s="186"/>
      <c r="V7" s="186"/>
      <c r="W7" s="186"/>
      <c r="X7" s="186"/>
      <c r="Y7" s="186"/>
      <c r="Z7" s="186"/>
      <c r="AA7" s="186"/>
      <c r="AB7" s="186"/>
    </row>
    <row r="8" spans="1:36" x14ac:dyDescent="0.25">
      <c r="A8" s="9"/>
      <c r="B8" s="234" t="s">
        <v>46</v>
      </c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125"/>
      <c r="T8" s="185"/>
      <c r="U8" s="186"/>
      <c r="V8" s="186"/>
      <c r="W8" s="186"/>
      <c r="X8" s="186"/>
      <c r="Y8" s="186"/>
      <c r="Z8" s="186"/>
      <c r="AA8" s="186"/>
      <c r="AB8" s="186"/>
    </row>
    <row r="9" spans="1:36" x14ac:dyDescent="0.25">
      <c r="A9" s="9"/>
      <c r="B9" s="248" t="str">
        <f>'H Producción dptos corrido'!$B$9</f>
        <v>Variación año corrido %  a marzo 2020p</v>
      </c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125"/>
      <c r="T9" s="185"/>
      <c r="U9" s="186"/>
      <c r="V9" s="186"/>
      <c r="W9" s="186"/>
      <c r="X9" s="186"/>
      <c r="Y9" s="186"/>
      <c r="Z9" s="186"/>
      <c r="AA9" s="186"/>
      <c r="AB9" s="186"/>
    </row>
    <row r="10" spans="1:36" x14ac:dyDescent="0.25">
      <c r="A10" s="9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76"/>
      <c r="S10" s="125"/>
      <c r="T10" s="185"/>
      <c r="U10" s="186"/>
      <c r="V10" s="186"/>
      <c r="W10" s="186"/>
      <c r="X10" s="186"/>
      <c r="Y10" s="186"/>
      <c r="Z10" s="186"/>
      <c r="AA10" s="186"/>
      <c r="AB10" s="186"/>
    </row>
    <row r="11" spans="1:36" ht="15.75" customHeight="1" x14ac:dyDescent="0.25">
      <c r="A11" s="7"/>
      <c r="B11" s="88"/>
      <c r="C11" s="88"/>
      <c r="D11" s="88"/>
      <c r="E11" s="88"/>
      <c r="F11" s="253">
        <v>2019</v>
      </c>
      <c r="G11" s="253"/>
      <c r="H11" s="253"/>
      <c r="I11" s="253"/>
      <c r="J11" s="253"/>
      <c r="K11" s="253"/>
      <c r="L11" s="253"/>
      <c r="M11" s="253"/>
      <c r="N11" s="253"/>
      <c r="O11" s="253"/>
      <c r="P11" s="225"/>
      <c r="Q11" s="225">
        <v>2020</v>
      </c>
      <c r="R11" s="225"/>
      <c r="S11" s="125"/>
      <c r="T11" s="185"/>
      <c r="U11" s="185"/>
      <c r="V11" s="185"/>
      <c r="W11" s="185"/>
      <c r="X11" s="185"/>
      <c r="Y11" s="185"/>
      <c r="Z11" s="185"/>
      <c r="AA11" s="185"/>
      <c r="AB11" s="185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85"/>
      <c r="U12" s="185"/>
      <c r="V12" s="185"/>
      <c r="W12" s="185"/>
      <c r="X12" s="185"/>
      <c r="Y12" s="185"/>
      <c r="Z12" s="185"/>
      <c r="AA12" s="185"/>
      <c r="AB12" s="185"/>
    </row>
    <row r="13" spans="1:36" x14ac:dyDescent="0.25">
      <c r="A13" s="7"/>
      <c r="B13" s="241" t="s">
        <v>6</v>
      </c>
      <c r="C13" s="242"/>
      <c r="D13" s="242"/>
      <c r="E13" s="243"/>
      <c r="F13" s="129">
        <v>2.4726514577836811</v>
      </c>
      <c r="G13" s="129">
        <v>2.3199480883411505</v>
      </c>
      <c r="H13" s="129">
        <v>2.7605231552112475</v>
      </c>
      <c r="I13" s="129">
        <v>2.3855747911328535</v>
      </c>
      <c r="J13" s="129">
        <v>2.848383987131986</v>
      </c>
      <c r="K13" s="129">
        <v>2.4830088732007205</v>
      </c>
      <c r="L13" s="129">
        <v>2.3632559040278833</v>
      </c>
      <c r="M13" s="129">
        <v>2.3752215209702721</v>
      </c>
      <c r="N13" s="129">
        <v>2.034972992711892</v>
      </c>
      <c r="O13" s="129">
        <v>1.9361533409531839</v>
      </c>
      <c r="P13" s="129">
        <v>4.465483656438729</v>
      </c>
      <c r="Q13" s="129">
        <v>3.909103282109827</v>
      </c>
      <c r="R13" s="132">
        <v>-0.37752516826590199</v>
      </c>
      <c r="S13" s="125"/>
      <c r="T13" s="185"/>
      <c r="U13" s="194"/>
      <c r="V13" s="194"/>
      <c r="W13" s="194"/>
      <c r="X13" s="194"/>
      <c r="Y13" s="194"/>
      <c r="Z13" s="194"/>
      <c r="AA13" s="186"/>
      <c r="AB13" s="194"/>
      <c r="AC13" s="78"/>
      <c r="AD13" s="78"/>
      <c r="AE13" s="78"/>
      <c r="AF13" s="75"/>
      <c r="AG13" s="75"/>
      <c r="AH13" s="75"/>
    </row>
    <row r="14" spans="1:36" x14ac:dyDescent="0.25">
      <c r="A14" s="7"/>
      <c r="B14" s="236" t="s">
        <v>20</v>
      </c>
      <c r="C14" s="237"/>
      <c r="D14" s="237"/>
      <c r="E14" s="238"/>
      <c r="F14" s="130">
        <v>2.3724924845319322</v>
      </c>
      <c r="G14" s="130">
        <v>1.4458159933855512</v>
      </c>
      <c r="H14" s="130">
        <v>2.2643821360529586</v>
      </c>
      <c r="I14" s="130">
        <v>1.737164415445875</v>
      </c>
      <c r="J14" s="130">
        <v>1.9537545998617389</v>
      </c>
      <c r="K14" s="130">
        <v>1.2325156743922463</v>
      </c>
      <c r="L14" s="130">
        <v>1.3581814461714146</v>
      </c>
      <c r="M14" s="130">
        <v>1.4867609085651026</v>
      </c>
      <c r="N14" s="130">
        <v>1.0656861872380574</v>
      </c>
      <c r="O14" s="130">
        <v>0.1100240735920579</v>
      </c>
      <c r="P14" s="130">
        <v>1.0480567198164294</v>
      </c>
      <c r="Q14" s="130">
        <v>2.1978722820582846</v>
      </c>
      <c r="R14" s="132">
        <v>-3.1990548472052325</v>
      </c>
      <c r="S14" s="125"/>
      <c r="T14" s="185"/>
      <c r="U14" s="186"/>
      <c r="V14" s="186"/>
      <c r="W14" s="186"/>
      <c r="X14" s="186"/>
      <c r="Y14" s="186"/>
      <c r="Z14" s="186"/>
      <c r="AA14" s="186"/>
      <c r="AB14" s="186"/>
    </row>
    <row r="15" spans="1:36" x14ac:dyDescent="0.25">
      <c r="A15" s="7"/>
      <c r="B15" s="244" t="s">
        <v>21</v>
      </c>
      <c r="C15" s="245"/>
      <c r="D15" s="245"/>
      <c r="E15" s="246"/>
      <c r="F15" s="132">
        <v>2.1777842893184243</v>
      </c>
      <c r="G15" s="132">
        <v>1.7664688466314118</v>
      </c>
      <c r="H15" s="132">
        <v>2.0390250238954195</v>
      </c>
      <c r="I15" s="132">
        <v>1.4392539867027523</v>
      </c>
      <c r="J15" s="132">
        <v>2.3085612465426379</v>
      </c>
      <c r="K15" s="132">
        <v>2.0099195079624934</v>
      </c>
      <c r="L15" s="132">
        <v>2.0732351993806333</v>
      </c>
      <c r="M15" s="132">
        <v>2.0289672701297263</v>
      </c>
      <c r="N15" s="132">
        <v>1.5257304050696092</v>
      </c>
      <c r="O15" s="132">
        <v>1.7270363957048147</v>
      </c>
      <c r="P15" s="132">
        <v>2.7916911658686843</v>
      </c>
      <c r="Q15" s="132">
        <v>2.7659704214860596</v>
      </c>
      <c r="R15" s="132">
        <v>-2.5462446803160788</v>
      </c>
      <c r="S15" s="125"/>
      <c r="T15" s="185"/>
      <c r="U15" s="186"/>
      <c r="V15" s="186"/>
      <c r="W15" s="186"/>
      <c r="X15" s="186"/>
      <c r="Y15" s="186"/>
      <c r="Z15" s="186"/>
      <c r="AA15" s="186"/>
      <c r="AB15" s="186"/>
    </row>
    <row r="16" spans="1:36" x14ac:dyDescent="0.25">
      <c r="A16" s="7"/>
      <c r="B16" s="236" t="s">
        <v>22</v>
      </c>
      <c r="C16" s="237"/>
      <c r="D16" s="237"/>
      <c r="E16" s="238"/>
      <c r="F16" s="130">
        <v>2.859136328972852</v>
      </c>
      <c r="G16" s="130">
        <v>3.8790432353977451</v>
      </c>
      <c r="H16" s="130">
        <v>3.0181009653431374</v>
      </c>
      <c r="I16" s="130">
        <v>2.5904402639959301</v>
      </c>
      <c r="J16" s="130">
        <v>3.2243783418933702</v>
      </c>
      <c r="K16" s="130">
        <v>3.3204440041190395</v>
      </c>
      <c r="L16" s="130">
        <v>3.0464245947191131</v>
      </c>
      <c r="M16" s="130">
        <v>3.4168622375077007</v>
      </c>
      <c r="N16" s="130">
        <v>3.1013059807698085</v>
      </c>
      <c r="O16" s="130">
        <v>3.3751847919477882</v>
      </c>
      <c r="P16" s="130">
        <v>5.1409337071099515</v>
      </c>
      <c r="Q16" s="130">
        <v>4.4329002668489466</v>
      </c>
      <c r="R16" s="132">
        <v>2.1673295866013689</v>
      </c>
      <c r="S16" s="125"/>
      <c r="T16" s="185"/>
      <c r="U16" s="186"/>
      <c r="V16" s="186"/>
      <c r="W16" s="186"/>
      <c r="X16" s="186"/>
      <c r="Y16" s="186"/>
      <c r="Z16" s="186"/>
      <c r="AA16" s="186"/>
      <c r="AB16" s="186"/>
    </row>
    <row r="17" spans="1:34" x14ac:dyDescent="0.25">
      <c r="A17" s="7"/>
      <c r="B17" s="236" t="s">
        <v>23</v>
      </c>
      <c r="C17" s="237"/>
      <c r="D17" s="237"/>
      <c r="E17" s="238"/>
      <c r="F17" s="130">
        <v>7.8710227881921639</v>
      </c>
      <c r="G17" s="130">
        <v>7.539396117018768</v>
      </c>
      <c r="H17" s="130">
        <v>7.1225081329336035</v>
      </c>
      <c r="I17" s="130">
        <v>5.4373245930614473</v>
      </c>
      <c r="J17" s="130">
        <v>4.5907495767234536</v>
      </c>
      <c r="K17" s="130">
        <v>3.8547939852014395</v>
      </c>
      <c r="L17" s="130">
        <v>3.3689920100208326</v>
      </c>
      <c r="M17" s="130">
        <v>2.9492910052851329</v>
      </c>
      <c r="N17" s="130">
        <v>2.3578498281001288</v>
      </c>
      <c r="O17" s="130">
        <v>2.126229175665145</v>
      </c>
      <c r="P17" s="130">
        <v>5.3026794354563265</v>
      </c>
      <c r="Q17" s="130">
        <v>4.4445025451664861</v>
      </c>
      <c r="R17" s="132">
        <v>-1.419051272268419</v>
      </c>
      <c r="S17" s="125"/>
      <c r="T17" s="185"/>
      <c r="U17" s="186"/>
      <c r="V17" s="186"/>
      <c r="W17" s="186"/>
      <c r="X17" s="186"/>
      <c r="Y17" s="186"/>
      <c r="Z17" s="186"/>
      <c r="AA17" s="186"/>
      <c r="AB17" s="186"/>
    </row>
    <row r="18" spans="1:34" x14ac:dyDescent="0.25">
      <c r="A18" s="7"/>
      <c r="B18" s="236" t="s">
        <v>24</v>
      </c>
      <c r="C18" s="237"/>
      <c r="D18" s="237"/>
      <c r="E18" s="238"/>
      <c r="F18" s="130">
        <v>-13.639698698198416</v>
      </c>
      <c r="G18" s="130">
        <v>-11.702551876463815</v>
      </c>
      <c r="H18" s="130">
        <v>-9.5829453312708921</v>
      </c>
      <c r="I18" s="130">
        <v>-7.6355893284010392</v>
      </c>
      <c r="J18" s="130">
        <v>-5.3002516082171951</v>
      </c>
      <c r="K18" s="130">
        <v>-4.5529063319558674</v>
      </c>
      <c r="L18" s="130">
        <v>-2.8017164330240547</v>
      </c>
      <c r="M18" s="130">
        <v>-1.7607080802855251</v>
      </c>
      <c r="N18" s="130">
        <v>-0.72084073737994458</v>
      </c>
      <c r="O18" s="130">
        <v>-0.29356419373452525</v>
      </c>
      <c r="P18" s="130">
        <v>14.59459164270136</v>
      </c>
      <c r="Q18" s="130">
        <v>17.21514740081264</v>
      </c>
      <c r="R18" s="132">
        <v>5.7286300713448526</v>
      </c>
      <c r="S18" s="125"/>
      <c r="T18" s="185"/>
      <c r="U18" s="186"/>
      <c r="V18" s="186"/>
      <c r="W18" s="186"/>
      <c r="X18" s="186"/>
      <c r="Y18" s="186"/>
      <c r="Z18" s="186"/>
      <c r="AA18" s="186"/>
      <c r="AB18" s="186"/>
    </row>
    <row r="19" spans="1:34" x14ac:dyDescent="0.25">
      <c r="A19" s="7"/>
      <c r="B19" s="236" t="s">
        <v>14</v>
      </c>
      <c r="C19" s="237"/>
      <c r="D19" s="237"/>
      <c r="E19" s="238"/>
      <c r="F19" s="130">
        <v>-0.99948692425716956</v>
      </c>
      <c r="G19" s="130">
        <v>-1.4392492074194649</v>
      </c>
      <c r="H19" s="130">
        <v>-5.2792602421206425E-2</v>
      </c>
      <c r="I19" s="130">
        <v>0.49455772625228178</v>
      </c>
      <c r="J19" s="130">
        <v>0.65033852530432057</v>
      </c>
      <c r="K19" s="130">
        <v>1.0838486208181592</v>
      </c>
      <c r="L19" s="130">
        <v>0.73448697439575028</v>
      </c>
      <c r="M19" s="130">
        <v>0.50258567583460945</v>
      </c>
      <c r="N19" s="130">
        <v>0.50147601470729342</v>
      </c>
      <c r="O19" s="130">
        <v>0.70446132536699224</v>
      </c>
      <c r="P19" s="130">
        <v>6.9259481845342634</v>
      </c>
      <c r="Q19" s="130">
        <v>1.9580884319890544</v>
      </c>
      <c r="R19" s="132">
        <v>0.55125594298314695</v>
      </c>
      <c r="S19" s="125"/>
      <c r="T19" s="185"/>
      <c r="U19" s="186"/>
      <c r="V19" s="186"/>
      <c r="W19" s="186"/>
      <c r="X19" s="186"/>
      <c r="Y19" s="186"/>
      <c r="Z19" s="186"/>
      <c r="AA19" s="186"/>
      <c r="AB19" s="186"/>
    </row>
    <row r="20" spans="1:34" s="5" customFormat="1" ht="14.25" customHeight="1" x14ac:dyDescent="0.25">
      <c r="A20" s="7"/>
      <c r="B20" s="236" t="s">
        <v>25</v>
      </c>
      <c r="C20" s="237"/>
      <c r="D20" s="237"/>
      <c r="E20" s="238"/>
      <c r="F20" s="130">
        <v>3.7687502657338001</v>
      </c>
      <c r="G20" s="130">
        <v>4.9018487053145776</v>
      </c>
      <c r="H20" s="130">
        <v>5.4460252033021561</v>
      </c>
      <c r="I20" s="130">
        <v>5.8319118532950966</v>
      </c>
      <c r="J20" s="130">
        <v>6.9071819784513764</v>
      </c>
      <c r="K20" s="130">
        <v>6.7688391542425279</v>
      </c>
      <c r="L20" s="130">
        <v>6.5176475069722102</v>
      </c>
      <c r="M20" s="130">
        <v>6.2835788801004213</v>
      </c>
      <c r="N20" s="130">
        <v>6.1569861285393443</v>
      </c>
      <c r="O20" s="130">
        <v>6.3754016886723832</v>
      </c>
      <c r="P20" s="130">
        <v>6.0891838081060143</v>
      </c>
      <c r="Q20" s="130">
        <v>3.6352986101336739</v>
      </c>
      <c r="R20" s="132">
        <v>-3.3538841582696932E-2</v>
      </c>
      <c r="S20" s="125"/>
      <c r="T20" s="185"/>
      <c r="U20" s="186"/>
      <c r="V20" s="186"/>
      <c r="W20" s="186"/>
      <c r="X20" s="186"/>
      <c r="Y20" s="186"/>
      <c r="Z20" s="186"/>
      <c r="AA20" s="186"/>
      <c r="AB20" s="186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B21" s="236" t="s">
        <v>26</v>
      </c>
      <c r="C21" s="237"/>
      <c r="D21" s="237"/>
      <c r="E21" s="238"/>
      <c r="F21" s="130">
        <v>5.748892122748245</v>
      </c>
      <c r="G21" s="130">
        <v>6.133383969878011</v>
      </c>
      <c r="H21" s="130">
        <v>7.2289480052822483</v>
      </c>
      <c r="I21" s="130">
        <v>6.6584200884379356</v>
      </c>
      <c r="J21" s="130">
        <v>7.3077277922173494</v>
      </c>
      <c r="K21" s="130">
        <v>8.1917724034617123</v>
      </c>
      <c r="L21" s="130">
        <v>6.8813353465448301</v>
      </c>
      <c r="M21" s="130">
        <v>6.9924376069312189</v>
      </c>
      <c r="N21" s="130">
        <v>6.5157093759242457</v>
      </c>
      <c r="O21" s="130">
        <v>6.0532373751113937</v>
      </c>
      <c r="P21" s="130">
        <v>8.398656914211756</v>
      </c>
      <c r="Q21" s="130">
        <v>5.9964860922427476</v>
      </c>
      <c r="R21" s="132">
        <v>-1.2037721692711614</v>
      </c>
      <c r="S21" s="125"/>
      <c r="T21" s="185"/>
      <c r="U21" s="186"/>
      <c r="V21" s="186"/>
      <c r="W21" s="186"/>
      <c r="X21" s="186"/>
      <c r="Y21" s="186"/>
      <c r="Z21" s="186"/>
      <c r="AA21" s="186"/>
      <c r="AB21" s="186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B22" s="236" t="s">
        <v>27</v>
      </c>
      <c r="C22" s="237"/>
      <c r="D22" s="237"/>
      <c r="E22" s="238"/>
      <c r="F22" s="130">
        <v>0.50505510086686911</v>
      </c>
      <c r="G22" s="130">
        <v>-0.67886495149159032</v>
      </c>
      <c r="H22" s="130">
        <v>1.8631807757234924</v>
      </c>
      <c r="I22" s="130">
        <v>3.6304251043609383</v>
      </c>
      <c r="J22" s="130">
        <v>4.8403731489925121</v>
      </c>
      <c r="K22" s="130">
        <v>5.4049194876509006</v>
      </c>
      <c r="L22" s="130">
        <v>5.7923060623175076</v>
      </c>
      <c r="M22" s="130">
        <v>6.3107878691242831</v>
      </c>
      <c r="N22" s="130">
        <v>5.9825576760435411</v>
      </c>
      <c r="O22" s="130">
        <v>6.8785909253016371</v>
      </c>
      <c r="P22" s="130">
        <v>16.693894554894868</v>
      </c>
      <c r="Q22" s="130">
        <v>19.0425849476336</v>
      </c>
      <c r="R22" s="132">
        <v>16.669056919952041</v>
      </c>
      <c r="S22" s="125"/>
      <c r="T22" s="185"/>
      <c r="U22" s="186"/>
      <c r="V22" s="186"/>
      <c r="W22" s="186"/>
      <c r="X22" s="186"/>
      <c r="Y22" s="186"/>
      <c r="Z22" s="186"/>
      <c r="AA22" s="186"/>
      <c r="AB22" s="186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B23" s="236" t="s">
        <v>28</v>
      </c>
      <c r="C23" s="237"/>
      <c r="D23" s="237"/>
      <c r="E23" s="238"/>
      <c r="F23" s="130">
        <v>4.8928469464451609</v>
      </c>
      <c r="G23" s="130">
        <v>-0.85826181611189156</v>
      </c>
      <c r="H23" s="130">
        <v>-0.73897730101907655</v>
      </c>
      <c r="I23" s="130">
        <v>-2.4128149356656081</v>
      </c>
      <c r="J23" s="130">
        <v>-2.0812169650704675</v>
      </c>
      <c r="K23" s="130">
        <v>-3.3076847572211534</v>
      </c>
      <c r="L23" s="130">
        <v>-4.1370556546569048</v>
      </c>
      <c r="M23" s="130">
        <v>-4.4603872133612015</v>
      </c>
      <c r="N23" s="130">
        <v>-4.3325996382090182</v>
      </c>
      <c r="O23" s="130">
        <v>-4.0956327048463663</v>
      </c>
      <c r="P23" s="130">
        <v>-3.8834758359620309</v>
      </c>
      <c r="Q23" s="130">
        <v>-2.2795953454800326</v>
      </c>
      <c r="R23" s="132">
        <v>-1.2006111785376845</v>
      </c>
      <c r="S23" s="125"/>
      <c r="T23" s="185"/>
      <c r="U23" s="186"/>
      <c r="V23" s="186"/>
      <c r="W23" s="186"/>
      <c r="X23" s="186"/>
      <c r="Y23" s="186"/>
      <c r="Z23" s="186"/>
      <c r="AA23" s="186"/>
      <c r="AB23" s="186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B24" s="236" t="s">
        <v>29</v>
      </c>
      <c r="C24" s="237"/>
      <c r="D24" s="237"/>
      <c r="E24" s="238"/>
      <c r="F24" s="130">
        <v>0.67307398481221981</v>
      </c>
      <c r="G24" s="130">
        <v>-0.12837515768332253</v>
      </c>
      <c r="H24" s="130">
        <v>2.1506059725807631</v>
      </c>
      <c r="I24" s="130">
        <v>2.4798802158024102</v>
      </c>
      <c r="J24" s="130">
        <v>3.1883138377885416</v>
      </c>
      <c r="K24" s="130">
        <v>2.258429550554979</v>
      </c>
      <c r="L24" s="130">
        <v>1.573280795235803</v>
      </c>
      <c r="M24" s="130">
        <v>0.60408697982219905</v>
      </c>
      <c r="N24" s="130">
        <v>-0.10770914818496635</v>
      </c>
      <c r="O24" s="130">
        <v>-0.47865165946421939</v>
      </c>
      <c r="P24" s="130">
        <v>-5.105301163721208</v>
      </c>
      <c r="Q24" s="130">
        <v>-4.8953345791268958</v>
      </c>
      <c r="R24" s="132">
        <v>-8.6079939314449661</v>
      </c>
      <c r="S24" s="125"/>
      <c r="T24" s="185"/>
      <c r="U24" s="186"/>
      <c r="V24" s="186"/>
      <c r="W24" s="186"/>
      <c r="X24" s="186"/>
      <c r="Y24" s="186"/>
      <c r="Z24" s="186"/>
      <c r="AA24" s="186"/>
      <c r="AB24" s="186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B25" s="236" t="s">
        <v>30</v>
      </c>
      <c r="C25" s="237"/>
      <c r="D25" s="237"/>
      <c r="E25" s="238"/>
      <c r="F25" s="130">
        <v>15.934859708020198</v>
      </c>
      <c r="G25" s="130">
        <v>17.508443036989419</v>
      </c>
      <c r="H25" s="130">
        <v>19.191626284989852</v>
      </c>
      <c r="I25" s="130">
        <v>16.933361533476884</v>
      </c>
      <c r="J25" s="130">
        <v>16.756398014827155</v>
      </c>
      <c r="K25" s="130">
        <v>12.602226375881642</v>
      </c>
      <c r="L25" s="130">
        <v>10.993740022425953</v>
      </c>
      <c r="M25" s="130">
        <v>10.362705729568589</v>
      </c>
      <c r="N25" s="130">
        <v>8.4099757679964711</v>
      </c>
      <c r="O25" s="130">
        <v>7.4472265248124216</v>
      </c>
      <c r="P25" s="130">
        <v>4.114442385281464</v>
      </c>
      <c r="Q25" s="130">
        <v>-3.4958451358268974</v>
      </c>
      <c r="R25" s="132">
        <v>-9.1842941151346906</v>
      </c>
      <c r="S25" s="125"/>
      <c r="T25" s="185"/>
      <c r="U25" s="186"/>
      <c r="V25" s="186"/>
      <c r="W25" s="186"/>
      <c r="X25" s="186"/>
      <c r="Y25" s="186"/>
      <c r="Z25" s="186"/>
      <c r="AA25" s="186"/>
      <c r="AB25" s="186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B26" s="236" t="s">
        <v>31</v>
      </c>
      <c r="C26" s="237"/>
      <c r="D26" s="237"/>
      <c r="E26" s="238"/>
      <c r="F26" s="130">
        <v>-8.0276972763257248</v>
      </c>
      <c r="G26" s="130">
        <v>-6.7051426997329031</v>
      </c>
      <c r="H26" s="130">
        <v>-6.1776399530641868</v>
      </c>
      <c r="I26" s="130">
        <v>-4.1381716942804019</v>
      </c>
      <c r="J26" s="130">
        <v>-2.8930391374467774</v>
      </c>
      <c r="K26" s="130">
        <v>-3.5477598402257087</v>
      </c>
      <c r="L26" s="130">
        <v>-4.2867949348165126</v>
      </c>
      <c r="M26" s="130">
        <v>-3.3808893492031018</v>
      </c>
      <c r="N26" s="130">
        <v>-5.0307657457943691</v>
      </c>
      <c r="O26" s="130">
        <v>-4.1429740193856475</v>
      </c>
      <c r="P26" s="130">
        <v>5.4970750635749113</v>
      </c>
      <c r="Q26" s="130">
        <v>-0.31683819773307675</v>
      </c>
      <c r="R26" s="132">
        <v>11.159412956280207</v>
      </c>
      <c r="S26" s="125"/>
      <c r="T26" s="185"/>
      <c r="U26" s="186"/>
      <c r="V26" s="186"/>
      <c r="W26" s="186"/>
      <c r="X26" s="186"/>
      <c r="Y26" s="186"/>
      <c r="Z26" s="186"/>
      <c r="AA26" s="186"/>
      <c r="AB26" s="186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B27" s="236" t="s">
        <v>32</v>
      </c>
      <c r="C27" s="237"/>
      <c r="D27" s="237"/>
      <c r="E27" s="238"/>
      <c r="F27" s="130">
        <v>5.2080418364889027</v>
      </c>
      <c r="G27" s="130">
        <v>4.7283651277071073</v>
      </c>
      <c r="H27" s="130">
        <v>5.2409731884329318</v>
      </c>
      <c r="I27" s="130">
        <v>5.4346138208602355</v>
      </c>
      <c r="J27" s="130">
        <v>6.057146779616744</v>
      </c>
      <c r="K27" s="130">
        <v>5.3193857915729552</v>
      </c>
      <c r="L27" s="130">
        <v>5.1802001638917829</v>
      </c>
      <c r="M27" s="130">
        <v>4.700611495981704</v>
      </c>
      <c r="N27" s="130">
        <v>4.3311124137048296</v>
      </c>
      <c r="O27" s="130">
        <v>4.2851512879547755</v>
      </c>
      <c r="P27" s="130">
        <v>3.715610003181439</v>
      </c>
      <c r="Q27" s="130">
        <v>4.9763897303340343</v>
      </c>
      <c r="R27" s="132">
        <v>4.4706343717331407</v>
      </c>
      <c r="S27" s="125"/>
      <c r="T27" s="185"/>
      <c r="U27" s="186"/>
      <c r="V27" s="186"/>
      <c r="W27" s="186"/>
      <c r="X27" s="186"/>
      <c r="Y27" s="186"/>
      <c r="Z27" s="186"/>
      <c r="AA27" s="186"/>
      <c r="AB27" s="186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83"/>
      <c r="S28" s="125"/>
      <c r="T28" s="185"/>
      <c r="U28" s="186"/>
      <c r="V28" s="186"/>
      <c r="W28" s="186"/>
      <c r="X28" s="186"/>
      <c r="Y28" s="186"/>
      <c r="Z28" s="186"/>
      <c r="AA28" s="186"/>
      <c r="AB28" s="186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185"/>
      <c r="U29" s="186"/>
      <c r="V29" s="186"/>
      <c r="W29" s="186"/>
      <c r="X29" s="186"/>
      <c r="Y29" s="186"/>
      <c r="Z29" s="186"/>
      <c r="AA29" s="186"/>
      <c r="AB29" s="186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235" t="s">
        <v>47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125"/>
      <c r="T30" s="185"/>
      <c r="U30" s="186"/>
      <c r="V30" s="189"/>
      <c r="W30" s="190"/>
      <c r="X30" s="190"/>
      <c r="Y30" s="190"/>
      <c r="Z30" s="190"/>
      <c r="AA30" s="186"/>
      <c r="AB30" s="186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240" t="str">
        <f>$B$9</f>
        <v>Variación año corrido %  a marzo 2020p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185"/>
      <c r="V31" s="12"/>
      <c r="W31" s="97"/>
      <c r="X31" s="97"/>
      <c r="Y31" s="97"/>
      <c r="Z31" s="190"/>
      <c r="AA31" s="186"/>
      <c r="AB31" s="186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185"/>
      <c r="V32" s="97"/>
      <c r="Y32" s="97"/>
      <c r="Z32" s="190"/>
      <c r="AA32" s="186"/>
      <c r="AB32" s="186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185"/>
      <c r="U33" s="98"/>
      <c r="V33" s="99"/>
      <c r="W33" s="97" t="s">
        <v>6</v>
      </c>
      <c r="X33" s="100" t="s">
        <v>2</v>
      </c>
      <c r="Y33" s="98"/>
      <c r="Z33" s="191"/>
      <c r="AA33" s="191"/>
      <c r="AB33" s="186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185"/>
      <c r="U34" s="98"/>
      <c r="V34" s="99"/>
      <c r="W34" s="97"/>
      <c r="X34" s="97"/>
      <c r="Y34" s="97"/>
      <c r="Z34" s="191"/>
      <c r="AA34" s="191"/>
      <c r="AB34" s="186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185"/>
      <c r="V35" s="99" t="s">
        <v>34</v>
      </c>
      <c r="W35" s="97">
        <v>2.8277159467992874</v>
      </c>
      <c r="X35" s="97">
        <v>3.6515327713580064</v>
      </c>
      <c r="Y35" s="98"/>
      <c r="Z35" s="191"/>
      <c r="AA35" s="191"/>
      <c r="AB35" s="186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185"/>
      <c r="V36" s="99" t="s">
        <v>35</v>
      </c>
      <c r="W36" s="97">
        <v>2.6971078878615051</v>
      </c>
      <c r="X36" s="97">
        <v>1.8385565626414007</v>
      </c>
      <c r="Y36" s="98"/>
      <c r="Z36" s="191"/>
      <c r="AA36" s="191"/>
      <c r="AB36" s="186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185"/>
      <c r="U37" s="99">
        <v>2019</v>
      </c>
      <c r="V37" s="99" t="s">
        <v>36</v>
      </c>
      <c r="W37" s="97">
        <v>2.5</v>
      </c>
      <c r="X37" s="97">
        <v>2.2000000000000002</v>
      </c>
      <c r="Y37" s="98"/>
      <c r="Z37" s="191"/>
      <c r="AA37" s="191"/>
      <c r="AB37" s="186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185"/>
      <c r="U38" s="98"/>
      <c r="V38" s="99" t="s">
        <v>37</v>
      </c>
      <c r="W38" s="97">
        <v>2.2999999999999998</v>
      </c>
      <c r="X38" s="97">
        <v>1.8</v>
      </c>
      <c r="Y38" s="98"/>
      <c r="Z38" s="191"/>
      <c r="AA38" s="191"/>
      <c r="AB38" s="186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186"/>
      <c r="U39" s="98"/>
      <c r="V39" s="99" t="s">
        <v>38</v>
      </c>
      <c r="W39" s="98">
        <v>2.8</v>
      </c>
      <c r="X39" s="98">
        <v>2</v>
      </c>
      <c r="Y39" s="98"/>
      <c r="Z39" s="191"/>
      <c r="AA39" s="191"/>
      <c r="AB39" s="186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186"/>
      <c r="U40" s="98"/>
      <c r="V40" s="99" t="s">
        <v>39</v>
      </c>
      <c r="W40" s="98">
        <v>2.4</v>
      </c>
      <c r="X40" s="98">
        <v>1.4</v>
      </c>
      <c r="Y40" s="98"/>
      <c r="Z40" s="191"/>
      <c r="AA40" s="191"/>
      <c r="AB40" s="186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186"/>
      <c r="U41" s="98"/>
      <c r="V41" s="99" t="s">
        <v>40</v>
      </c>
      <c r="W41" s="98">
        <f>K13</f>
        <v>2.4830088732007205</v>
      </c>
      <c r="X41" s="98">
        <f>K15</f>
        <v>2.0099195079624934</v>
      </c>
      <c r="Y41" s="98"/>
      <c r="Z41" s="191"/>
      <c r="AA41" s="191"/>
      <c r="AB41" s="186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186"/>
      <c r="U42" s="98"/>
      <c r="V42" s="99" t="s">
        <v>41</v>
      </c>
      <c r="W42" s="98">
        <v>2.4830088732007205</v>
      </c>
      <c r="X42" s="98">
        <v>2.0099195079624934</v>
      </c>
      <c r="Y42" s="98"/>
      <c r="Z42" s="191"/>
      <c r="AA42" s="191"/>
      <c r="AB42" s="186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186"/>
      <c r="U43" s="98"/>
      <c r="V43" s="99" t="s">
        <v>42</v>
      </c>
      <c r="W43" s="98">
        <v>2.3632559040278833</v>
      </c>
      <c r="X43" s="98">
        <v>2.0732351993806333</v>
      </c>
      <c r="Y43" s="98"/>
      <c r="Z43" s="191"/>
      <c r="AA43" s="191"/>
      <c r="AB43" s="186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186"/>
      <c r="U44" s="98"/>
      <c r="V44" s="99" t="s">
        <v>43</v>
      </c>
      <c r="W44" s="98">
        <v>2.3752215209702721</v>
      </c>
      <c r="X44" s="98">
        <v>2.0289672701297263</v>
      </c>
      <c r="Y44" s="98"/>
      <c r="Z44" s="191"/>
      <c r="AA44" s="191"/>
      <c r="AB44" s="186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235" t="s">
        <v>101</v>
      </c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14"/>
      <c r="R45" s="14"/>
      <c r="S45" s="125"/>
      <c r="T45" s="186"/>
      <c r="U45" s="98"/>
      <c r="V45" s="99" t="s">
        <v>44</v>
      </c>
      <c r="W45" s="98">
        <v>2.034972992711892</v>
      </c>
      <c r="X45" s="98">
        <v>1.5257304050696092</v>
      </c>
      <c r="Y45" s="98"/>
      <c r="Z45" s="191"/>
      <c r="AA45" s="191"/>
      <c r="AB45" s="186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240" t="str">
        <f>$B$9</f>
        <v>Variación año corrido %  a marzo 2020p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14"/>
      <c r="R46" s="14"/>
      <c r="S46" s="125"/>
      <c r="T46" s="186"/>
      <c r="U46" s="98"/>
      <c r="V46" s="99" t="s">
        <v>45</v>
      </c>
      <c r="W46" s="98">
        <v>1.9361533409531839</v>
      </c>
      <c r="X46" s="98">
        <v>1.7270363957048147</v>
      </c>
      <c r="Y46" s="98"/>
      <c r="Z46" s="191"/>
      <c r="AA46" s="191"/>
      <c r="AB46" s="186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186"/>
      <c r="U47" s="99">
        <v>2020</v>
      </c>
      <c r="V47" s="99" t="s">
        <v>34</v>
      </c>
      <c r="W47" s="98">
        <v>4.465483656438729</v>
      </c>
      <c r="X47" s="98">
        <v>2.7916911658686843</v>
      </c>
      <c r="Y47" s="98"/>
      <c r="Z47" s="191"/>
      <c r="AA47" s="191"/>
      <c r="AB47" s="186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186"/>
      <c r="U48" s="98"/>
      <c r="V48" s="99" t="s">
        <v>35</v>
      </c>
      <c r="W48" s="98">
        <v>3.909103282109827</v>
      </c>
      <c r="X48" s="98">
        <v>2.7659704214860596</v>
      </c>
      <c r="Y48" s="98"/>
      <c r="Z48" s="191"/>
      <c r="AA48" s="191"/>
      <c r="AB48" s="186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186"/>
      <c r="U49" s="98"/>
      <c r="V49" s="99" t="s">
        <v>36</v>
      </c>
      <c r="W49" s="98">
        <v>-0.37752516826590199</v>
      </c>
      <c r="X49" s="98">
        <v>-2.5462446803160788</v>
      </c>
      <c r="Y49" s="98"/>
      <c r="Z49" s="191"/>
      <c r="AA49" s="191"/>
      <c r="AB49" s="186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186"/>
      <c r="U50" s="98"/>
      <c r="V50" s="98"/>
      <c r="W50" s="98"/>
      <c r="X50" s="98"/>
      <c r="Y50" s="98"/>
      <c r="Z50" s="191"/>
      <c r="AA50" s="191"/>
      <c r="AB50" s="186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186"/>
      <c r="Z51" s="186"/>
      <c r="AA51" s="186"/>
      <c r="AB51" s="186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186"/>
      <c r="U52" s="186"/>
      <c r="V52" s="186"/>
      <c r="W52" s="186"/>
      <c r="X52" s="186"/>
      <c r="Y52" s="186"/>
      <c r="Z52" s="186"/>
      <c r="AA52" s="186"/>
      <c r="AB52" s="186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186"/>
      <c r="U53" s="186"/>
      <c r="V53" s="186"/>
      <c r="W53" s="186"/>
      <c r="X53" s="186"/>
      <c r="Y53" s="186"/>
      <c r="Z53" s="186"/>
      <c r="AA53" s="186"/>
      <c r="AB53" s="186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186"/>
      <c r="U54" s="186"/>
      <c r="V54" s="189"/>
      <c r="W54" s="186"/>
      <c r="X54" s="186"/>
      <c r="Y54" s="186"/>
      <c r="Z54" s="186"/>
      <c r="AA54" s="186"/>
      <c r="AB54" s="186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192"/>
      <c r="U55" s="186"/>
      <c r="V55" s="186"/>
      <c r="W55" s="186"/>
      <c r="X55" s="186"/>
      <c r="Y55" s="186"/>
      <c r="Z55" s="186"/>
      <c r="AA55" s="186"/>
      <c r="AB55" s="186"/>
      <c r="AC55" s="73"/>
      <c r="AD55" s="73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192"/>
      <c r="U56" s="186"/>
      <c r="V56" s="186"/>
      <c r="W56" s="186"/>
      <c r="X56" s="186"/>
      <c r="Y56" s="186"/>
      <c r="Z56" s="186"/>
      <c r="AA56" s="186"/>
      <c r="AB56" s="186"/>
    </row>
    <row r="57" spans="1:34" x14ac:dyDescent="0.25">
      <c r="A57" s="7"/>
      <c r="S57" s="125"/>
      <c r="T57" s="192"/>
      <c r="U57" s="186"/>
      <c r="V57" s="186"/>
      <c r="W57" s="186"/>
      <c r="X57" s="186"/>
      <c r="Y57" s="186"/>
      <c r="Z57" s="186"/>
      <c r="AA57" s="186"/>
      <c r="AB57" s="186"/>
    </row>
    <row r="58" spans="1:34" x14ac:dyDescent="0.25">
      <c r="A58" s="7"/>
      <c r="S58" s="125"/>
      <c r="T58" s="192"/>
      <c r="U58" s="186"/>
      <c r="V58" s="186"/>
      <c r="W58" s="186"/>
      <c r="X58" s="186"/>
      <c r="Y58" s="186"/>
      <c r="Z58" s="186"/>
      <c r="AA58" s="186"/>
      <c r="AB58" s="186"/>
    </row>
    <row r="59" spans="1:34" x14ac:dyDescent="0.25">
      <c r="A59" s="17" t="s">
        <v>15</v>
      </c>
      <c r="S59" s="125"/>
      <c r="T59" s="192"/>
      <c r="U59" s="186"/>
      <c r="V59" s="186"/>
      <c r="W59" s="186"/>
      <c r="X59" s="186"/>
      <c r="Y59" s="186"/>
      <c r="Z59" s="186"/>
      <c r="AA59" s="186"/>
      <c r="AB59" s="186"/>
    </row>
    <row r="60" spans="1:34" x14ac:dyDescent="0.25">
      <c r="A60" s="17" t="s">
        <v>16</v>
      </c>
      <c r="S60" s="125"/>
      <c r="T60" s="192"/>
      <c r="U60" s="186"/>
      <c r="V60" s="186"/>
      <c r="W60" s="186"/>
      <c r="X60" s="186"/>
      <c r="Y60" s="186"/>
      <c r="Z60" s="186"/>
      <c r="AA60" s="186"/>
      <c r="AB60" s="186"/>
    </row>
    <row r="61" spans="1:34" x14ac:dyDescent="0.25">
      <c r="A61" s="17" t="str">
        <f>'H Ventas dptos anual'!$A$60</f>
        <v>p: provisional</v>
      </c>
      <c r="S61" s="125"/>
      <c r="T61" s="192"/>
      <c r="U61" s="186"/>
      <c r="V61" s="186"/>
      <c r="W61" s="186"/>
      <c r="X61" s="186"/>
      <c r="Y61" s="186"/>
      <c r="Z61" s="186"/>
      <c r="AA61" s="186"/>
      <c r="AB61" s="186"/>
    </row>
    <row r="62" spans="1:34" x14ac:dyDescent="0.25">
      <c r="A62" s="120" t="str">
        <f>'H Ventas dptos anual'!$A$61</f>
        <v>Fuente: DANE, Encuesta mensual manufacturera con enfoque territorial, marzo 2020p</v>
      </c>
      <c r="B62" s="133"/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4"/>
      <c r="T62" s="186"/>
      <c r="U62" s="186"/>
      <c r="V62" s="186"/>
      <c r="W62" s="186"/>
      <c r="X62" s="186"/>
      <c r="Y62" s="186"/>
      <c r="Z62" s="186"/>
      <c r="AA62" s="186"/>
      <c r="AB62" s="186"/>
    </row>
    <row r="63" spans="1:34" x14ac:dyDescent="0.25">
      <c r="T63" s="186"/>
      <c r="U63" s="186"/>
      <c r="V63" s="186"/>
      <c r="W63" s="186"/>
      <c r="X63" s="186"/>
      <c r="Y63" s="186"/>
      <c r="Z63" s="186"/>
      <c r="AA63" s="186"/>
      <c r="AB63" s="186"/>
    </row>
    <row r="64" spans="1:34" x14ac:dyDescent="0.25">
      <c r="T64" s="186"/>
      <c r="U64" s="186"/>
      <c r="V64" s="186"/>
      <c r="W64" s="186"/>
      <c r="X64" s="186"/>
      <c r="Y64" s="186"/>
      <c r="Z64" s="186"/>
      <c r="AA64" s="186"/>
      <c r="AB64" s="186"/>
    </row>
    <row r="65" spans="20:27" x14ac:dyDescent="0.25">
      <c r="T65" s="19"/>
      <c r="U65" s="19"/>
      <c r="V65" s="19"/>
      <c r="W65" s="19"/>
      <c r="X65" s="19"/>
      <c r="Y65" s="19"/>
      <c r="Z65" s="19"/>
      <c r="AA65" s="19"/>
    </row>
    <row r="66" spans="20:27" x14ac:dyDescent="0.25">
      <c r="T66" s="19"/>
      <c r="U66" s="19"/>
      <c r="V66" s="19"/>
      <c r="W66" s="19"/>
      <c r="X66" s="19"/>
      <c r="Y66" s="19"/>
      <c r="Z66" s="19"/>
      <c r="AA66" s="19"/>
    </row>
    <row r="67" spans="20:27" x14ac:dyDescent="0.25">
      <c r="T67" s="19"/>
      <c r="U67" s="19"/>
      <c r="V67" s="19"/>
      <c r="W67" s="19"/>
      <c r="X67" s="19"/>
      <c r="Y67" s="19"/>
      <c r="Z67" s="19"/>
      <c r="AA67" s="19"/>
    </row>
    <row r="68" spans="20:27" x14ac:dyDescent="0.25">
      <c r="T68" s="19"/>
      <c r="U68" s="19"/>
      <c r="V68" s="19"/>
      <c r="W68" s="19"/>
      <c r="X68" s="19"/>
      <c r="Y68" s="19"/>
      <c r="Z68" s="19"/>
      <c r="AA68" s="19"/>
    </row>
  </sheetData>
  <mergeCells count="22">
    <mergeCell ref="B8:R8"/>
    <mergeCell ref="B9:R9"/>
    <mergeCell ref="B46:P46"/>
    <mergeCell ref="B45:P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R30"/>
    <mergeCell ref="F11:O11"/>
    <mergeCell ref="B31:R31"/>
    <mergeCell ref="B27:E27"/>
    <mergeCell ref="B22:E22"/>
    <mergeCell ref="B23:E23"/>
    <mergeCell ref="B24:E24"/>
    <mergeCell ref="B25:E25"/>
    <mergeCell ref="B26:E2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193"/>
      <c r="U1" s="186"/>
      <c r="V1" s="186"/>
      <c r="W1" s="186"/>
      <c r="X1" s="186"/>
      <c r="Y1" s="186"/>
      <c r="Z1" s="186"/>
      <c r="AA1" s="186"/>
      <c r="AB1" s="186"/>
      <c r="AC1" s="186"/>
      <c r="AD1" s="18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193"/>
      <c r="U2" s="186"/>
      <c r="V2" s="186"/>
      <c r="W2" s="186"/>
      <c r="X2" s="186"/>
      <c r="Y2" s="186"/>
      <c r="Z2" s="186"/>
      <c r="AA2" s="186"/>
      <c r="AB2" s="186"/>
      <c r="AC2" s="186"/>
      <c r="AD2" s="18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193"/>
      <c r="U3" s="186"/>
      <c r="V3" s="186"/>
      <c r="W3" s="186"/>
      <c r="X3" s="186"/>
      <c r="Y3" s="186"/>
      <c r="Z3" s="186"/>
      <c r="AA3" s="186"/>
      <c r="AB3" s="186"/>
      <c r="AC3" s="186"/>
      <c r="AD3" s="18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  <c r="T4" s="186"/>
      <c r="U4" s="186"/>
      <c r="V4" s="186"/>
      <c r="W4" s="186"/>
      <c r="X4" s="186"/>
      <c r="Y4" s="186"/>
      <c r="Z4" s="186"/>
      <c r="AA4" s="186"/>
      <c r="AB4" s="186"/>
      <c r="AC4" s="186"/>
      <c r="AD4" s="186"/>
    </row>
    <row r="5" spans="1:36" x14ac:dyDescent="0.25">
      <c r="A5" s="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9"/>
      <c r="O5" s="9"/>
      <c r="P5" s="9"/>
      <c r="Q5" s="9"/>
      <c r="R5" s="9"/>
      <c r="S5" s="125"/>
      <c r="T5" s="186"/>
      <c r="U5" s="186"/>
      <c r="V5" s="186"/>
      <c r="W5" s="186"/>
      <c r="X5" s="186"/>
      <c r="Y5" s="186"/>
      <c r="Z5" s="186"/>
      <c r="AA5" s="186"/>
      <c r="AB5" s="186"/>
      <c r="AC5" s="186"/>
      <c r="AD5" s="186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6"/>
      <c r="S6" s="125"/>
      <c r="T6" s="186"/>
      <c r="U6" s="186"/>
      <c r="V6" s="186"/>
      <c r="W6" s="186"/>
      <c r="X6" s="186"/>
      <c r="Y6" s="186"/>
      <c r="Z6" s="186"/>
      <c r="AA6" s="186"/>
      <c r="AB6" s="186"/>
      <c r="AC6" s="186"/>
      <c r="AD6" s="186"/>
    </row>
    <row r="7" spans="1:36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6"/>
      <c r="S7" s="125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</row>
    <row r="8" spans="1:36" x14ac:dyDescent="0.25">
      <c r="A8" s="9"/>
      <c r="B8" s="234" t="s">
        <v>49</v>
      </c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125"/>
      <c r="T8" s="185"/>
      <c r="U8" s="186"/>
      <c r="V8" s="186"/>
      <c r="W8" s="186"/>
      <c r="X8" s="186"/>
      <c r="Y8" s="186"/>
      <c r="Z8" s="186"/>
      <c r="AA8" s="186"/>
      <c r="AB8" s="186"/>
      <c r="AC8" s="186"/>
      <c r="AD8" s="186"/>
    </row>
    <row r="9" spans="1:36" ht="18" x14ac:dyDescent="0.25">
      <c r="A9" s="9"/>
      <c r="B9" s="248" t="s">
        <v>104</v>
      </c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125"/>
      <c r="T9" s="185"/>
      <c r="U9" s="186"/>
      <c r="V9" s="186"/>
      <c r="W9" s="186"/>
      <c r="X9" s="186"/>
      <c r="Y9" s="186"/>
      <c r="Z9" s="186"/>
      <c r="AA9" s="186"/>
      <c r="AB9" s="186"/>
      <c r="AC9" s="186"/>
      <c r="AD9" s="186"/>
    </row>
    <row r="10" spans="1:36" x14ac:dyDescent="0.25">
      <c r="A10" s="9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"/>
      <c r="O10" s="8"/>
      <c r="P10" s="8"/>
      <c r="Q10" s="8"/>
      <c r="R10" s="176"/>
      <c r="S10" s="125"/>
      <c r="T10" s="185"/>
      <c r="U10" s="186"/>
      <c r="V10" s="186"/>
      <c r="W10" s="186"/>
      <c r="X10" s="186"/>
      <c r="Y10" s="186"/>
      <c r="Z10" s="186"/>
      <c r="AA10" s="186"/>
      <c r="AB10" s="186"/>
      <c r="AC10" s="186"/>
      <c r="AD10" s="186"/>
    </row>
    <row r="11" spans="1:36" ht="15.75" customHeight="1" x14ac:dyDescent="0.25">
      <c r="A11" s="9"/>
      <c r="B11" s="88"/>
      <c r="C11" s="88"/>
      <c r="D11" s="88"/>
      <c r="E11" s="88"/>
      <c r="F11" s="239">
        <v>2019</v>
      </c>
      <c r="G11" s="239"/>
      <c r="H11" s="239"/>
      <c r="I11" s="239"/>
      <c r="J11" s="239"/>
      <c r="K11" s="239"/>
      <c r="L11" s="239"/>
      <c r="M11" s="239"/>
      <c r="N11" s="239"/>
      <c r="O11" s="239"/>
      <c r="P11" s="239">
        <v>2020</v>
      </c>
      <c r="Q11" s="239"/>
      <c r="R11" s="239"/>
      <c r="S11" s="12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5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85"/>
      <c r="U12" s="185"/>
      <c r="V12" s="185"/>
      <c r="W12" s="185"/>
      <c r="X12" s="185"/>
      <c r="Y12" s="185"/>
      <c r="Z12" s="185"/>
      <c r="AA12" s="185"/>
      <c r="AB12" s="185"/>
      <c r="AC12" s="186"/>
      <c r="AD12" s="186"/>
    </row>
    <row r="13" spans="1:36" x14ac:dyDescent="0.25">
      <c r="A13" s="7"/>
      <c r="B13" s="255" t="s">
        <v>6</v>
      </c>
      <c r="C13" s="255"/>
      <c r="D13" s="255"/>
      <c r="E13" s="255"/>
      <c r="F13" s="129">
        <v>0.29082210529838282</v>
      </c>
      <c r="G13" s="129">
        <v>-0.10798357383420276</v>
      </c>
      <c r="H13" s="129">
        <v>-0.38055279010807963</v>
      </c>
      <c r="I13" s="129">
        <v>-0.47322846389373296</v>
      </c>
      <c r="J13" s="129">
        <v>-0.51505317779579896</v>
      </c>
      <c r="K13" s="129">
        <v>-0.79557717762186453</v>
      </c>
      <c r="L13" s="129">
        <v>-0.75637498603507991</v>
      </c>
      <c r="M13" s="129">
        <v>-0.68164574214484297</v>
      </c>
      <c r="N13" s="129">
        <v>-0.58149026854846797</v>
      </c>
      <c r="O13" s="129">
        <v>-0.89723922337672235</v>
      </c>
      <c r="P13" s="129">
        <v>-0.60314087094334168</v>
      </c>
      <c r="Q13" s="129">
        <v>-0.67209905510363654</v>
      </c>
      <c r="R13" s="132">
        <v>-2.7258617743381786</v>
      </c>
      <c r="S13" s="125"/>
      <c r="T13" s="185"/>
      <c r="U13" s="194"/>
      <c r="V13" s="194"/>
      <c r="W13" s="194"/>
      <c r="X13" s="194"/>
      <c r="Y13" s="194"/>
      <c r="Z13" s="194"/>
      <c r="AA13" s="186"/>
      <c r="AB13" s="194"/>
      <c r="AC13" s="194"/>
      <c r="AD13" s="194"/>
      <c r="AE13" s="78"/>
      <c r="AF13" s="75"/>
      <c r="AG13" s="75"/>
      <c r="AH13" s="75"/>
    </row>
    <row r="14" spans="1:36" x14ac:dyDescent="0.25">
      <c r="A14" s="7"/>
      <c r="B14" s="254" t="s">
        <v>20</v>
      </c>
      <c r="C14" s="254"/>
      <c r="D14" s="254"/>
      <c r="E14" s="254"/>
      <c r="F14" s="130">
        <v>-8.5706851956715013E-2</v>
      </c>
      <c r="G14" s="130">
        <v>-1.0744097214296033</v>
      </c>
      <c r="H14" s="130">
        <v>-0.98757952135716209</v>
      </c>
      <c r="I14" s="130">
        <v>-0.75464808447189569</v>
      </c>
      <c r="J14" s="130">
        <v>-0.71730469164231181</v>
      </c>
      <c r="K14" s="130">
        <v>-1.704622628695617</v>
      </c>
      <c r="L14" s="130">
        <v>-1.9034183069158246</v>
      </c>
      <c r="M14" s="130">
        <v>-1.4347835849381312</v>
      </c>
      <c r="N14" s="130">
        <v>-0.90518437413287245</v>
      </c>
      <c r="O14" s="130">
        <v>-1.0455598101483616</v>
      </c>
      <c r="P14" s="130">
        <v>-2.2423660397098644</v>
      </c>
      <c r="Q14" s="130">
        <v>-2.1543529629088027</v>
      </c>
      <c r="R14" s="132">
        <v>-5.0923867208464344</v>
      </c>
      <c r="S14" s="125"/>
      <c r="T14" s="185"/>
      <c r="U14" s="186"/>
      <c r="V14" s="186"/>
      <c r="W14" s="186"/>
      <c r="X14" s="186"/>
      <c r="Y14" s="186"/>
      <c r="Z14" s="186"/>
      <c r="AA14" s="186"/>
      <c r="AB14" s="186"/>
      <c r="AC14" s="186"/>
      <c r="AD14" s="186"/>
    </row>
    <row r="15" spans="1:36" x14ac:dyDescent="0.25">
      <c r="A15" s="7"/>
      <c r="B15" s="140" t="s">
        <v>21</v>
      </c>
      <c r="C15" s="141"/>
      <c r="D15" s="141"/>
      <c r="E15" s="141"/>
      <c r="F15" s="132">
        <v>-0.85885231348831326</v>
      </c>
      <c r="G15" s="132">
        <v>-1.0627038469015275</v>
      </c>
      <c r="H15" s="132">
        <v>-1.2306073014591448</v>
      </c>
      <c r="I15" s="132">
        <v>-1.5767832754023203</v>
      </c>
      <c r="J15" s="132">
        <v>-1.4263749431543431</v>
      </c>
      <c r="K15" s="132">
        <v>-1.5703675956807643</v>
      </c>
      <c r="L15" s="132">
        <v>-1.6152388637133157</v>
      </c>
      <c r="M15" s="132">
        <v>-1.5136943040882045</v>
      </c>
      <c r="N15" s="132">
        <v>-1.3993032158167154</v>
      </c>
      <c r="O15" s="132">
        <v>-1.2443842518767667</v>
      </c>
      <c r="P15" s="132">
        <v>-0.27697720552457383</v>
      </c>
      <c r="Q15" s="132">
        <v>-0.60889929742388915</v>
      </c>
      <c r="R15" s="132">
        <v>-2.8537036493350172</v>
      </c>
      <c r="S15" s="125"/>
      <c r="T15" s="185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</row>
    <row r="16" spans="1:36" x14ac:dyDescent="0.25">
      <c r="A16" s="7"/>
      <c r="B16" s="254" t="s">
        <v>22</v>
      </c>
      <c r="C16" s="254"/>
      <c r="D16" s="254"/>
      <c r="E16" s="254"/>
      <c r="F16" s="130">
        <v>0.14628013249837579</v>
      </c>
      <c r="G16" s="130">
        <v>7.51560700648497E-2</v>
      </c>
      <c r="H16" s="130">
        <v>-0.37911258677935677</v>
      </c>
      <c r="I16" s="130">
        <v>-0.61997703788748026</v>
      </c>
      <c r="J16" s="130">
        <v>-0.99766248162517002</v>
      </c>
      <c r="K16" s="130">
        <v>-1.1755673912000333</v>
      </c>
      <c r="L16" s="130">
        <v>-0.52727641452038654</v>
      </c>
      <c r="M16" s="130">
        <v>-0.31697038048316983</v>
      </c>
      <c r="N16" s="130">
        <v>-0.10627871001263145</v>
      </c>
      <c r="O16" s="130">
        <v>-0.20465806544271459</v>
      </c>
      <c r="P16" s="130">
        <v>-0.15563534760603659</v>
      </c>
      <c r="Q16" s="130">
        <v>9.651694475611805E-2</v>
      </c>
      <c r="R16" s="132">
        <v>-1.5364407596645151</v>
      </c>
      <c r="S16" s="125"/>
      <c r="T16" s="185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4" x14ac:dyDescent="0.25">
      <c r="A17" s="7"/>
      <c r="B17" s="254" t="s">
        <v>23</v>
      </c>
      <c r="C17" s="254"/>
      <c r="D17" s="254"/>
      <c r="E17" s="254"/>
      <c r="F17" s="130">
        <v>2.1048549713044764</v>
      </c>
      <c r="G17" s="130">
        <v>1.65796223616303</v>
      </c>
      <c r="H17" s="130">
        <v>1.704249117962874</v>
      </c>
      <c r="I17" s="130">
        <v>2.1385681293302667</v>
      </c>
      <c r="J17" s="130">
        <v>1.2983831455169081</v>
      </c>
      <c r="K17" s="130">
        <v>1.4951533256111702</v>
      </c>
      <c r="L17" s="130">
        <v>0.90891067970049733</v>
      </c>
      <c r="M17" s="130">
        <v>-0.14999318212808532</v>
      </c>
      <c r="N17" s="130">
        <v>4.6915672861544522E-2</v>
      </c>
      <c r="O17" s="130">
        <v>-0.69640217606631438</v>
      </c>
      <c r="P17" s="130">
        <v>-0.30626914182137455</v>
      </c>
      <c r="Q17" s="130">
        <v>0.53167785853680982</v>
      </c>
      <c r="R17" s="132">
        <v>-1.3235944433431399</v>
      </c>
      <c r="S17" s="125"/>
      <c r="T17" s="185"/>
      <c r="U17" s="186"/>
      <c r="V17" s="186"/>
      <c r="W17" s="186"/>
      <c r="X17" s="186"/>
      <c r="Y17" s="186"/>
      <c r="Z17" s="186"/>
      <c r="AA17" s="186"/>
      <c r="AB17" s="186"/>
      <c r="AC17" s="186"/>
      <c r="AD17" s="186"/>
    </row>
    <row r="18" spans="1:34" x14ac:dyDescent="0.25">
      <c r="A18" s="7"/>
      <c r="B18" s="254" t="s">
        <v>24</v>
      </c>
      <c r="C18" s="254"/>
      <c r="D18" s="254"/>
      <c r="E18" s="254"/>
      <c r="F18" s="130">
        <v>0.34539174695508734</v>
      </c>
      <c r="G18" s="130">
        <v>5.759128763613063</v>
      </c>
      <c r="H18" s="130">
        <v>-0.71734281752968343</v>
      </c>
      <c r="I18" s="130">
        <v>-0.53606237816764235</v>
      </c>
      <c r="J18" s="130">
        <v>4.2758536436380723E-2</v>
      </c>
      <c r="K18" s="130">
        <v>0.1522904483430807</v>
      </c>
      <c r="L18" s="130">
        <v>1.0781344639612342</v>
      </c>
      <c r="M18" s="130">
        <v>1.7016654598117356</v>
      </c>
      <c r="N18" s="130">
        <v>0.8400336013440608</v>
      </c>
      <c r="O18" s="130">
        <v>1.9256798326565701</v>
      </c>
      <c r="P18" s="130">
        <v>1.6233143733623194</v>
      </c>
      <c r="Q18" s="130">
        <v>1.5139293913259309</v>
      </c>
      <c r="R18" s="132">
        <v>-1.3168227121715574</v>
      </c>
      <c r="S18" s="125"/>
      <c r="T18" s="185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</row>
    <row r="19" spans="1:34" x14ac:dyDescent="0.25">
      <c r="A19" s="7"/>
      <c r="B19" s="254" t="s">
        <v>14</v>
      </c>
      <c r="C19" s="254"/>
      <c r="D19" s="254"/>
      <c r="E19" s="254"/>
      <c r="F19" s="130">
        <v>-1.0467821142414095</v>
      </c>
      <c r="G19" s="130">
        <v>-2.363566487317442</v>
      </c>
      <c r="H19" s="130">
        <v>-2.3110880290833506</v>
      </c>
      <c r="I19" s="130">
        <v>-0.60882800608827381</v>
      </c>
      <c r="J19" s="130">
        <v>1.5922927677794831</v>
      </c>
      <c r="K19" s="130">
        <v>1.3614929932921598</v>
      </c>
      <c r="L19" s="130">
        <v>1.4293276866066691</v>
      </c>
      <c r="M19" s="130">
        <v>-0.25364203954214304</v>
      </c>
      <c r="N19" s="130">
        <v>0.26273940399642015</v>
      </c>
      <c r="O19" s="130">
        <v>-5.8165984272437754</v>
      </c>
      <c r="P19" s="130">
        <v>-0.76411303603187264</v>
      </c>
      <c r="Q19" s="130">
        <v>-1.5480874669418796</v>
      </c>
      <c r="R19" s="132">
        <v>-0.97093747949878662</v>
      </c>
      <c r="S19" s="125"/>
      <c r="T19" s="185"/>
      <c r="U19" s="186"/>
      <c r="V19" s="186"/>
      <c r="W19" s="186"/>
      <c r="X19" s="186"/>
      <c r="Y19" s="186"/>
      <c r="Z19" s="186"/>
      <c r="AA19" s="186"/>
      <c r="AB19" s="186"/>
      <c r="AC19" s="186"/>
      <c r="AD19" s="186"/>
    </row>
    <row r="20" spans="1:34" s="5" customFormat="1" ht="14.25" customHeight="1" x14ac:dyDescent="0.25">
      <c r="A20" s="7"/>
      <c r="B20" s="254" t="s">
        <v>25</v>
      </c>
      <c r="C20" s="254"/>
      <c r="D20" s="254"/>
      <c r="E20" s="254"/>
      <c r="F20" s="130">
        <v>1.7401642888024185</v>
      </c>
      <c r="G20" s="130">
        <v>1.1616107669301385</v>
      </c>
      <c r="H20" s="130">
        <v>0.65014329688992234</v>
      </c>
      <c r="I20" s="130">
        <v>-7.4298147853312457E-2</v>
      </c>
      <c r="J20" s="130">
        <v>-0.62827782658466447</v>
      </c>
      <c r="K20" s="130">
        <v>-0.65305248507881686</v>
      </c>
      <c r="L20" s="130">
        <v>-1.6217524608681657</v>
      </c>
      <c r="M20" s="130">
        <v>-1.6101898582071641</v>
      </c>
      <c r="N20" s="130">
        <v>-2.3001037040976513</v>
      </c>
      <c r="O20" s="130">
        <v>-2.057324669021483</v>
      </c>
      <c r="P20" s="130">
        <v>-0.34278763752972452</v>
      </c>
      <c r="Q20" s="130">
        <v>-1.9607315036763708</v>
      </c>
      <c r="R20" s="132">
        <v>-5.1337979464808257</v>
      </c>
      <c r="S20" s="125"/>
      <c r="T20" s="185"/>
      <c r="U20" s="186"/>
      <c r="V20" s="186"/>
      <c r="W20" s="186"/>
      <c r="X20" s="186"/>
      <c r="Y20" s="186"/>
      <c r="Z20" s="186"/>
      <c r="AA20" s="186"/>
      <c r="AB20" s="186"/>
      <c r="AC20" s="186"/>
      <c r="AD20" s="186"/>
      <c r="AE20" s="73"/>
      <c r="AF20" s="6"/>
      <c r="AG20" s="6"/>
      <c r="AH20" s="6"/>
    </row>
    <row r="21" spans="1:34" s="5" customFormat="1" ht="14.25" customHeight="1" x14ac:dyDescent="0.25">
      <c r="A21" s="7"/>
      <c r="B21" s="254" t="s">
        <v>26</v>
      </c>
      <c r="C21" s="254"/>
      <c r="D21" s="254"/>
      <c r="E21" s="254"/>
      <c r="F21" s="130">
        <v>0.1522511418835677</v>
      </c>
      <c r="G21" s="130">
        <v>3.6549707602347326E-2</v>
      </c>
      <c r="H21" s="130">
        <v>1.3731300137312985</v>
      </c>
      <c r="I21" s="130">
        <v>1.7063607319198297</v>
      </c>
      <c r="J21" s="130">
        <v>0.25773195876288924</v>
      </c>
      <c r="K21" s="130">
        <v>1.2638230647709321</v>
      </c>
      <c r="L21" s="130">
        <v>1.7647899399828617</v>
      </c>
      <c r="M21" s="130">
        <v>2.7651063232507482</v>
      </c>
      <c r="N21" s="130">
        <v>3.0601402564284257</v>
      </c>
      <c r="O21" s="130">
        <v>2.8108657757117896</v>
      </c>
      <c r="P21" s="130">
        <v>0.23562329725351105</v>
      </c>
      <c r="Q21" s="130">
        <v>2.2081108385048225</v>
      </c>
      <c r="R21" s="132">
        <v>0.33920323325635593</v>
      </c>
      <c r="S21" s="125"/>
      <c r="T21" s="185"/>
      <c r="U21" s="186"/>
      <c r="V21" s="186"/>
      <c r="W21" s="186"/>
      <c r="X21" s="186"/>
      <c r="Y21" s="186"/>
      <c r="Z21" s="186"/>
      <c r="AA21" s="186"/>
      <c r="AB21" s="186"/>
      <c r="AC21" s="186"/>
      <c r="AD21" s="186"/>
      <c r="AE21" s="73"/>
      <c r="AF21" s="6"/>
      <c r="AG21" s="6"/>
      <c r="AH21" s="6"/>
    </row>
    <row r="22" spans="1:34" s="5" customFormat="1" ht="14.25" customHeight="1" x14ac:dyDescent="0.25">
      <c r="A22" s="7"/>
      <c r="B22" s="254" t="s">
        <v>27</v>
      </c>
      <c r="C22" s="254"/>
      <c r="D22" s="254"/>
      <c r="E22" s="254"/>
      <c r="F22" s="130">
        <v>11.231527093596043</v>
      </c>
      <c r="G22" s="130">
        <v>7.9633204633204713</v>
      </c>
      <c r="H22" s="130">
        <v>1.1171884091702537</v>
      </c>
      <c r="I22" s="130">
        <v>0.86850790342192852</v>
      </c>
      <c r="J22" s="130">
        <v>2.2504495098892221</v>
      </c>
      <c r="K22" s="130">
        <v>1.6531305800357075</v>
      </c>
      <c r="L22" s="130">
        <v>2.6708471230331554</v>
      </c>
      <c r="M22" s="130">
        <v>3.4809760610616394</v>
      </c>
      <c r="N22" s="130">
        <v>3.5241276056662514</v>
      </c>
      <c r="O22" s="130">
        <v>3.6704683610258684</v>
      </c>
      <c r="P22" s="130">
        <v>2.8031867807612798</v>
      </c>
      <c r="Q22" s="130">
        <v>2.1919704660821537</v>
      </c>
      <c r="R22" s="132">
        <v>0.64749025899611468</v>
      </c>
      <c r="S22" s="125"/>
      <c r="T22" s="185"/>
      <c r="U22" s="186"/>
      <c r="V22" s="186"/>
      <c r="W22" s="186"/>
      <c r="X22" s="186"/>
      <c r="Y22" s="186"/>
      <c r="Z22" s="186"/>
      <c r="AA22" s="186"/>
      <c r="AB22" s="186"/>
      <c r="AC22" s="186"/>
      <c r="AD22" s="186"/>
      <c r="AE22" s="73"/>
      <c r="AF22" s="6"/>
      <c r="AG22" s="6"/>
      <c r="AH22" s="6"/>
    </row>
    <row r="23" spans="1:34" s="5" customFormat="1" ht="14.25" customHeight="1" x14ac:dyDescent="0.25">
      <c r="A23" s="7"/>
      <c r="B23" s="254" t="s">
        <v>28</v>
      </c>
      <c r="C23" s="254"/>
      <c r="D23" s="254"/>
      <c r="E23" s="254"/>
      <c r="F23" s="130">
        <v>2.7861723299181733</v>
      </c>
      <c r="G23" s="130">
        <v>0.93363248172542512</v>
      </c>
      <c r="H23" s="130">
        <v>1.901413503623445</v>
      </c>
      <c r="I23" s="130">
        <v>-0.44307868219823376</v>
      </c>
      <c r="J23" s="130">
        <v>0.73181231166594785</v>
      </c>
      <c r="K23" s="130">
        <v>-0.34170997365986011</v>
      </c>
      <c r="L23" s="130">
        <v>4.9964311206281309E-2</v>
      </c>
      <c r="M23" s="130">
        <v>0.44996785943860118</v>
      </c>
      <c r="N23" s="130">
        <v>8.5415332052107829E-2</v>
      </c>
      <c r="O23" s="130">
        <v>-0.82872928176796279</v>
      </c>
      <c r="P23" s="130">
        <v>0.68628166751842912</v>
      </c>
      <c r="Q23" s="130">
        <v>-0.11524056467877131</v>
      </c>
      <c r="R23" s="132">
        <v>0.32267316793345913</v>
      </c>
      <c r="S23" s="125"/>
      <c r="T23" s="185"/>
      <c r="U23" s="186"/>
      <c r="V23" s="186"/>
      <c r="W23" s="186"/>
      <c r="X23" s="186"/>
      <c r="Y23" s="186"/>
      <c r="Z23" s="186"/>
      <c r="AA23" s="186"/>
      <c r="AB23" s="186"/>
      <c r="AC23" s="186"/>
      <c r="AD23" s="186"/>
      <c r="AE23" s="73"/>
      <c r="AF23" s="6"/>
      <c r="AG23" s="6"/>
      <c r="AH23" s="6"/>
    </row>
    <row r="24" spans="1:34" s="5" customFormat="1" ht="14.25" customHeight="1" x14ac:dyDescent="0.25">
      <c r="A24" s="7"/>
      <c r="B24" s="254" t="s">
        <v>29</v>
      </c>
      <c r="C24" s="254"/>
      <c r="D24" s="254"/>
      <c r="E24" s="254"/>
      <c r="F24" s="130">
        <v>0.15235193296514637</v>
      </c>
      <c r="G24" s="130">
        <v>-0.59569561875480304</v>
      </c>
      <c r="H24" s="130">
        <v>-1.001701001701008</v>
      </c>
      <c r="I24" s="130">
        <v>-1.6573556797020501</v>
      </c>
      <c r="J24" s="130">
        <v>-1.4381770638774753</v>
      </c>
      <c r="K24" s="130">
        <v>0.26310843826348673</v>
      </c>
      <c r="L24" s="130">
        <v>3.0011325028312541</v>
      </c>
      <c r="M24" s="130">
        <v>2.0281690140845114</v>
      </c>
      <c r="N24" s="130">
        <v>0.92139902218879399</v>
      </c>
      <c r="O24" s="130">
        <v>0.16803584764750212</v>
      </c>
      <c r="P24" s="130">
        <v>-1.2569034469624825</v>
      </c>
      <c r="Q24" s="130">
        <v>1.5633829346392929</v>
      </c>
      <c r="R24" s="132">
        <v>-0.70789865871833513</v>
      </c>
      <c r="S24" s="125"/>
      <c r="T24" s="185"/>
      <c r="U24" s="186"/>
      <c r="V24" s="186"/>
      <c r="W24" s="186"/>
      <c r="X24" s="186"/>
      <c r="Y24" s="186"/>
      <c r="Z24" s="186"/>
      <c r="AA24" s="186"/>
      <c r="AB24" s="186"/>
      <c r="AC24" s="186"/>
      <c r="AD24" s="186"/>
      <c r="AE24" s="73"/>
      <c r="AF24" s="6"/>
      <c r="AG24" s="6"/>
      <c r="AH24" s="6"/>
    </row>
    <row r="25" spans="1:34" s="5" customFormat="1" ht="14.25" customHeight="1" x14ac:dyDescent="0.25">
      <c r="A25" s="7"/>
      <c r="B25" s="254" t="s">
        <v>30</v>
      </c>
      <c r="C25" s="254"/>
      <c r="D25" s="254"/>
      <c r="E25" s="254"/>
      <c r="F25" s="130">
        <v>-2.8264262181376836</v>
      </c>
      <c r="G25" s="130">
        <v>-3.9740896358543409</v>
      </c>
      <c r="H25" s="130">
        <v>-5.7098229781325927</v>
      </c>
      <c r="I25" s="130">
        <v>-5.9202507400313351</v>
      </c>
      <c r="J25" s="130">
        <v>-5.0105115627189889</v>
      </c>
      <c r="K25" s="130">
        <v>-4.9877493874693783</v>
      </c>
      <c r="L25" s="130">
        <v>-4.6863988724453804</v>
      </c>
      <c r="M25" s="130">
        <v>-1.8114011720831229</v>
      </c>
      <c r="N25" s="130">
        <v>-1.258087706685842</v>
      </c>
      <c r="O25" s="130">
        <v>-1.6964611455673122</v>
      </c>
      <c r="P25" s="130">
        <v>0.71107784431137588</v>
      </c>
      <c r="Q25" s="130">
        <v>-3.9332970817473267</v>
      </c>
      <c r="R25" s="132">
        <v>-4.9265496237907485</v>
      </c>
      <c r="S25" s="125"/>
      <c r="T25" s="185"/>
      <c r="U25" s="186"/>
      <c r="V25" s="186"/>
      <c r="W25" s="186"/>
      <c r="X25" s="186"/>
      <c r="Y25" s="186"/>
      <c r="Z25" s="186"/>
      <c r="AA25" s="186"/>
      <c r="AB25" s="186"/>
      <c r="AC25" s="186"/>
      <c r="AD25" s="186"/>
      <c r="AE25" s="73"/>
      <c r="AF25" s="6"/>
      <c r="AG25" s="6"/>
      <c r="AH25" s="6"/>
    </row>
    <row r="26" spans="1:34" s="5" customFormat="1" ht="14.25" customHeight="1" x14ac:dyDescent="0.25">
      <c r="A26" s="7"/>
      <c r="B26" s="254" t="s">
        <v>31</v>
      </c>
      <c r="C26" s="254"/>
      <c r="D26" s="254"/>
      <c r="E26" s="254"/>
      <c r="F26" s="130">
        <v>7.0973901973265328</v>
      </c>
      <c r="G26" s="130">
        <v>1.3573232323232247</v>
      </c>
      <c r="H26" s="130">
        <v>0.31191515907673306</v>
      </c>
      <c r="I26" s="130">
        <v>1.4186633039092129</v>
      </c>
      <c r="J26" s="130">
        <v>0.91482649842271258</v>
      </c>
      <c r="K26" s="130">
        <v>0</v>
      </c>
      <c r="L26" s="130">
        <v>0.94250706880301038</v>
      </c>
      <c r="M26" s="130">
        <v>0.52811432121777102</v>
      </c>
      <c r="N26" s="130">
        <v>1.4058679706601538</v>
      </c>
      <c r="O26" s="130">
        <v>-1.6449410304158931</v>
      </c>
      <c r="P26" s="130">
        <v>-1.33457479826194</v>
      </c>
      <c r="Q26" s="130">
        <v>-3.4398782343987904</v>
      </c>
      <c r="R26" s="132">
        <v>-3.9731051344743378</v>
      </c>
      <c r="S26" s="125"/>
      <c r="T26" s="185"/>
      <c r="U26" s="186"/>
      <c r="V26" s="186"/>
      <c r="W26" s="186"/>
      <c r="X26" s="186"/>
      <c r="Y26" s="186"/>
      <c r="Z26" s="186"/>
      <c r="AA26" s="186"/>
      <c r="AB26" s="186"/>
      <c r="AC26" s="186"/>
      <c r="AD26" s="186"/>
      <c r="AE26" s="73"/>
      <c r="AF26" s="6"/>
      <c r="AG26" s="6"/>
      <c r="AH26" s="6"/>
    </row>
    <row r="27" spans="1:34" s="5" customFormat="1" ht="14.25" customHeight="1" x14ac:dyDescent="0.25">
      <c r="A27" s="7"/>
      <c r="B27" s="254" t="s">
        <v>32</v>
      </c>
      <c r="C27" s="254"/>
      <c r="D27" s="254"/>
      <c r="E27" s="254"/>
      <c r="F27" s="130">
        <v>-9.6181993058166881E-2</v>
      </c>
      <c r="G27" s="130">
        <v>0.11760752688172715</v>
      </c>
      <c r="H27" s="130">
        <v>-2.5131942699175625E-2</v>
      </c>
      <c r="I27" s="130">
        <v>-0.54505052199070292</v>
      </c>
      <c r="J27" s="130">
        <v>-1.0005023442732863</v>
      </c>
      <c r="K27" s="130">
        <v>-1.036226131283172</v>
      </c>
      <c r="L27" s="130">
        <v>-0.62709030100333507</v>
      </c>
      <c r="M27" s="130">
        <v>-1.0816292039885127</v>
      </c>
      <c r="N27" s="130">
        <v>-2.207245155855091</v>
      </c>
      <c r="O27" s="130">
        <v>-3.4610370494974489</v>
      </c>
      <c r="P27" s="130">
        <v>-1.4287581129938616</v>
      </c>
      <c r="Q27" s="130">
        <v>-1.2668452153211831</v>
      </c>
      <c r="R27" s="132">
        <v>-1.1303756586775364</v>
      </c>
      <c r="S27" s="125"/>
      <c r="T27" s="185"/>
      <c r="U27" s="186"/>
      <c r="V27" s="186"/>
      <c r="W27" s="186"/>
      <c r="X27" s="186"/>
      <c r="Y27" s="186"/>
      <c r="Z27" s="186"/>
      <c r="AA27" s="186"/>
      <c r="AB27" s="186"/>
      <c r="AC27" s="186"/>
      <c r="AD27" s="186"/>
      <c r="AE27" s="73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5"/>
      <c r="T28" s="185"/>
      <c r="U28" s="186"/>
      <c r="V28" s="186"/>
      <c r="W28" s="186"/>
      <c r="X28" s="186"/>
      <c r="Y28" s="186"/>
      <c r="Z28" s="186"/>
      <c r="AA28" s="186"/>
      <c r="AB28" s="186"/>
      <c r="AC28" s="186"/>
      <c r="AD28" s="186"/>
      <c r="AE28" s="73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185"/>
      <c r="U29" s="186"/>
      <c r="V29" s="186"/>
      <c r="W29" s="186"/>
      <c r="X29" s="186"/>
      <c r="Y29" s="186"/>
      <c r="Z29" s="186"/>
      <c r="AA29" s="186"/>
      <c r="AB29" s="186"/>
      <c r="AC29" s="186"/>
      <c r="AD29" s="186"/>
      <c r="AE29" s="73"/>
      <c r="AF29" s="6"/>
      <c r="AG29" s="6"/>
      <c r="AH29" s="6"/>
    </row>
    <row r="30" spans="1:34" s="5" customFormat="1" ht="14.25" customHeight="1" x14ac:dyDescent="0.25">
      <c r="A30" s="7"/>
      <c r="B30" s="235" t="s">
        <v>66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125"/>
      <c r="T30" s="185"/>
      <c r="U30" s="186"/>
      <c r="V30" s="189"/>
      <c r="W30" s="190"/>
      <c r="X30" s="190"/>
      <c r="Y30" s="190"/>
      <c r="Z30" s="190"/>
      <c r="AA30" s="186"/>
      <c r="AB30" s="186"/>
      <c r="AC30" s="186"/>
      <c r="AD30" s="186"/>
      <c r="AE30" s="73"/>
      <c r="AF30" s="6"/>
      <c r="AG30" s="6"/>
      <c r="AH30" s="6"/>
    </row>
    <row r="31" spans="1:34" s="5" customFormat="1" ht="14.25" customHeight="1" x14ac:dyDescent="0.25">
      <c r="A31" s="7"/>
      <c r="B31" s="240" t="s">
        <v>105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185"/>
      <c r="U31" s="186"/>
      <c r="V31" s="189"/>
      <c r="W31" s="190"/>
      <c r="X31" s="190"/>
      <c r="Y31" s="190"/>
      <c r="Z31" s="190"/>
      <c r="AA31" s="186"/>
      <c r="AB31" s="186"/>
      <c r="AC31" s="186"/>
      <c r="AD31" s="186"/>
      <c r="AE31" s="73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185"/>
      <c r="U32" s="97"/>
      <c r="V32" s="97"/>
      <c r="Y32" s="97"/>
      <c r="Z32" s="190"/>
      <c r="AA32" s="186"/>
      <c r="AB32" s="186"/>
      <c r="AC32" s="186"/>
      <c r="AD32" s="186"/>
      <c r="AE32" s="73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185"/>
      <c r="U33" s="98"/>
      <c r="V33" s="99"/>
      <c r="W33" s="97" t="s">
        <v>6</v>
      </c>
      <c r="X33" s="100" t="s">
        <v>2</v>
      </c>
      <c r="Y33" s="98"/>
      <c r="Z33" s="191"/>
      <c r="AA33" s="191"/>
      <c r="AB33" s="186"/>
      <c r="AC33" s="186"/>
      <c r="AD33" s="186"/>
      <c r="AE33" s="73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185"/>
      <c r="U34" s="98"/>
      <c r="V34" s="99"/>
      <c r="W34" s="97"/>
      <c r="X34" s="97"/>
      <c r="Y34" s="98"/>
      <c r="Z34" s="191"/>
      <c r="AA34" s="191"/>
      <c r="AB34" s="186"/>
      <c r="AC34" s="186"/>
      <c r="AD34" s="186"/>
      <c r="AE34" s="73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185"/>
      <c r="V35" s="99" t="s">
        <v>34</v>
      </c>
      <c r="W35" s="97">
        <v>0.24722412648374359</v>
      </c>
      <c r="X35" s="97">
        <v>-0.71892785019275607</v>
      </c>
      <c r="Y35" s="98"/>
      <c r="Z35" s="191"/>
      <c r="AA35" s="191"/>
      <c r="AB35" s="186"/>
      <c r="AC35" s="186"/>
      <c r="AD35" s="186"/>
      <c r="AE35" s="73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185"/>
      <c r="V36" s="99" t="s">
        <v>35</v>
      </c>
      <c r="W36" s="97">
        <v>-4.2303943256305487E-2</v>
      </c>
      <c r="X36" s="97">
        <v>-0.87684651236274647</v>
      </c>
      <c r="Y36" s="98"/>
      <c r="Z36" s="191"/>
      <c r="AA36" s="191"/>
      <c r="AB36" s="186"/>
      <c r="AC36" s="186"/>
      <c r="AD36" s="186"/>
      <c r="AE36" s="73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185"/>
      <c r="U37" s="99">
        <v>2019</v>
      </c>
      <c r="V37" s="99" t="s">
        <v>36</v>
      </c>
      <c r="W37" s="97">
        <v>0.3</v>
      </c>
      <c r="X37" s="97">
        <v>-0.9</v>
      </c>
      <c r="Y37" s="98"/>
      <c r="Z37" s="191"/>
      <c r="AA37" s="191"/>
      <c r="AB37" s="186"/>
      <c r="AC37" s="186"/>
      <c r="AD37" s="186"/>
      <c r="AE37" s="73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185"/>
      <c r="U38" s="98"/>
      <c r="V38" s="99" t="s">
        <v>37</v>
      </c>
      <c r="W38" s="97">
        <v>-0.1</v>
      </c>
      <c r="X38" s="97">
        <v>-1.1000000000000001</v>
      </c>
      <c r="Y38" s="98"/>
      <c r="Z38" s="191"/>
      <c r="AA38" s="191"/>
      <c r="AB38" s="186"/>
      <c r="AC38" s="186"/>
      <c r="AD38" s="186"/>
      <c r="AE38" s="73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186"/>
      <c r="U39" s="98"/>
      <c r="V39" s="99" t="s">
        <v>38</v>
      </c>
      <c r="W39" s="98">
        <v>-0.4</v>
      </c>
      <c r="X39" s="98">
        <v>-1.2</v>
      </c>
      <c r="Y39" s="98"/>
      <c r="Z39" s="191"/>
      <c r="AA39" s="191"/>
      <c r="AB39" s="186"/>
      <c r="AC39" s="186"/>
      <c r="AD39" s="186"/>
      <c r="AE39" s="73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186"/>
      <c r="U40" s="98"/>
      <c r="V40" s="99" t="s">
        <v>39</v>
      </c>
      <c r="W40" s="98">
        <v>-0.5</v>
      </c>
      <c r="X40" s="98">
        <v>-1.6</v>
      </c>
      <c r="Y40" s="98"/>
      <c r="Z40" s="191"/>
      <c r="AA40" s="191"/>
      <c r="AB40" s="186"/>
      <c r="AC40" s="186"/>
      <c r="AD40" s="186"/>
      <c r="AE40" s="73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186"/>
      <c r="U41" s="98"/>
      <c r="V41" s="99" t="s">
        <v>40</v>
      </c>
      <c r="W41" s="98">
        <f>K13</f>
        <v>-0.79557717762186453</v>
      </c>
      <c r="X41" s="98">
        <f>K15</f>
        <v>-1.5703675956807643</v>
      </c>
      <c r="Y41" s="98"/>
      <c r="Z41" s="191"/>
      <c r="AA41" s="191"/>
      <c r="AB41" s="186"/>
      <c r="AC41" s="186"/>
      <c r="AD41" s="186"/>
      <c r="AE41" s="73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186"/>
      <c r="U42" s="98"/>
      <c r="V42" s="99" t="s">
        <v>41</v>
      </c>
      <c r="W42" s="98">
        <f>L13</f>
        <v>-0.75637498603507991</v>
      </c>
      <c r="X42" s="98">
        <f>L15</f>
        <v>-1.6152388637133157</v>
      </c>
      <c r="Y42" s="98"/>
      <c r="Z42" s="191"/>
      <c r="AA42" s="191"/>
      <c r="AB42" s="186"/>
      <c r="AC42" s="186"/>
      <c r="AD42" s="186"/>
      <c r="AE42" s="73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186"/>
      <c r="U43" s="98"/>
      <c r="V43" s="99" t="s">
        <v>42</v>
      </c>
      <c r="W43" s="98">
        <f>L13</f>
        <v>-0.75637498603507991</v>
      </c>
      <c r="X43" s="98">
        <v>-1.6152388637133157</v>
      </c>
      <c r="Y43" s="98"/>
      <c r="Z43" s="191"/>
      <c r="AA43" s="191"/>
      <c r="AB43" s="186"/>
      <c r="AC43" s="186"/>
      <c r="AD43" s="186"/>
      <c r="AE43" s="73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186"/>
      <c r="U44" s="98"/>
      <c r="V44" s="99" t="s">
        <v>43</v>
      </c>
      <c r="W44" s="98">
        <v>-0.68164574214484297</v>
      </c>
      <c r="X44" s="98">
        <v>-1.5136943040882045</v>
      </c>
      <c r="Y44" s="98"/>
      <c r="Z44" s="191"/>
      <c r="AA44" s="191"/>
      <c r="AB44" s="186"/>
      <c r="AC44" s="186"/>
      <c r="AD44" s="186"/>
      <c r="AE44" s="73"/>
      <c r="AF44" s="6"/>
      <c r="AG44" s="6"/>
      <c r="AH44" s="6"/>
    </row>
    <row r="45" spans="1:34" s="5" customFormat="1" ht="14.25" customHeight="1" x14ac:dyDescent="0.25">
      <c r="A45" s="7"/>
      <c r="B45" s="235" t="s">
        <v>102</v>
      </c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235"/>
      <c r="R45" s="235"/>
      <c r="S45" s="125"/>
      <c r="T45" s="186"/>
      <c r="U45" s="98"/>
      <c r="V45" s="99" t="s">
        <v>44</v>
      </c>
      <c r="W45" s="98">
        <v>-0.58149026854846797</v>
      </c>
      <c r="X45" s="98">
        <v>-1.3993032158167154</v>
      </c>
      <c r="Y45" s="98"/>
      <c r="Z45" s="191"/>
      <c r="AA45" s="191"/>
      <c r="AB45" s="186"/>
      <c r="AC45" s="186"/>
      <c r="AD45" s="186"/>
      <c r="AE45" s="73"/>
      <c r="AF45" s="6"/>
      <c r="AG45" s="6"/>
      <c r="AH45" s="6"/>
    </row>
    <row r="46" spans="1:34" s="5" customFormat="1" ht="14.25" customHeight="1" x14ac:dyDescent="0.25">
      <c r="A46" s="7"/>
      <c r="B46" s="240" t="str">
        <f>$B$9</f>
        <v>Variación anual % ultimos 12 mesesp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240"/>
      <c r="S46" s="125"/>
      <c r="T46" s="186"/>
      <c r="U46" s="98"/>
      <c r="V46" s="99" t="s">
        <v>45</v>
      </c>
      <c r="W46" s="98">
        <v>-0.89723922337672235</v>
      </c>
      <c r="X46" s="98">
        <v>-1.2443842518767667</v>
      </c>
      <c r="Y46" s="98"/>
      <c r="Z46" s="191"/>
      <c r="AA46" s="191"/>
      <c r="AB46" s="186"/>
      <c r="AC46" s="186"/>
      <c r="AD46" s="186"/>
      <c r="AE46" s="73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186"/>
      <c r="U47" s="99">
        <v>2020</v>
      </c>
      <c r="V47" s="99" t="s">
        <v>34</v>
      </c>
      <c r="W47" s="98">
        <v>-0.60314087094334168</v>
      </c>
      <c r="X47" s="98">
        <v>-0.27697720552457383</v>
      </c>
      <c r="Y47" s="98"/>
      <c r="Z47" s="191"/>
      <c r="AA47" s="191"/>
      <c r="AB47" s="186"/>
      <c r="AC47" s="186"/>
      <c r="AD47" s="186"/>
      <c r="AE47" s="73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186"/>
      <c r="U48" s="98"/>
      <c r="V48" s="99" t="s">
        <v>35</v>
      </c>
      <c r="W48" s="98">
        <v>-0.67209905510363654</v>
      </c>
      <c r="X48" s="98">
        <v>-0.60889929742388915</v>
      </c>
      <c r="Y48" s="98"/>
      <c r="Z48" s="191"/>
      <c r="AA48" s="191"/>
      <c r="AB48" s="186"/>
      <c r="AC48" s="186"/>
      <c r="AD48" s="186"/>
      <c r="AE48" s="73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186"/>
      <c r="U49" s="98"/>
      <c r="V49" s="99" t="s">
        <v>36</v>
      </c>
      <c r="W49" s="98">
        <v>-2.7258617743381786</v>
      </c>
      <c r="X49" s="98">
        <v>-2.8537036493350172</v>
      </c>
      <c r="Y49" s="98"/>
      <c r="Z49" s="191"/>
      <c r="AA49" s="191"/>
      <c r="AB49" s="186"/>
      <c r="AC49" s="186"/>
      <c r="AD49" s="186"/>
      <c r="AE49" s="73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186"/>
      <c r="U50" s="98"/>
      <c r="V50" s="98"/>
      <c r="W50" s="98"/>
      <c r="X50" s="98"/>
      <c r="Y50" s="98"/>
      <c r="Z50" s="191"/>
      <c r="AA50" s="191"/>
      <c r="AB50" s="186"/>
      <c r="AC50" s="186"/>
      <c r="AD50" s="186"/>
      <c r="AE50" s="73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73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186"/>
      <c r="U52" s="186"/>
      <c r="V52" s="186"/>
      <c r="W52" s="186"/>
      <c r="X52" s="186"/>
      <c r="Y52" s="186"/>
      <c r="Z52" s="186"/>
      <c r="AA52" s="186"/>
      <c r="AB52" s="186"/>
      <c r="AC52" s="186"/>
      <c r="AD52" s="186"/>
      <c r="AE52" s="73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186"/>
      <c r="U53" s="186"/>
      <c r="V53" s="186"/>
      <c r="W53" s="186"/>
      <c r="X53" s="186"/>
      <c r="Y53" s="186"/>
      <c r="Z53" s="186"/>
      <c r="AA53" s="186"/>
      <c r="AB53" s="186"/>
      <c r="AC53" s="186"/>
      <c r="AD53" s="186"/>
      <c r="AE53" s="73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186"/>
      <c r="U54" s="186"/>
      <c r="V54" s="189"/>
      <c r="W54" s="186"/>
      <c r="X54" s="186"/>
      <c r="Y54" s="186"/>
      <c r="Z54" s="186"/>
      <c r="AA54" s="186"/>
      <c r="AB54" s="186"/>
      <c r="AC54" s="186"/>
      <c r="AD54" s="186"/>
      <c r="AE54" s="73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192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73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192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</row>
    <row r="57" spans="1:34" x14ac:dyDescent="0.25">
      <c r="A57" s="7"/>
      <c r="S57" s="125"/>
      <c r="T57" s="192"/>
      <c r="U57" s="186"/>
      <c r="V57" s="186"/>
      <c r="W57" s="186"/>
      <c r="X57" s="186"/>
      <c r="Y57" s="186"/>
      <c r="Z57" s="186"/>
      <c r="AA57" s="186"/>
      <c r="AB57" s="186"/>
      <c r="AC57" s="186"/>
      <c r="AD57" s="186"/>
    </row>
    <row r="58" spans="1:34" x14ac:dyDescent="0.25">
      <c r="A58" s="17" t="s">
        <v>15</v>
      </c>
      <c r="S58" s="125"/>
      <c r="T58" s="192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</row>
    <row r="59" spans="1:34" x14ac:dyDescent="0.25">
      <c r="A59" s="17" t="s">
        <v>16</v>
      </c>
      <c r="S59" s="125"/>
      <c r="T59" s="192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</row>
    <row r="60" spans="1:34" x14ac:dyDescent="0.25">
      <c r="A60" s="17" t="str">
        <f>'H Ventas dptos corrido'!$A$61</f>
        <v>p: provisional</v>
      </c>
      <c r="S60" s="125"/>
      <c r="T60" s="192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</row>
    <row r="61" spans="1:34" x14ac:dyDescent="0.25">
      <c r="A61" s="120" t="str">
        <f>'H Ventas dptos corrido'!$A$62</f>
        <v>Fuente: DANE, Encuesta mensual manufacturera con enfoque territorial, marzo 2020p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4"/>
      <c r="T61" s="186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</row>
    <row r="62" spans="1:34" x14ac:dyDescent="0.25"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</row>
    <row r="63" spans="1:34" x14ac:dyDescent="0.25">
      <c r="T63" s="186"/>
      <c r="U63" s="186"/>
      <c r="V63" s="186"/>
      <c r="W63" s="186"/>
      <c r="X63" s="186"/>
      <c r="Y63" s="186"/>
      <c r="Z63" s="186"/>
      <c r="AA63" s="186"/>
      <c r="AB63" s="186"/>
      <c r="AC63" s="186"/>
      <c r="AD63" s="186"/>
    </row>
    <row r="64" spans="1:34" x14ac:dyDescent="0.25">
      <c r="T64" s="186"/>
      <c r="U64" s="186"/>
      <c r="V64" s="186"/>
      <c r="W64" s="186"/>
      <c r="X64" s="186"/>
      <c r="Y64" s="186"/>
      <c r="Z64" s="186"/>
      <c r="AA64" s="186"/>
      <c r="AB64" s="186"/>
      <c r="AC64" s="186"/>
      <c r="AD64" s="186"/>
    </row>
    <row r="65" spans="20:30" x14ac:dyDescent="0.25">
      <c r="T65" s="186"/>
      <c r="U65" s="186"/>
      <c r="V65" s="186"/>
      <c r="W65" s="186"/>
      <c r="X65" s="186"/>
      <c r="Y65" s="186"/>
      <c r="Z65" s="186"/>
      <c r="AA65" s="186"/>
      <c r="AB65" s="186"/>
      <c r="AC65" s="186"/>
      <c r="AD65" s="186"/>
    </row>
    <row r="66" spans="20:30" x14ac:dyDescent="0.25">
      <c r="T66" s="186"/>
      <c r="U66" s="186"/>
      <c r="V66" s="186"/>
      <c r="W66" s="186"/>
      <c r="X66" s="186"/>
      <c r="Y66" s="186"/>
      <c r="Z66" s="186"/>
      <c r="AA66" s="186"/>
      <c r="AB66" s="186"/>
      <c r="AC66" s="186"/>
      <c r="AD66" s="186"/>
    </row>
    <row r="67" spans="20:30" x14ac:dyDescent="0.25">
      <c r="T67" s="186"/>
      <c r="U67" s="186"/>
      <c r="V67" s="186"/>
      <c r="W67" s="186"/>
      <c r="X67" s="186"/>
      <c r="Y67" s="186"/>
      <c r="Z67" s="186"/>
      <c r="AA67" s="186"/>
      <c r="AB67" s="186"/>
      <c r="AC67" s="186"/>
      <c r="AD67" s="186"/>
    </row>
    <row r="68" spans="20:30" x14ac:dyDescent="0.25"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</row>
    <row r="69" spans="20:30" x14ac:dyDescent="0.25">
      <c r="T69" s="186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</row>
    <row r="70" spans="20:30" x14ac:dyDescent="0.25">
      <c r="T70" s="186"/>
      <c r="U70" s="186"/>
      <c r="V70" s="186"/>
      <c r="W70" s="186"/>
      <c r="X70" s="186"/>
      <c r="Y70" s="186"/>
      <c r="Z70" s="186"/>
      <c r="AA70" s="186"/>
      <c r="AB70" s="186"/>
      <c r="AC70" s="186"/>
      <c r="AD70" s="186"/>
    </row>
    <row r="71" spans="20:30" x14ac:dyDescent="0.25">
      <c r="T71" s="186"/>
      <c r="U71" s="186"/>
      <c r="V71" s="186"/>
      <c r="W71" s="186"/>
      <c r="X71" s="186"/>
      <c r="Y71" s="186"/>
      <c r="Z71" s="186"/>
      <c r="AA71" s="186"/>
      <c r="AB71" s="186"/>
      <c r="AC71" s="186"/>
      <c r="AD71" s="186"/>
    </row>
    <row r="72" spans="20:30" x14ac:dyDescent="0.25">
      <c r="T72" s="186"/>
      <c r="U72" s="186"/>
      <c r="V72" s="186"/>
      <c r="W72" s="186"/>
      <c r="X72" s="186"/>
      <c r="Y72" s="186"/>
      <c r="Z72" s="186"/>
      <c r="AA72" s="186"/>
      <c r="AB72" s="186"/>
      <c r="AC72" s="186"/>
      <c r="AD72" s="186"/>
    </row>
    <row r="73" spans="20:30" x14ac:dyDescent="0.25">
      <c r="T73" s="19"/>
      <c r="U73" s="19"/>
      <c r="V73" s="19"/>
      <c r="W73" s="19"/>
      <c r="X73" s="19"/>
      <c r="Y73" s="19"/>
      <c r="Z73" s="19"/>
    </row>
    <row r="74" spans="20:30" x14ac:dyDescent="0.25">
      <c r="T74" s="19"/>
      <c r="U74" s="19"/>
      <c r="V74" s="19"/>
      <c r="W74" s="19"/>
      <c r="X74" s="19"/>
      <c r="Y74" s="19"/>
      <c r="Z74" s="19"/>
    </row>
    <row r="75" spans="20:30" x14ac:dyDescent="0.25">
      <c r="T75" s="19"/>
      <c r="U75" s="19"/>
      <c r="V75" s="19"/>
      <c r="W75" s="19"/>
      <c r="X75" s="19"/>
      <c r="Y75" s="19"/>
      <c r="Z75" s="19"/>
    </row>
    <row r="76" spans="20:30" x14ac:dyDescent="0.25">
      <c r="T76" s="19"/>
      <c r="U76" s="19"/>
      <c r="V76" s="19"/>
      <c r="W76" s="19"/>
      <c r="X76" s="19"/>
      <c r="Y76" s="19"/>
      <c r="Z76" s="19"/>
    </row>
    <row r="77" spans="20:30" x14ac:dyDescent="0.25">
      <c r="T77" s="19"/>
      <c r="U77" s="19"/>
      <c r="V77" s="19"/>
      <c r="W77" s="19"/>
      <c r="X77" s="19"/>
      <c r="Y77" s="19"/>
      <c r="Z77" s="19"/>
    </row>
  </sheetData>
  <mergeCells count="22">
    <mergeCell ref="B46:R46"/>
    <mergeCell ref="B30:R30"/>
    <mergeCell ref="B31:R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  <mergeCell ref="B8:R8"/>
    <mergeCell ref="B9:R9"/>
    <mergeCell ref="F11:O11"/>
    <mergeCell ref="P11:R11"/>
    <mergeCell ref="B45:R45"/>
    <mergeCell ref="B13:E13"/>
    <mergeCell ref="B14:E14"/>
    <mergeCell ref="B16:E1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4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3"/>
      <c r="T1" s="193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4"/>
      <c r="T2" s="193"/>
      <c r="U2" s="186"/>
      <c r="V2" s="186"/>
      <c r="W2" s="186"/>
      <c r="X2" s="186"/>
      <c r="Y2" s="186"/>
      <c r="Z2" s="186"/>
      <c r="AA2" s="186"/>
      <c r="AB2" s="186"/>
      <c r="AC2" s="186"/>
      <c r="AD2" s="186"/>
      <c r="AE2" s="18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4"/>
      <c r="T3" s="193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5"/>
      <c r="T4" s="186"/>
      <c r="U4" s="186"/>
      <c r="V4" s="186"/>
      <c r="W4" s="186"/>
      <c r="X4" s="186"/>
      <c r="Y4" s="186"/>
      <c r="Z4" s="186"/>
      <c r="AA4" s="186"/>
      <c r="AB4" s="186"/>
      <c r="AC4" s="186"/>
      <c r="AD4" s="186"/>
      <c r="AE4" s="186"/>
    </row>
    <row r="5" spans="1:36" x14ac:dyDescent="0.25">
      <c r="A5" s="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9"/>
      <c r="O5" s="9"/>
      <c r="P5" s="9"/>
      <c r="Q5" s="9"/>
      <c r="R5" s="9"/>
      <c r="S5" s="125"/>
      <c r="T5" s="186"/>
      <c r="U5" s="186"/>
      <c r="V5" s="186"/>
      <c r="W5" s="186"/>
      <c r="X5" s="186"/>
      <c r="Y5" s="186"/>
      <c r="Z5" s="186"/>
      <c r="AA5" s="186"/>
      <c r="AB5" s="186"/>
      <c r="AC5" s="186"/>
      <c r="AD5" s="186"/>
      <c r="AE5" s="186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6"/>
      <c r="S6" s="125"/>
      <c r="T6" s="186"/>
      <c r="U6" s="186"/>
      <c r="V6" s="186"/>
      <c r="W6" s="186"/>
      <c r="X6" s="186"/>
      <c r="Y6" s="186"/>
      <c r="Z6" s="186"/>
      <c r="AA6" s="186"/>
      <c r="AB6" s="186"/>
      <c r="AC6" s="186"/>
      <c r="AD6" s="186"/>
      <c r="AE6" s="186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6"/>
      <c r="S7" s="125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  <c r="AE7" s="186"/>
    </row>
    <row r="8" spans="1:36" x14ac:dyDescent="0.25">
      <c r="A8" s="9"/>
      <c r="B8" s="234" t="s">
        <v>49</v>
      </c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234"/>
      <c r="S8" s="125"/>
      <c r="T8" s="185"/>
      <c r="U8" s="186"/>
      <c r="V8" s="186"/>
      <c r="W8" s="186"/>
      <c r="X8" s="186"/>
      <c r="Y8" s="186"/>
      <c r="Z8" s="186"/>
      <c r="AA8" s="186"/>
      <c r="AB8" s="186"/>
      <c r="AC8" s="186"/>
      <c r="AD8" s="186"/>
      <c r="AE8" s="186"/>
    </row>
    <row r="9" spans="1:36" x14ac:dyDescent="0.25">
      <c r="A9" s="9"/>
      <c r="B9" s="248" t="str">
        <f>'H Ventas dptos corrido'!$B$9</f>
        <v>Variación año corrido %  a marzo 2020p</v>
      </c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125"/>
      <c r="T9" s="185"/>
      <c r="U9" s="186"/>
      <c r="V9" s="186"/>
      <c r="W9" s="186"/>
      <c r="X9" s="186"/>
      <c r="Y9" s="186"/>
      <c r="Z9" s="186"/>
      <c r="AA9" s="186"/>
      <c r="AB9" s="186"/>
      <c r="AC9" s="186"/>
      <c r="AD9" s="186"/>
      <c r="AE9" s="186"/>
    </row>
    <row r="10" spans="1:36" x14ac:dyDescent="0.25">
      <c r="A10" s="9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8"/>
      <c r="O10" s="118"/>
      <c r="P10" s="118"/>
      <c r="Q10" s="118"/>
      <c r="R10" s="176"/>
      <c r="S10" s="125"/>
      <c r="T10" s="185"/>
      <c r="U10" s="186"/>
      <c r="V10" s="186"/>
      <c r="W10" s="186"/>
      <c r="X10" s="186"/>
      <c r="Y10" s="186"/>
      <c r="Z10" s="186"/>
      <c r="AA10" s="186"/>
      <c r="AB10" s="186"/>
      <c r="AC10" s="186"/>
      <c r="AD10" s="186"/>
      <c r="AE10" s="186"/>
    </row>
    <row r="11" spans="1:36" ht="15.75" customHeight="1" x14ac:dyDescent="0.25">
      <c r="A11" s="7"/>
      <c r="B11" s="88"/>
      <c r="C11" s="88"/>
      <c r="D11" s="88"/>
      <c r="E11" s="88"/>
      <c r="F11" s="239">
        <v>2019</v>
      </c>
      <c r="G11" s="239"/>
      <c r="H11" s="239"/>
      <c r="I11" s="239"/>
      <c r="J11" s="239"/>
      <c r="K11" s="239"/>
      <c r="L11" s="239"/>
      <c r="M11" s="239"/>
      <c r="N11" s="239"/>
      <c r="O11" s="239"/>
      <c r="P11" s="239">
        <v>2020</v>
      </c>
      <c r="Q11" s="239"/>
      <c r="R11" s="239"/>
      <c r="S11" s="12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5"/>
      <c r="AE11" s="185"/>
      <c r="AF11" s="65"/>
      <c r="AG11" s="65"/>
      <c r="AH11" s="65"/>
      <c r="AI11" s="65"/>
      <c r="AJ11" s="65"/>
    </row>
    <row r="12" spans="1:36" ht="12" customHeight="1" x14ac:dyDescent="0.25">
      <c r="A12" s="7"/>
      <c r="B12" s="88"/>
      <c r="C12" s="88"/>
      <c r="D12" s="88"/>
      <c r="E12" s="88"/>
      <c r="F12" s="74" t="s">
        <v>90</v>
      </c>
      <c r="G12" s="74" t="s">
        <v>91</v>
      </c>
      <c r="H12" s="74" t="s">
        <v>92</v>
      </c>
      <c r="I12" s="74" t="s">
        <v>93</v>
      </c>
      <c r="J12" s="74" t="s">
        <v>94</v>
      </c>
      <c r="K12" s="74" t="s">
        <v>95</v>
      </c>
      <c r="L12" s="74" t="s">
        <v>96</v>
      </c>
      <c r="M12" s="74" t="s">
        <v>97</v>
      </c>
      <c r="N12" s="74" t="s">
        <v>99</v>
      </c>
      <c r="O12" s="74" t="s">
        <v>103</v>
      </c>
      <c r="P12" s="74" t="s">
        <v>33</v>
      </c>
      <c r="Q12" s="74" t="s">
        <v>89</v>
      </c>
      <c r="R12" s="74" t="s">
        <v>90</v>
      </c>
      <c r="S12" s="125"/>
      <c r="T12" s="185"/>
      <c r="U12" s="185"/>
      <c r="V12" s="185"/>
      <c r="W12" s="185"/>
      <c r="X12" s="185"/>
      <c r="Y12" s="185"/>
      <c r="Z12" s="185"/>
      <c r="AA12" s="185"/>
      <c r="AB12" s="185"/>
      <c r="AC12" s="186"/>
      <c r="AD12" s="186"/>
      <c r="AE12" s="186"/>
    </row>
    <row r="13" spans="1:36" x14ac:dyDescent="0.25">
      <c r="A13" s="7"/>
      <c r="B13" s="255" t="s">
        <v>6</v>
      </c>
      <c r="C13" s="255"/>
      <c r="D13" s="255"/>
      <c r="E13" s="255"/>
      <c r="F13" s="129">
        <v>0.19075424524312146</v>
      </c>
      <c r="G13" s="129">
        <v>0.10318926513048776</v>
      </c>
      <c r="H13" s="129">
        <v>4.5842754407865449E-2</v>
      </c>
      <c r="I13" s="129">
        <v>-0.15627145424774369</v>
      </c>
      <c r="J13" s="129">
        <v>-0.15627145424774724</v>
      </c>
      <c r="K13" s="129">
        <v>-0.29588019185115</v>
      </c>
      <c r="L13" s="129">
        <v>-0.31438435036752477</v>
      </c>
      <c r="M13" s="129">
        <v>-0.34578291251713411</v>
      </c>
      <c r="N13" s="129">
        <v>-0.36292604717608201</v>
      </c>
      <c r="O13" s="129">
        <v>-0.38975893451564936</v>
      </c>
      <c r="P13" s="129">
        <v>-0.60314087094334168</v>
      </c>
      <c r="Q13" s="129">
        <v>-0.64597616256977242</v>
      </c>
      <c r="R13" s="132">
        <v>-1.3473113305062179</v>
      </c>
      <c r="S13" s="125"/>
      <c r="T13" s="185"/>
      <c r="U13" s="194"/>
      <c r="V13" s="194"/>
      <c r="W13" s="194"/>
      <c r="X13" s="194"/>
      <c r="Y13" s="194"/>
      <c r="Z13" s="194"/>
      <c r="AA13" s="186"/>
      <c r="AB13" s="194"/>
      <c r="AC13" s="194"/>
      <c r="AD13" s="194"/>
      <c r="AE13" s="194"/>
      <c r="AF13" s="75"/>
      <c r="AG13" s="75"/>
      <c r="AH13" s="75"/>
    </row>
    <row r="14" spans="1:36" x14ac:dyDescent="0.25">
      <c r="A14" s="7"/>
      <c r="B14" s="254" t="s">
        <v>20</v>
      </c>
      <c r="C14" s="254"/>
      <c r="D14" s="254"/>
      <c r="E14" s="254"/>
      <c r="F14" s="130">
        <v>-0.11715709070168361</v>
      </c>
      <c r="G14" s="130">
        <v>-0.37686295665596958</v>
      </c>
      <c r="H14" s="130">
        <v>-0.39367306768053822</v>
      </c>
      <c r="I14" s="130">
        <v>-0.49698432460468212</v>
      </c>
      <c r="J14" s="130">
        <v>-0.51261575854368857</v>
      </c>
      <c r="K14" s="130">
        <v>-0.66010186498314738</v>
      </c>
      <c r="L14" s="130">
        <v>-0.8216424884997906</v>
      </c>
      <c r="M14" s="130">
        <v>-0.90303430480584268</v>
      </c>
      <c r="N14" s="130">
        <v>-0.85021300233107411</v>
      </c>
      <c r="O14" s="130">
        <v>-0.86615964329682527</v>
      </c>
      <c r="P14" s="130">
        <v>-2.2423660397098644</v>
      </c>
      <c r="Q14" s="130">
        <v>-2.2011457275525004</v>
      </c>
      <c r="R14" s="132">
        <v>-3.279984141980762</v>
      </c>
      <c r="S14" s="125"/>
      <c r="T14" s="185"/>
      <c r="U14" s="186"/>
      <c r="V14" s="186"/>
      <c r="W14" s="186"/>
      <c r="X14" s="186"/>
      <c r="Y14" s="186"/>
      <c r="Z14" s="186"/>
      <c r="AA14" s="186"/>
      <c r="AB14" s="186"/>
      <c r="AC14" s="186"/>
      <c r="AD14" s="186"/>
      <c r="AE14" s="186"/>
    </row>
    <row r="15" spans="1:36" x14ac:dyDescent="0.25">
      <c r="A15" s="7"/>
      <c r="B15" s="256" t="s">
        <v>21</v>
      </c>
      <c r="C15" s="256"/>
      <c r="D15" s="256"/>
      <c r="E15" s="256"/>
      <c r="F15" s="132">
        <v>-0.8073949042580757</v>
      </c>
      <c r="G15" s="132">
        <v>-0.80076107637945881</v>
      </c>
      <c r="H15" s="132">
        <v>-0.84784175170265996</v>
      </c>
      <c r="I15" s="132">
        <v>-1.1749462551612595</v>
      </c>
      <c r="J15" s="132">
        <v>-1.2034984866900231</v>
      </c>
      <c r="K15" s="132">
        <v>-1.2217986347535259</v>
      </c>
      <c r="L15" s="132">
        <v>-1.1151367624359807</v>
      </c>
      <c r="M15" s="132">
        <v>-1.1232966848218382</v>
      </c>
      <c r="N15" s="132">
        <v>-1.1644700437482243</v>
      </c>
      <c r="O15" s="132">
        <v>-1.1865958881106025</v>
      </c>
      <c r="P15" s="132">
        <v>-0.27697720552457383</v>
      </c>
      <c r="Q15" s="132">
        <v>-0.41760454922402346</v>
      </c>
      <c r="R15" s="132">
        <v>-1.2279275951237594</v>
      </c>
      <c r="S15" s="125"/>
      <c r="T15" s="185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6" x14ac:dyDescent="0.25">
      <c r="A16" s="7"/>
      <c r="B16" s="254" t="s">
        <v>22</v>
      </c>
      <c r="C16" s="254"/>
      <c r="D16" s="254"/>
      <c r="E16" s="254"/>
      <c r="F16" s="130">
        <v>0.54121971650008549</v>
      </c>
      <c r="G16" s="130">
        <v>0.39676497993337989</v>
      </c>
      <c r="H16" s="130">
        <v>0.24025426098712899</v>
      </c>
      <c r="I16" s="130">
        <v>1.2346503611865955E-2</v>
      </c>
      <c r="J16" s="130">
        <v>-0.20951136542836934</v>
      </c>
      <c r="K16" s="130">
        <v>-0.3251197809719315</v>
      </c>
      <c r="L16" s="130">
        <v>-0.36052184966655432</v>
      </c>
      <c r="M16" s="130">
        <v>-0.26512816739501943</v>
      </c>
      <c r="N16" s="130">
        <v>-0.30415448116561095</v>
      </c>
      <c r="O16" s="130">
        <v>-0.18583863562217573</v>
      </c>
      <c r="P16" s="130">
        <v>-0.15563534760603659</v>
      </c>
      <c r="Q16" s="130">
        <v>-1.6414571275717549E-2</v>
      </c>
      <c r="R16" s="132">
        <v>-0.54552066917202069</v>
      </c>
      <c r="S16" s="125"/>
      <c r="T16" s="185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  <c r="AE16" s="186"/>
    </row>
    <row r="17" spans="1:34" x14ac:dyDescent="0.25">
      <c r="A17" s="7"/>
      <c r="B17" s="254" t="s">
        <v>23</v>
      </c>
      <c r="C17" s="254"/>
      <c r="D17" s="254"/>
      <c r="E17" s="254"/>
      <c r="F17" s="130">
        <v>2.5541953917533884</v>
      </c>
      <c r="G17" s="130">
        <v>2.289150023877923</v>
      </c>
      <c r="H17" s="130">
        <v>2.1744389445085517</v>
      </c>
      <c r="I17" s="130">
        <v>1.8913041237644563</v>
      </c>
      <c r="J17" s="130">
        <v>1.8030277633192497</v>
      </c>
      <c r="K17" s="130">
        <v>1.8262403833929852</v>
      </c>
      <c r="L17" s="130">
        <v>1.7231973211430329</v>
      </c>
      <c r="M17" s="130">
        <v>1.4403225781666578</v>
      </c>
      <c r="N17" s="130">
        <v>1.3371884919059767</v>
      </c>
      <c r="O17" s="130">
        <v>1.2426567672553972</v>
      </c>
      <c r="P17" s="130">
        <v>-0.30626914182137455</v>
      </c>
      <c r="Q17" s="130">
        <v>0.1162133056487562</v>
      </c>
      <c r="R17" s="132">
        <v>-0.2575385279694018</v>
      </c>
      <c r="S17" s="125"/>
      <c r="T17" s="185"/>
      <c r="U17" s="186"/>
      <c r="V17" s="186"/>
      <c r="W17" s="186"/>
      <c r="X17" s="186"/>
      <c r="Y17" s="186"/>
      <c r="Z17" s="186"/>
      <c r="AA17" s="186"/>
      <c r="AB17" s="186"/>
      <c r="AC17" s="186"/>
      <c r="AD17" s="186"/>
      <c r="AE17" s="186"/>
    </row>
    <row r="18" spans="1:34" x14ac:dyDescent="0.25">
      <c r="A18" s="7"/>
      <c r="B18" s="254" t="s">
        <v>24</v>
      </c>
      <c r="C18" s="254"/>
      <c r="D18" s="254"/>
      <c r="E18" s="254"/>
      <c r="F18" s="130">
        <v>-0.62370062370062374</v>
      </c>
      <c r="G18" s="130">
        <v>0.93316715999375788</v>
      </c>
      <c r="H18" s="130">
        <v>0.71579833805989779</v>
      </c>
      <c r="I18" s="130">
        <v>0.48204461235148699</v>
      </c>
      <c r="J18" s="130">
        <v>0.45055411960485969</v>
      </c>
      <c r="K18" s="130">
        <v>-0.39711744863538456</v>
      </c>
      <c r="L18" s="130">
        <v>-0.19394351820346856</v>
      </c>
      <c r="M18" s="130">
        <v>0.23236331839278535</v>
      </c>
      <c r="N18" s="130">
        <v>0.28856345343861278</v>
      </c>
      <c r="O18" s="130">
        <v>0.64924492204990258</v>
      </c>
      <c r="P18" s="130">
        <v>1.6233143733623194</v>
      </c>
      <c r="Q18" s="130">
        <v>1.6244805440121013</v>
      </c>
      <c r="R18" s="132">
        <v>0.61673461785218819</v>
      </c>
      <c r="S18" s="125"/>
      <c r="T18" s="185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</row>
    <row r="19" spans="1:34" x14ac:dyDescent="0.25">
      <c r="A19" s="7"/>
      <c r="B19" s="254" t="s">
        <v>14</v>
      </c>
      <c r="C19" s="254"/>
      <c r="D19" s="254"/>
      <c r="E19" s="254"/>
      <c r="F19" s="130">
        <v>-0.81465517241379304</v>
      </c>
      <c r="G19" s="130">
        <v>-1.3158743469005998</v>
      </c>
      <c r="H19" s="130">
        <v>-1.5138989356205457</v>
      </c>
      <c r="I19" s="130">
        <v>-1.3369070649648194</v>
      </c>
      <c r="J19" s="130">
        <v>-0.92952714144816184</v>
      </c>
      <c r="K19" s="130">
        <v>-0.5899080102011709</v>
      </c>
      <c r="L19" s="130">
        <v>-0.37651531089719015</v>
      </c>
      <c r="M19" s="130">
        <v>-0.47720077031040375</v>
      </c>
      <c r="N19" s="130">
        <v>-0.37817331551822519</v>
      </c>
      <c r="O19" s="130">
        <v>-0.76245757292538485</v>
      </c>
      <c r="P19" s="130">
        <v>-0.76411303603187264</v>
      </c>
      <c r="Q19" s="130">
        <v>-1.1536957371920238</v>
      </c>
      <c r="R19" s="132">
        <v>-1.0930389531212654</v>
      </c>
      <c r="S19" s="125"/>
      <c r="T19" s="185"/>
      <c r="U19" s="186"/>
      <c r="V19" s="186"/>
      <c r="W19" s="186"/>
      <c r="X19" s="186"/>
      <c r="Y19" s="186"/>
      <c r="Z19" s="186"/>
      <c r="AA19" s="186"/>
      <c r="AB19" s="186"/>
      <c r="AC19" s="186"/>
      <c r="AD19" s="186"/>
      <c r="AE19" s="186"/>
    </row>
    <row r="20" spans="1:34" s="5" customFormat="1" ht="14.25" customHeight="1" x14ac:dyDescent="0.25">
      <c r="A20" s="7"/>
      <c r="B20" s="254" t="s">
        <v>25</v>
      </c>
      <c r="C20" s="254"/>
      <c r="D20" s="254"/>
      <c r="E20" s="254"/>
      <c r="F20" s="130">
        <v>-0.43981046050215433</v>
      </c>
      <c r="G20" s="130">
        <v>-0.3136725098482458</v>
      </c>
      <c r="H20" s="130">
        <v>-0.11965620209078054</v>
      </c>
      <c r="I20" s="130">
        <v>-0.41901182673126414</v>
      </c>
      <c r="J20" s="130">
        <v>-0.44899843212952817</v>
      </c>
      <c r="K20" s="130">
        <v>-0.47445426073949193</v>
      </c>
      <c r="L20" s="130">
        <v>-0.36856207204525049</v>
      </c>
      <c r="M20" s="130">
        <v>-0.50228957435035682</v>
      </c>
      <c r="N20" s="130">
        <v>-0.66845764086919246</v>
      </c>
      <c r="O20" s="130">
        <v>-0.91411786958020969</v>
      </c>
      <c r="P20" s="130">
        <v>-0.34278763752972452</v>
      </c>
      <c r="Q20" s="130">
        <v>-1.1602353230231586</v>
      </c>
      <c r="R20" s="132">
        <v>-2.4805025996533772</v>
      </c>
      <c r="S20" s="125"/>
      <c r="T20" s="185"/>
      <c r="U20" s="186"/>
      <c r="V20" s="186"/>
      <c r="W20" s="186"/>
      <c r="X20" s="186"/>
      <c r="Y20" s="186"/>
      <c r="Z20" s="186"/>
      <c r="AA20" s="186"/>
      <c r="AB20" s="186"/>
      <c r="AC20" s="186"/>
      <c r="AD20" s="186"/>
      <c r="AE20" s="186"/>
      <c r="AF20" s="6"/>
      <c r="AG20" s="6"/>
      <c r="AH20" s="6"/>
    </row>
    <row r="21" spans="1:34" s="5" customFormat="1" ht="14.25" customHeight="1" x14ac:dyDescent="0.25">
      <c r="A21" s="7"/>
      <c r="B21" s="254" t="s">
        <v>26</v>
      </c>
      <c r="C21" s="254"/>
      <c r="D21" s="254"/>
      <c r="E21" s="254"/>
      <c r="F21" s="130">
        <v>5.5756224091537243E-2</v>
      </c>
      <c r="G21" s="130">
        <v>0.14202993554026477</v>
      </c>
      <c r="H21" s="130">
        <v>0.45727724065847042</v>
      </c>
      <c r="I21" s="130">
        <v>1.0138159645769207</v>
      </c>
      <c r="J21" s="130">
        <v>0.94599921166731349</v>
      </c>
      <c r="K21" s="130">
        <v>1.551356182624076</v>
      </c>
      <c r="L21" s="130">
        <v>1.3981551782627548</v>
      </c>
      <c r="M21" s="130">
        <v>1.5385172576147141</v>
      </c>
      <c r="N21" s="130">
        <v>1.6796782588123875</v>
      </c>
      <c r="O21" s="130">
        <v>1.775943111968175</v>
      </c>
      <c r="P21" s="130">
        <v>0.23562329725351105</v>
      </c>
      <c r="Q21" s="130">
        <v>1.279154518950449</v>
      </c>
      <c r="R21" s="132">
        <v>0.96377373111198494</v>
      </c>
      <c r="S21" s="125"/>
      <c r="T21" s="185"/>
      <c r="U21" s="186"/>
      <c r="V21" s="186"/>
      <c r="W21" s="186"/>
      <c r="X21" s="186"/>
      <c r="Y21" s="186"/>
      <c r="Z21" s="186"/>
      <c r="AA21" s="186"/>
      <c r="AB21" s="186"/>
      <c r="AC21" s="186"/>
      <c r="AD21" s="186"/>
      <c r="AE21" s="186"/>
      <c r="AF21" s="6"/>
      <c r="AG21" s="6"/>
      <c r="AH21" s="6"/>
    </row>
    <row r="22" spans="1:34" s="5" customFormat="1" ht="14.25" customHeight="1" x14ac:dyDescent="0.25">
      <c r="A22" s="7"/>
      <c r="B22" s="254" t="s">
        <v>27</v>
      </c>
      <c r="C22" s="254"/>
      <c r="D22" s="254"/>
      <c r="E22" s="254"/>
      <c r="F22" s="130">
        <v>1.5410722389944553</v>
      </c>
      <c r="G22" s="130">
        <v>1.5406203840472728</v>
      </c>
      <c r="H22" s="130">
        <v>1.4525363428598439</v>
      </c>
      <c r="I22" s="130">
        <v>1.3616296484822357</v>
      </c>
      <c r="J22" s="130">
        <v>1.7113313805634931</v>
      </c>
      <c r="K22" s="130">
        <v>1.6906319359493551</v>
      </c>
      <c r="L22" s="130">
        <v>1.800442305190586</v>
      </c>
      <c r="M22" s="130">
        <v>1.9703684647496971</v>
      </c>
      <c r="N22" s="130">
        <v>2.1135881104033842</v>
      </c>
      <c r="O22" s="130">
        <v>2.3115480543380897</v>
      </c>
      <c r="P22" s="130">
        <v>2.8031867807612798</v>
      </c>
      <c r="Q22" s="130">
        <v>2.4940929377789303</v>
      </c>
      <c r="R22" s="132">
        <v>1.8711460769721384</v>
      </c>
      <c r="S22" s="125"/>
      <c r="T22" s="185"/>
      <c r="U22" s="186"/>
      <c r="V22" s="186"/>
      <c r="W22" s="186"/>
      <c r="X22" s="186"/>
      <c r="Y22" s="186"/>
      <c r="Z22" s="186"/>
      <c r="AA22" s="186"/>
      <c r="AB22" s="186"/>
      <c r="AC22" s="186"/>
      <c r="AD22" s="186"/>
      <c r="AE22" s="186"/>
      <c r="AF22" s="6"/>
      <c r="AG22" s="6"/>
      <c r="AH22" s="6"/>
    </row>
    <row r="23" spans="1:34" s="5" customFormat="1" ht="14.25" customHeight="1" x14ac:dyDescent="0.25">
      <c r="A23" s="7"/>
      <c r="B23" s="254" t="s">
        <v>28</v>
      </c>
      <c r="C23" s="254"/>
      <c r="D23" s="254"/>
      <c r="E23" s="254"/>
      <c r="F23" s="130">
        <v>2.3346399428050191</v>
      </c>
      <c r="G23" s="130">
        <v>1.9786686281721302</v>
      </c>
      <c r="H23" s="130">
        <v>1.9599233009850821</v>
      </c>
      <c r="I23" s="130">
        <v>1.4299251627952145</v>
      </c>
      <c r="J23" s="130">
        <v>1.3309229186796614</v>
      </c>
      <c r="K23" s="130">
        <v>1.1179009211576272</v>
      </c>
      <c r="L23" s="130">
        <v>0.99753833282383653</v>
      </c>
      <c r="M23" s="130">
        <v>1.0429625343555671</v>
      </c>
      <c r="N23" s="130">
        <v>0.95463826825729825</v>
      </c>
      <c r="O23" s="130">
        <v>0.75915915915916798</v>
      </c>
      <c r="P23" s="130">
        <v>0.68628166751842912</v>
      </c>
      <c r="Q23" s="130">
        <v>0.11602189913347161</v>
      </c>
      <c r="R23" s="132">
        <v>0.21919788028424136</v>
      </c>
      <c r="S23" s="125"/>
      <c r="T23" s="185"/>
      <c r="U23" s="186"/>
      <c r="V23" s="186"/>
      <c r="W23" s="186"/>
      <c r="X23" s="186"/>
      <c r="Y23" s="186"/>
      <c r="Z23" s="186"/>
      <c r="AA23" s="186"/>
      <c r="AB23" s="186"/>
      <c r="AC23" s="186"/>
      <c r="AD23" s="186"/>
      <c r="AE23" s="186"/>
      <c r="AF23" s="6"/>
      <c r="AG23" s="6"/>
      <c r="AH23" s="6"/>
    </row>
    <row r="24" spans="1:34" s="5" customFormat="1" ht="14.25" customHeight="1" x14ac:dyDescent="0.25">
      <c r="A24" s="7"/>
      <c r="B24" s="254" t="s">
        <v>29</v>
      </c>
      <c r="C24" s="254"/>
      <c r="D24" s="254"/>
      <c r="E24" s="254"/>
      <c r="F24" s="130">
        <v>-0.2749712239416805</v>
      </c>
      <c r="G24" s="130">
        <v>-0.35505229824393325</v>
      </c>
      <c r="H24" s="130">
        <v>-0.40179083916886782</v>
      </c>
      <c r="I24" s="130">
        <v>-0.35866184218879482</v>
      </c>
      <c r="J24" s="130">
        <v>-0.55344546934345829</v>
      </c>
      <c r="K24" s="130">
        <v>-0.45043977146109171</v>
      </c>
      <c r="L24" s="130">
        <v>8.8460161334481313E-2</v>
      </c>
      <c r="M24" s="130">
        <v>-0.14963538213845595</v>
      </c>
      <c r="N24" s="130">
        <v>-5.1623560993235174E-2</v>
      </c>
      <c r="O24" s="130">
        <v>-7.1201919356084886E-2</v>
      </c>
      <c r="P24" s="130">
        <v>-1.2569034469624825</v>
      </c>
      <c r="Q24" s="130">
        <v>0.14204545454545325</v>
      </c>
      <c r="R24" s="132">
        <v>-0.14439979909593603</v>
      </c>
      <c r="S24" s="125"/>
      <c r="T24" s="185"/>
      <c r="U24" s="186"/>
      <c r="V24" s="186"/>
      <c r="W24" s="186"/>
      <c r="X24" s="186"/>
      <c r="Y24" s="186"/>
      <c r="Z24" s="186"/>
      <c r="AA24" s="186"/>
      <c r="AB24" s="186"/>
      <c r="AC24" s="186"/>
      <c r="AD24" s="186"/>
      <c r="AE24" s="186"/>
      <c r="AF24" s="6"/>
      <c r="AG24" s="6"/>
      <c r="AH24" s="6"/>
    </row>
    <row r="25" spans="1:34" s="5" customFormat="1" ht="14.25" customHeight="1" x14ac:dyDescent="0.25">
      <c r="A25" s="7"/>
      <c r="B25" s="254" t="s">
        <v>30</v>
      </c>
      <c r="C25" s="254"/>
      <c r="D25" s="254"/>
      <c r="E25" s="254"/>
      <c r="F25" s="130">
        <v>-3.6002337814143774</v>
      </c>
      <c r="G25" s="130">
        <v>-3.6938042239943911</v>
      </c>
      <c r="H25" s="130">
        <v>-4.1754238475549954</v>
      </c>
      <c r="I25" s="130">
        <v>-4.4647283543787069</v>
      </c>
      <c r="J25" s="130">
        <v>-4.5526138153453815</v>
      </c>
      <c r="K25" s="130">
        <v>-4.6070045720035893</v>
      </c>
      <c r="L25" s="130">
        <v>-4.6157738037323099</v>
      </c>
      <c r="M25" s="130">
        <v>-4.4191919191919169</v>
      </c>
      <c r="N25" s="130">
        <v>-4.1221959481050732</v>
      </c>
      <c r="O25" s="130">
        <v>-3.9253709416776843</v>
      </c>
      <c r="P25" s="130">
        <v>0.71107784431137588</v>
      </c>
      <c r="Q25" s="130">
        <v>-2.8082128717429384</v>
      </c>
      <c r="R25" s="132">
        <v>-2.6663419979302319</v>
      </c>
      <c r="S25" s="125"/>
      <c r="T25" s="185"/>
      <c r="U25" s="186"/>
      <c r="V25" s="186"/>
      <c r="W25" s="186"/>
      <c r="X25" s="186"/>
      <c r="Y25" s="186"/>
      <c r="Z25" s="186"/>
      <c r="AA25" s="186"/>
      <c r="AB25" s="186"/>
      <c r="AC25" s="186"/>
      <c r="AD25" s="186"/>
      <c r="AE25" s="186"/>
      <c r="AF25" s="6"/>
      <c r="AG25" s="6"/>
      <c r="AH25" s="6"/>
    </row>
    <row r="26" spans="1:34" s="5" customFormat="1" ht="14.25" customHeight="1" x14ac:dyDescent="0.25">
      <c r="A26" s="7"/>
      <c r="B26" s="254" t="s">
        <v>31</v>
      </c>
      <c r="C26" s="254"/>
      <c r="D26" s="254"/>
      <c r="E26" s="254"/>
      <c r="F26" s="130">
        <v>4.5984318711591445</v>
      </c>
      <c r="G26" s="130">
        <v>3.7839124226558738</v>
      </c>
      <c r="H26" s="130">
        <v>2.5297242600556444</v>
      </c>
      <c r="I26" s="130">
        <v>2.5439383543568965</v>
      </c>
      <c r="J26" s="130">
        <v>2.2923542975991325</v>
      </c>
      <c r="K26" s="130">
        <v>1.9777356702984434</v>
      </c>
      <c r="L26" s="130">
        <v>1.8621778011572871</v>
      </c>
      <c r="M26" s="130">
        <v>1.7268544778471124</v>
      </c>
      <c r="N26" s="130">
        <v>1.6911386619436541</v>
      </c>
      <c r="O26" s="130">
        <v>1.409961284922062</v>
      </c>
      <c r="P26" s="130">
        <v>-1.33457479826194</v>
      </c>
      <c r="Q26" s="130">
        <v>-2.3974181650530255</v>
      </c>
      <c r="R26" s="132">
        <v>-3.173628173628174</v>
      </c>
      <c r="S26" s="125"/>
      <c r="T26" s="185"/>
      <c r="U26" s="186"/>
      <c r="V26" s="186"/>
      <c r="W26" s="186"/>
      <c r="X26" s="186"/>
      <c r="Y26" s="186"/>
      <c r="Z26" s="186"/>
      <c r="AA26" s="186"/>
      <c r="AB26" s="186"/>
      <c r="AC26" s="186"/>
      <c r="AD26" s="186"/>
      <c r="AE26" s="186"/>
      <c r="AF26" s="6"/>
      <c r="AG26" s="6"/>
      <c r="AH26" s="6"/>
    </row>
    <row r="27" spans="1:34" s="5" customFormat="1" ht="14.25" customHeight="1" x14ac:dyDescent="0.25">
      <c r="A27" s="7"/>
      <c r="B27" s="254" t="s">
        <v>32</v>
      </c>
      <c r="C27" s="254"/>
      <c r="D27" s="254"/>
      <c r="E27" s="254"/>
      <c r="F27" s="130">
        <v>0.64934144301249064</v>
      </c>
      <c r="G27" s="130">
        <v>0.52154555573223149</v>
      </c>
      <c r="H27" s="130">
        <v>0.452864047673458</v>
      </c>
      <c r="I27" s="130">
        <v>0.25599977432526089</v>
      </c>
      <c r="J27" s="130">
        <v>4.2829394235525342E-2</v>
      </c>
      <c r="K27" s="130">
        <v>-0.60980124604660091</v>
      </c>
      <c r="L27" s="130">
        <v>-0.8591693135077918</v>
      </c>
      <c r="M27" s="130">
        <v>-0.90464713669847185</v>
      </c>
      <c r="N27" s="130">
        <v>-1.0288652799407885</v>
      </c>
      <c r="O27" s="130">
        <v>-1.3374297752808957</v>
      </c>
      <c r="P27" s="130">
        <v>-1.4287581129938616</v>
      </c>
      <c r="Q27" s="130">
        <v>-1.4242685025817536</v>
      </c>
      <c r="R27" s="132">
        <v>-1.2875291158776179</v>
      </c>
      <c r="S27" s="125"/>
      <c r="T27" s="185"/>
      <c r="U27" s="186"/>
      <c r="V27" s="186"/>
      <c r="W27" s="186"/>
      <c r="X27" s="186"/>
      <c r="Y27" s="186"/>
      <c r="Z27" s="186"/>
      <c r="AA27" s="186"/>
      <c r="AB27" s="186"/>
      <c r="AC27" s="186"/>
      <c r="AD27" s="186"/>
      <c r="AE27" s="186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5"/>
      <c r="T28" s="185"/>
      <c r="U28" s="186"/>
      <c r="V28" s="186"/>
      <c r="W28" s="186"/>
      <c r="X28" s="186"/>
      <c r="Y28" s="186"/>
      <c r="Z28" s="186"/>
      <c r="AA28" s="186"/>
      <c r="AB28" s="186"/>
      <c r="AC28" s="186"/>
      <c r="AD28" s="186"/>
      <c r="AE28" s="186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5"/>
      <c r="T29" s="185"/>
      <c r="U29" s="186"/>
      <c r="V29" s="186"/>
      <c r="W29" s="186"/>
      <c r="X29" s="186"/>
      <c r="Y29" s="186"/>
      <c r="Z29" s="186"/>
      <c r="AA29" s="186"/>
      <c r="AB29" s="186"/>
      <c r="AC29" s="186"/>
      <c r="AD29" s="186"/>
      <c r="AE29" s="186"/>
      <c r="AF29" s="6"/>
      <c r="AG29" s="6"/>
      <c r="AH29" s="6"/>
    </row>
    <row r="30" spans="1:34" s="5" customFormat="1" ht="14.25" customHeight="1" x14ac:dyDescent="0.25">
      <c r="A30" s="7"/>
      <c r="B30" s="235" t="s">
        <v>66</v>
      </c>
      <c r="C30" s="235"/>
      <c r="D30" s="235"/>
      <c r="E30" s="235"/>
      <c r="F30" s="235"/>
      <c r="G30" s="235"/>
      <c r="H30" s="235"/>
      <c r="I30" s="235"/>
      <c r="J30" s="235"/>
      <c r="K30" s="235"/>
      <c r="L30" s="235"/>
      <c r="M30" s="235"/>
      <c r="N30" s="235"/>
      <c r="O30" s="235"/>
      <c r="P30" s="235"/>
      <c r="Q30" s="235"/>
      <c r="R30" s="235"/>
      <c r="S30" s="125"/>
      <c r="T30" s="185"/>
      <c r="U30" s="186"/>
      <c r="V30" s="189"/>
      <c r="W30" s="190"/>
      <c r="X30" s="190"/>
      <c r="Y30" s="190"/>
      <c r="Z30" s="190"/>
      <c r="AA30" s="186"/>
      <c r="AB30" s="186"/>
      <c r="AC30" s="186"/>
      <c r="AD30" s="186"/>
      <c r="AE30" s="186"/>
      <c r="AF30" s="6"/>
      <c r="AG30" s="6"/>
      <c r="AH30" s="6"/>
    </row>
    <row r="31" spans="1:34" s="5" customFormat="1" ht="14.25" customHeight="1" x14ac:dyDescent="0.25">
      <c r="A31" s="7"/>
      <c r="B31" s="240" t="str">
        <f>$B$9</f>
        <v>Variación año corrido %  a marzo 2020p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125"/>
      <c r="T31" s="185"/>
      <c r="U31" s="186"/>
      <c r="V31" s="189"/>
      <c r="W31" s="190"/>
      <c r="X31" s="190"/>
      <c r="Y31" s="190"/>
      <c r="Z31" s="190"/>
      <c r="AA31" s="186"/>
      <c r="AB31" s="186"/>
      <c r="AC31" s="186"/>
      <c r="AD31" s="186"/>
      <c r="AE31" s="186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5"/>
      <c r="T32" s="185"/>
      <c r="U32" s="97"/>
      <c r="V32" s="97"/>
      <c r="Y32" s="190"/>
      <c r="Z32" s="190"/>
      <c r="AA32" s="186"/>
      <c r="AB32" s="186"/>
      <c r="AC32" s="186"/>
      <c r="AD32" s="186"/>
      <c r="AE32" s="186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5"/>
      <c r="T33" s="185"/>
      <c r="U33" s="98"/>
      <c r="V33" s="99"/>
      <c r="W33" s="97" t="s">
        <v>6</v>
      </c>
      <c r="X33" s="100" t="s">
        <v>2</v>
      </c>
      <c r="Y33" s="191"/>
      <c r="Z33" s="191"/>
      <c r="AA33" s="191"/>
      <c r="AB33" s="186"/>
      <c r="AC33" s="186"/>
      <c r="AD33" s="186"/>
      <c r="AE33" s="186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5"/>
      <c r="T34" s="185"/>
      <c r="U34" s="98"/>
      <c r="V34" s="99"/>
      <c r="W34" s="97"/>
      <c r="X34" s="97"/>
      <c r="Y34" s="191"/>
      <c r="Z34" s="191"/>
      <c r="AA34" s="191"/>
      <c r="AB34" s="186"/>
      <c r="AC34" s="186"/>
      <c r="AD34" s="186"/>
      <c r="AE34" s="186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5"/>
      <c r="T35" s="185"/>
      <c r="V35" s="99" t="s">
        <v>34</v>
      </c>
      <c r="W35" s="97">
        <v>0.24722412648374359</v>
      </c>
      <c r="X35" s="97">
        <v>-0.71892785019275607</v>
      </c>
      <c r="Y35" s="191"/>
      <c r="Z35" s="191"/>
      <c r="AA35" s="191"/>
      <c r="AB35" s="186"/>
      <c r="AC35" s="186"/>
      <c r="AD35" s="186"/>
      <c r="AE35" s="186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5"/>
      <c r="T36" s="185"/>
      <c r="V36" s="99" t="s">
        <v>35</v>
      </c>
      <c r="W36" s="97">
        <v>0.11993824115510421</v>
      </c>
      <c r="X36" s="97">
        <v>-0.76083877481350726</v>
      </c>
      <c r="Y36" s="191"/>
      <c r="Z36" s="191"/>
      <c r="AA36" s="191"/>
      <c r="AB36" s="186"/>
      <c r="AC36" s="186"/>
      <c r="AD36" s="186"/>
      <c r="AE36" s="186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5"/>
      <c r="T37" s="185"/>
      <c r="U37" s="99">
        <v>2019</v>
      </c>
      <c r="V37" s="99" t="s">
        <v>36</v>
      </c>
      <c r="W37" s="97">
        <v>0.2</v>
      </c>
      <c r="X37" s="97">
        <v>-0.8</v>
      </c>
      <c r="Y37" s="191"/>
      <c r="Z37" s="191"/>
      <c r="AA37" s="191"/>
      <c r="AB37" s="186"/>
      <c r="AC37" s="186"/>
      <c r="AD37" s="186"/>
      <c r="AE37" s="186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5"/>
      <c r="T38" s="185"/>
      <c r="U38" s="98"/>
      <c r="V38" s="99" t="s">
        <v>37</v>
      </c>
      <c r="W38" s="97">
        <v>0.1</v>
      </c>
      <c r="X38" s="97">
        <v>-0.8</v>
      </c>
      <c r="Y38" s="191"/>
      <c r="Z38" s="191"/>
      <c r="AA38" s="191"/>
      <c r="AB38" s="186"/>
      <c r="AC38" s="186"/>
      <c r="AD38" s="186"/>
      <c r="AE38" s="186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5"/>
      <c r="T39" s="186"/>
      <c r="U39" s="98"/>
      <c r="V39" s="99" t="s">
        <v>38</v>
      </c>
      <c r="W39" s="98">
        <v>0</v>
      </c>
      <c r="X39" s="98">
        <v>-0.8</v>
      </c>
      <c r="Y39" s="191"/>
      <c r="Z39" s="191"/>
      <c r="AA39" s="191"/>
      <c r="AB39" s="186"/>
      <c r="AC39" s="186"/>
      <c r="AD39" s="186"/>
      <c r="AE39" s="186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5"/>
      <c r="T40" s="186"/>
      <c r="U40" s="98"/>
      <c r="V40" s="99" t="s">
        <v>39</v>
      </c>
      <c r="W40" s="98">
        <v>-0.2</v>
      </c>
      <c r="X40" s="98">
        <v>-1.2</v>
      </c>
      <c r="Y40" s="191"/>
      <c r="Z40" s="191"/>
      <c r="AA40" s="191"/>
      <c r="AB40" s="186"/>
      <c r="AC40" s="186"/>
      <c r="AD40" s="186"/>
      <c r="AE40" s="186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5"/>
      <c r="T41" s="186"/>
      <c r="U41" s="98"/>
      <c r="V41" s="99" t="s">
        <v>40</v>
      </c>
      <c r="W41" s="98">
        <f>K13</f>
        <v>-0.29588019185115</v>
      </c>
      <c r="X41" s="98">
        <f>L15</f>
        <v>-1.1151367624359807</v>
      </c>
      <c r="Y41" s="191"/>
      <c r="Z41" s="191"/>
      <c r="AA41" s="191"/>
      <c r="AB41" s="186"/>
      <c r="AC41" s="186"/>
      <c r="AD41" s="186"/>
      <c r="AE41" s="186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5"/>
      <c r="T42" s="186"/>
      <c r="U42" s="98"/>
      <c r="V42" s="99" t="s">
        <v>41</v>
      </c>
      <c r="W42" s="98">
        <f>L13</f>
        <v>-0.31438435036752477</v>
      </c>
      <c r="X42" s="98">
        <f>L15</f>
        <v>-1.1151367624359807</v>
      </c>
      <c r="Y42" s="191"/>
      <c r="Z42" s="191"/>
      <c r="AA42" s="191"/>
      <c r="AB42" s="186"/>
      <c r="AC42" s="186"/>
      <c r="AD42" s="186"/>
      <c r="AE42" s="186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5"/>
      <c r="T43" s="186"/>
      <c r="U43" s="98"/>
      <c r="V43" s="99" t="s">
        <v>42</v>
      </c>
      <c r="W43" s="98">
        <v>-0.31438435036752477</v>
      </c>
      <c r="X43" s="98">
        <v>-1.1151367624359807</v>
      </c>
      <c r="Y43" s="191"/>
      <c r="Z43" s="191"/>
      <c r="AA43" s="191"/>
      <c r="AB43" s="186"/>
      <c r="AC43" s="186"/>
      <c r="AD43" s="186"/>
      <c r="AE43" s="186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5"/>
      <c r="T44" s="186"/>
      <c r="U44" s="98"/>
      <c r="V44" s="99" t="s">
        <v>43</v>
      </c>
      <c r="W44" s="98">
        <v>-0.34578291251713411</v>
      </c>
      <c r="X44" s="98">
        <v>-1.1232966848218382</v>
      </c>
      <c r="Y44" s="191"/>
      <c r="Z44" s="191"/>
      <c r="AA44" s="191"/>
      <c r="AB44" s="186"/>
      <c r="AC44" s="186"/>
      <c r="AD44" s="186"/>
      <c r="AE44" s="186"/>
      <c r="AF44" s="6"/>
      <c r="AG44" s="6"/>
      <c r="AH44" s="6"/>
    </row>
    <row r="45" spans="1:34" s="5" customFormat="1" ht="14.25" customHeight="1" x14ac:dyDescent="0.25">
      <c r="A45" s="7"/>
      <c r="B45" s="235" t="s">
        <v>102</v>
      </c>
      <c r="C45" s="235"/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235"/>
      <c r="R45" s="235"/>
      <c r="S45" s="125"/>
      <c r="T45" s="186"/>
      <c r="U45" s="98"/>
      <c r="V45" s="99" t="s">
        <v>44</v>
      </c>
      <c r="W45" s="98">
        <v>-0.36292604717608201</v>
      </c>
      <c r="X45" s="98">
        <v>-1.1644700437482243</v>
      </c>
      <c r="Y45" s="191"/>
      <c r="Z45" s="191"/>
      <c r="AA45" s="191"/>
      <c r="AB45" s="186"/>
      <c r="AC45" s="186"/>
      <c r="AD45" s="186"/>
      <c r="AE45" s="186"/>
      <c r="AF45" s="6"/>
      <c r="AG45" s="6"/>
      <c r="AH45" s="6"/>
    </row>
    <row r="46" spans="1:34" s="5" customFormat="1" ht="14.25" customHeight="1" x14ac:dyDescent="0.25">
      <c r="A46" s="7"/>
      <c r="B46" s="240" t="str">
        <f>$B$9</f>
        <v>Variación año corrido %  a marzo 2020p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240"/>
      <c r="S46" s="125"/>
      <c r="T46" s="186"/>
      <c r="U46" s="98"/>
      <c r="V46" s="99" t="s">
        <v>45</v>
      </c>
      <c r="W46" s="98">
        <v>-0.38975893451564936</v>
      </c>
      <c r="X46" s="98">
        <v>-1.1865958881106025</v>
      </c>
      <c r="Y46" s="191"/>
      <c r="Z46" s="191"/>
      <c r="AA46" s="191"/>
      <c r="AB46" s="186"/>
      <c r="AC46" s="186"/>
      <c r="AD46" s="186"/>
      <c r="AE46" s="186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5"/>
      <c r="T47" s="186"/>
      <c r="U47" s="99">
        <v>2020</v>
      </c>
      <c r="V47" s="99" t="s">
        <v>34</v>
      </c>
      <c r="W47" s="98">
        <v>-0.60314087094334168</v>
      </c>
      <c r="X47" s="98">
        <v>-0.27697720552457383</v>
      </c>
      <c r="Y47" s="191"/>
      <c r="Z47" s="191"/>
      <c r="AA47" s="191"/>
      <c r="AB47" s="186"/>
      <c r="AC47" s="186"/>
      <c r="AD47" s="186"/>
      <c r="AE47" s="186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5"/>
      <c r="T48" s="186"/>
      <c r="U48" s="98"/>
      <c r="V48" s="99" t="s">
        <v>35</v>
      </c>
      <c r="W48" s="98">
        <v>-0.64597616256977242</v>
      </c>
      <c r="X48" s="98">
        <v>-0.41760454922402346</v>
      </c>
      <c r="Y48" s="191"/>
      <c r="Z48" s="191"/>
      <c r="AA48" s="191"/>
      <c r="AB48" s="186"/>
      <c r="AC48" s="186"/>
      <c r="AD48" s="186"/>
      <c r="AE48" s="186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5"/>
      <c r="T49" s="186"/>
      <c r="U49" s="98"/>
      <c r="V49" s="99" t="s">
        <v>36</v>
      </c>
      <c r="W49" s="98">
        <v>-1.3473113305062179</v>
      </c>
      <c r="X49" s="98">
        <v>-1.2279275951237594</v>
      </c>
      <c r="Y49" s="191"/>
      <c r="Z49" s="191"/>
      <c r="AA49" s="191"/>
      <c r="AB49" s="186"/>
      <c r="AC49" s="186"/>
      <c r="AD49" s="186"/>
      <c r="AE49" s="186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5"/>
      <c r="T50" s="186"/>
      <c r="U50" s="98"/>
      <c r="V50" s="98"/>
      <c r="W50" s="98"/>
      <c r="X50" s="98"/>
      <c r="Y50" s="191"/>
      <c r="Z50" s="191"/>
      <c r="AA50" s="191"/>
      <c r="AB50" s="186"/>
      <c r="AC50" s="186"/>
      <c r="AD50" s="186"/>
      <c r="AE50" s="186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5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5"/>
      <c r="T52" s="186"/>
      <c r="U52" s="186"/>
      <c r="V52" s="186"/>
      <c r="W52" s="186"/>
      <c r="X52" s="186"/>
      <c r="Y52" s="186"/>
      <c r="Z52" s="186"/>
      <c r="AA52" s="186"/>
      <c r="AB52" s="186"/>
      <c r="AC52" s="186"/>
      <c r="AD52" s="186"/>
      <c r="AE52" s="186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5"/>
      <c r="T53" s="186"/>
      <c r="U53" s="186"/>
      <c r="V53" s="186"/>
      <c r="W53" s="186"/>
      <c r="X53" s="186"/>
      <c r="Y53" s="186"/>
      <c r="Z53" s="186"/>
      <c r="AA53" s="186"/>
      <c r="AB53" s="186"/>
      <c r="AC53" s="186"/>
      <c r="AD53" s="186"/>
      <c r="AE53" s="186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5"/>
      <c r="T54" s="186"/>
      <c r="U54" s="186"/>
      <c r="V54" s="189"/>
      <c r="W54" s="186"/>
      <c r="X54" s="186"/>
      <c r="Y54" s="186"/>
      <c r="Z54" s="186"/>
      <c r="AA54" s="186"/>
      <c r="AB54" s="186"/>
      <c r="AC54" s="186"/>
      <c r="AD54" s="186"/>
      <c r="AE54" s="186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5"/>
      <c r="T55" s="192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5"/>
      <c r="T56" s="192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  <c r="AE56" s="186"/>
    </row>
    <row r="57" spans="1:34" x14ac:dyDescent="0.25">
      <c r="A57" s="7"/>
      <c r="S57" s="125"/>
      <c r="T57" s="192"/>
      <c r="U57" s="186"/>
      <c r="V57" s="186"/>
      <c r="W57" s="186"/>
      <c r="X57" s="186"/>
      <c r="Y57" s="186"/>
      <c r="Z57" s="186"/>
      <c r="AA57" s="186"/>
      <c r="AB57" s="186"/>
      <c r="AC57" s="186"/>
      <c r="AD57" s="186"/>
      <c r="AE57" s="186"/>
    </row>
    <row r="58" spans="1:34" x14ac:dyDescent="0.25">
      <c r="A58" s="17" t="s">
        <v>15</v>
      </c>
      <c r="S58" s="125"/>
      <c r="T58" s="192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</row>
    <row r="59" spans="1:34" x14ac:dyDescent="0.25">
      <c r="A59" s="17" t="s">
        <v>16</v>
      </c>
      <c r="S59" s="125"/>
      <c r="T59" s="192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  <c r="AE59" s="186"/>
    </row>
    <row r="60" spans="1:34" x14ac:dyDescent="0.25">
      <c r="A60" s="17" t="str">
        <f>'H Ocupados dptos anual'!$A$60</f>
        <v>p: provisional</v>
      </c>
      <c r="S60" s="125"/>
      <c r="T60" s="192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</row>
    <row r="61" spans="1:34" x14ac:dyDescent="0.25">
      <c r="A61" s="120" t="str">
        <f>'H Ocupados dptos anual'!$A$61</f>
        <v>Fuente: DANE, Encuesta mensual manufacturera con enfoque territorial, marzo 2020p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4"/>
      <c r="T61" s="186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</row>
    <row r="62" spans="1:34" x14ac:dyDescent="0.25"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</row>
    <row r="63" spans="1:34" x14ac:dyDescent="0.25">
      <c r="T63" s="186"/>
      <c r="U63" s="186"/>
      <c r="V63" s="186"/>
      <c r="W63" s="186"/>
      <c r="X63" s="186"/>
      <c r="Y63" s="186"/>
      <c r="Z63" s="186"/>
      <c r="AA63" s="186"/>
      <c r="AB63" s="186"/>
      <c r="AC63" s="186"/>
      <c r="AD63" s="186"/>
      <c r="AE63" s="186"/>
    </row>
    <row r="64" spans="1:34" x14ac:dyDescent="0.25">
      <c r="T64" s="186"/>
      <c r="U64" s="186"/>
      <c r="V64" s="186"/>
      <c r="W64" s="186"/>
      <c r="X64" s="186"/>
      <c r="Y64" s="186"/>
      <c r="Z64" s="186"/>
      <c r="AA64" s="186"/>
      <c r="AB64" s="186"/>
      <c r="AC64" s="186"/>
      <c r="AD64" s="186"/>
      <c r="AE64" s="186"/>
    </row>
    <row r="65" spans="20:31" x14ac:dyDescent="0.25">
      <c r="T65" s="186"/>
      <c r="U65" s="186"/>
      <c r="V65" s="186"/>
      <c r="W65" s="186"/>
      <c r="X65" s="186"/>
      <c r="Y65" s="186"/>
      <c r="Z65" s="186"/>
      <c r="AA65" s="186"/>
      <c r="AB65" s="186"/>
      <c r="AC65" s="186"/>
      <c r="AD65" s="186"/>
      <c r="AE65" s="186"/>
    </row>
    <row r="66" spans="20:31" x14ac:dyDescent="0.25">
      <c r="T66" s="186"/>
      <c r="U66" s="186"/>
      <c r="V66" s="186"/>
      <c r="W66" s="186"/>
      <c r="X66" s="186"/>
      <c r="Y66" s="186"/>
      <c r="Z66" s="186"/>
      <c r="AA66" s="186"/>
      <c r="AB66" s="186"/>
      <c r="AC66" s="186"/>
      <c r="AD66" s="186"/>
      <c r="AE66" s="186"/>
    </row>
    <row r="67" spans="20:31" x14ac:dyDescent="0.25">
      <c r="T67" s="186"/>
      <c r="U67" s="186"/>
      <c r="V67" s="186"/>
      <c r="W67" s="186"/>
      <c r="X67" s="186"/>
      <c r="Y67" s="186"/>
      <c r="Z67" s="186"/>
      <c r="AA67" s="186"/>
      <c r="AB67" s="186"/>
      <c r="AC67" s="186"/>
      <c r="AD67" s="186"/>
      <c r="AE67" s="186"/>
    </row>
    <row r="68" spans="20:31" x14ac:dyDescent="0.25"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</row>
    <row r="69" spans="20:31" x14ac:dyDescent="0.25">
      <c r="T69" s="186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  <c r="AE69" s="186"/>
    </row>
    <row r="70" spans="20:31" x14ac:dyDescent="0.25">
      <c r="T70" s="186"/>
      <c r="U70" s="186"/>
      <c r="V70" s="186"/>
      <c r="W70" s="186"/>
      <c r="X70" s="186"/>
      <c r="Y70" s="186"/>
      <c r="Z70" s="186"/>
      <c r="AA70" s="186"/>
      <c r="AB70" s="186"/>
      <c r="AC70" s="186"/>
      <c r="AD70" s="186"/>
      <c r="AE70" s="186"/>
    </row>
    <row r="71" spans="20:31" x14ac:dyDescent="0.25">
      <c r="T71" s="186"/>
      <c r="U71" s="186"/>
      <c r="V71" s="186"/>
      <c r="W71" s="186"/>
      <c r="X71" s="186"/>
      <c r="Y71" s="186"/>
      <c r="Z71" s="186"/>
      <c r="AA71" s="186"/>
      <c r="AB71" s="186"/>
      <c r="AC71" s="186"/>
      <c r="AD71" s="186"/>
    </row>
    <row r="72" spans="20:31" x14ac:dyDescent="0.25">
      <c r="T72" s="186"/>
      <c r="U72" s="186"/>
      <c r="V72" s="186"/>
      <c r="W72" s="186"/>
      <c r="X72" s="186"/>
      <c r="Y72" s="186"/>
      <c r="Z72" s="186"/>
      <c r="AA72" s="186"/>
      <c r="AB72" s="186"/>
      <c r="AC72" s="186"/>
      <c r="AD72" s="186"/>
    </row>
    <row r="73" spans="20:31" x14ac:dyDescent="0.25">
      <c r="T73" s="186"/>
      <c r="U73" s="186"/>
      <c r="V73" s="186"/>
      <c r="W73" s="186"/>
      <c r="X73" s="186"/>
      <c r="Y73" s="186"/>
      <c r="Z73" s="186"/>
      <c r="AA73" s="186"/>
      <c r="AB73" s="186"/>
      <c r="AC73" s="186"/>
      <c r="AD73" s="186"/>
    </row>
    <row r="74" spans="20:31" x14ac:dyDescent="0.25">
      <c r="T74" s="186"/>
      <c r="U74" s="186"/>
      <c r="V74" s="186"/>
      <c r="W74" s="186"/>
      <c r="X74" s="186"/>
      <c r="Y74" s="186"/>
      <c r="Z74" s="186"/>
      <c r="AA74" s="186"/>
      <c r="AB74" s="186"/>
      <c r="AC74" s="186"/>
      <c r="AD74" s="186"/>
    </row>
  </sheetData>
  <mergeCells count="23">
    <mergeCell ref="B30:R30"/>
    <mergeCell ref="B31:R31"/>
    <mergeCell ref="B45:R45"/>
    <mergeCell ref="B46:R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8:R8"/>
    <mergeCell ref="B9:R9"/>
    <mergeCell ref="F11:O11"/>
    <mergeCell ref="P11:R11"/>
    <mergeCell ref="B22:E22"/>
    <mergeCell ref="B15:E15"/>
    <mergeCell ref="B13:E13"/>
    <mergeCell ref="B14:E14"/>
    <mergeCell ref="B16:E16"/>
    <mergeCell ref="B17:E17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3"/>
    <col min="32" max="16384" width="10.85546875" style="6"/>
  </cols>
  <sheetData>
    <row r="1" spans="1:41" x14ac:dyDescent="0.25">
      <c r="A1" s="1"/>
      <c r="B1" s="144"/>
      <c r="C1" s="144"/>
      <c r="D1" s="144"/>
      <c r="E1" s="144"/>
      <c r="F1" s="144"/>
      <c r="G1" s="2"/>
      <c r="H1" s="2"/>
      <c r="I1" s="2"/>
      <c r="J1" s="2"/>
      <c r="K1" s="2"/>
      <c r="L1" s="2"/>
      <c r="M1" s="2"/>
      <c r="N1" s="2"/>
      <c r="O1" s="2"/>
      <c r="P1" s="2"/>
      <c r="Q1" s="195"/>
      <c r="R1" s="196"/>
      <c r="S1" s="196"/>
      <c r="T1" s="197"/>
      <c r="U1" s="196"/>
      <c r="V1" s="198"/>
      <c r="W1" s="193"/>
      <c r="X1" s="186"/>
      <c r="Y1" s="186"/>
      <c r="Z1" s="186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8"/>
      <c r="J2" s="118"/>
      <c r="K2" s="118"/>
      <c r="L2" s="118"/>
      <c r="M2" s="118"/>
      <c r="N2" s="118"/>
      <c r="O2" s="8"/>
      <c r="P2" s="8"/>
      <c r="Q2" s="199"/>
      <c r="R2" s="196"/>
      <c r="S2" s="196"/>
      <c r="T2" s="192"/>
      <c r="U2" s="196"/>
      <c r="V2" s="198"/>
      <c r="W2" s="193"/>
      <c r="X2" s="186"/>
      <c r="Y2" s="186"/>
      <c r="Z2" s="186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8"/>
      <c r="J3" s="118"/>
      <c r="K3" s="118"/>
      <c r="L3" s="118"/>
      <c r="M3" s="118"/>
      <c r="N3" s="118"/>
      <c r="O3" s="8"/>
      <c r="P3" s="8"/>
      <c r="Q3" s="199"/>
      <c r="R3" s="196"/>
      <c r="S3" s="196"/>
      <c r="T3" s="192"/>
      <c r="U3" s="196"/>
      <c r="V3" s="198"/>
      <c r="W3" s="193"/>
      <c r="X3" s="186"/>
      <c r="Y3" s="186"/>
      <c r="Z3" s="186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8"/>
      <c r="J4" s="118"/>
      <c r="K4" s="118"/>
      <c r="L4" s="118"/>
      <c r="M4" s="118"/>
      <c r="N4" s="118"/>
      <c r="O4" s="8"/>
      <c r="P4" s="8"/>
      <c r="Q4" s="199"/>
      <c r="R4" s="196"/>
      <c r="S4" s="196"/>
      <c r="T4" s="192"/>
      <c r="U4" s="192"/>
      <c r="V4" s="192"/>
      <c r="W4" s="186"/>
      <c r="X4" s="186"/>
      <c r="Y4" s="186"/>
      <c r="Z4" s="186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99"/>
      <c r="R5" s="196"/>
      <c r="S5" s="196"/>
      <c r="T5" s="192"/>
      <c r="U5" s="192"/>
      <c r="V5" s="192"/>
      <c r="W5" s="186"/>
      <c r="X5" s="186"/>
      <c r="Y5" s="186"/>
      <c r="Z5" s="186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8"/>
      <c r="J6" s="118"/>
      <c r="K6" s="118"/>
      <c r="L6" s="118"/>
      <c r="M6" s="118"/>
      <c r="N6" s="118"/>
      <c r="O6" s="8"/>
      <c r="P6" s="8"/>
      <c r="Q6" s="199"/>
      <c r="R6" s="196"/>
      <c r="S6" s="196"/>
      <c r="T6" s="196"/>
      <c r="U6" s="192"/>
      <c r="V6" s="192"/>
      <c r="W6" s="186"/>
      <c r="X6" s="186"/>
      <c r="Y6" s="186"/>
      <c r="Z6" s="186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8"/>
      <c r="J7" s="118"/>
      <c r="K7" s="118"/>
      <c r="L7" s="118"/>
      <c r="M7" s="118"/>
      <c r="N7" s="118"/>
      <c r="O7" s="8"/>
      <c r="P7" s="8"/>
      <c r="Q7" s="199"/>
      <c r="R7" s="196"/>
      <c r="S7" s="196"/>
      <c r="T7" s="196"/>
      <c r="U7" s="192"/>
      <c r="V7" s="192"/>
      <c r="W7" s="186"/>
      <c r="X7" s="186"/>
      <c r="Y7" s="186"/>
      <c r="Z7" s="186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34" t="s">
        <v>9</v>
      </c>
      <c r="B8" s="234"/>
      <c r="C8" s="234"/>
      <c r="D8" s="234"/>
      <c r="E8" s="234"/>
      <c r="F8" s="234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00"/>
      <c r="R8" s="201"/>
      <c r="S8" s="201"/>
      <c r="T8" s="201"/>
      <c r="U8" s="201"/>
      <c r="V8" s="201"/>
      <c r="W8" s="186"/>
      <c r="X8" s="186"/>
      <c r="Y8" s="186"/>
      <c r="Z8" s="186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58" t="s">
        <v>110</v>
      </c>
      <c r="B9" s="258"/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00"/>
      <c r="R9" s="201"/>
      <c r="S9" s="201"/>
      <c r="T9" s="201"/>
      <c r="U9" s="201"/>
      <c r="V9" s="201"/>
      <c r="W9" s="186"/>
      <c r="X9" s="186"/>
      <c r="Y9" s="186"/>
      <c r="Z9" s="186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8"/>
      <c r="H10" s="117"/>
      <c r="I10" s="117"/>
      <c r="J10" s="117"/>
      <c r="K10" s="117"/>
      <c r="L10" s="117"/>
      <c r="M10" s="117"/>
      <c r="N10" s="117"/>
      <c r="O10" s="117"/>
      <c r="P10" s="117"/>
      <c r="Q10" s="202"/>
      <c r="R10" s="184"/>
      <c r="S10" s="184"/>
      <c r="T10" s="196"/>
      <c r="U10" s="192"/>
      <c r="V10" s="192"/>
      <c r="W10" s="186"/>
      <c r="X10" s="186"/>
      <c r="Y10" s="186"/>
      <c r="Z10" s="186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6" t="s">
        <v>61</v>
      </c>
      <c r="N11" s="137" t="s">
        <v>60</v>
      </c>
      <c r="O11" s="9"/>
      <c r="P11" s="9"/>
      <c r="Q11" s="203"/>
      <c r="R11" s="192"/>
      <c r="S11" s="192"/>
      <c r="T11" s="192"/>
      <c r="U11" s="192"/>
      <c r="V11" s="192"/>
      <c r="W11" s="186"/>
      <c r="X11" s="186"/>
      <c r="Y11" s="186"/>
      <c r="Z11" s="186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7"/>
      <c r="J12" s="117"/>
      <c r="K12" s="117"/>
      <c r="L12" s="117"/>
      <c r="M12" s="117">
        <v>2020</v>
      </c>
      <c r="N12" s="117">
        <v>2020</v>
      </c>
      <c r="O12" s="9"/>
      <c r="P12" s="9"/>
      <c r="Q12" s="203"/>
      <c r="R12" s="192"/>
      <c r="S12" s="192"/>
      <c r="T12" s="192"/>
      <c r="U12" s="192"/>
      <c r="V12" s="204"/>
      <c r="W12" s="205"/>
      <c r="X12" s="205"/>
      <c r="Y12" s="205"/>
      <c r="Z12" s="205"/>
      <c r="AA12" s="110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8">
        <v>-15.066302470282992</v>
      </c>
      <c r="N13" s="138">
        <v>-15.066302470282988</v>
      </c>
      <c r="O13" s="9"/>
      <c r="P13" s="9"/>
      <c r="Q13" s="203"/>
      <c r="R13" s="192"/>
      <c r="S13" s="192"/>
      <c r="T13" s="192"/>
      <c r="U13" s="192"/>
      <c r="V13" s="204"/>
      <c r="W13" s="205"/>
      <c r="X13" s="205"/>
      <c r="Y13" s="205"/>
      <c r="Z13" s="205"/>
      <c r="AA13" s="110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9">
        <v>-5.0763707134045006</v>
      </c>
      <c r="N14" s="139">
        <v>-1.3707076902945556</v>
      </c>
      <c r="O14" s="9"/>
      <c r="Q14" s="203"/>
      <c r="R14" s="192"/>
      <c r="S14" s="192"/>
      <c r="T14" s="192"/>
      <c r="U14" s="192"/>
      <c r="V14" s="206"/>
      <c r="W14" s="207"/>
      <c r="X14" s="205"/>
      <c r="Y14" s="205"/>
      <c r="Z14" s="205"/>
      <c r="AA14" s="110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9">
        <v>-31.917254116174234</v>
      </c>
      <c r="N15" s="139">
        <v>-2.9596390370217307</v>
      </c>
      <c r="O15" s="9"/>
      <c r="Q15" s="203"/>
      <c r="R15" s="192"/>
      <c r="S15" s="192"/>
      <c r="T15" s="192"/>
      <c r="U15" s="192"/>
      <c r="V15" s="206"/>
      <c r="W15" s="207"/>
      <c r="X15" s="186"/>
      <c r="Y15" s="186"/>
      <c r="Z15" s="186"/>
      <c r="AA15" s="110"/>
      <c r="AB15" s="110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9">
        <v>-44.406935890459629</v>
      </c>
      <c r="N16" s="139">
        <v>-0.55742243750185183</v>
      </c>
      <c r="O16" s="9"/>
      <c r="Q16" s="203"/>
      <c r="R16" s="192"/>
      <c r="S16" s="192"/>
      <c r="T16" s="192"/>
      <c r="U16" s="192"/>
      <c r="V16" s="206"/>
      <c r="W16" s="207"/>
      <c r="X16" s="186"/>
      <c r="Y16" s="186"/>
      <c r="Z16" s="186"/>
      <c r="AA16" s="110"/>
      <c r="AB16" s="110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9">
        <v>-19.256104810223817</v>
      </c>
      <c r="N17" s="139">
        <v>-0.35432598080075856</v>
      </c>
      <c r="O17" s="9"/>
      <c r="Q17" s="203"/>
      <c r="R17" s="192"/>
      <c r="S17" s="192"/>
      <c r="T17" s="192"/>
      <c r="U17" s="192"/>
      <c r="V17" s="206"/>
      <c r="W17" s="207"/>
      <c r="X17" s="186"/>
      <c r="Y17" s="186"/>
      <c r="Z17" s="186"/>
      <c r="AA17" s="110"/>
      <c r="AB17" s="110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9">
        <v>-10.248623499426614</v>
      </c>
      <c r="N18" s="139">
        <v>-0.53605874017549393</v>
      </c>
      <c r="O18" s="9"/>
      <c r="Q18" s="203"/>
      <c r="R18" s="192"/>
      <c r="S18" s="192"/>
      <c r="T18" s="192"/>
      <c r="U18" s="192"/>
      <c r="V18" s="206"/>
      <c r="W18" s="207"/>
      <c r="X18" s="186"/>
      <c r="Y18" s="186"/>
      <c r="Z18" s="186"/>
      <c r="AA18" s="110"/>
      <c r="AB18" s="110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9">
        <v>-6.957412931727589</v>
      </c>
      <c r="N19" s="139">
        <v>-2.128400736809938</v>
      </c>
      <c r="O19" s="9"/>
      <c r="Q19" s="203"/>
      <c r="R19" s="192"/>
      <c r="S19" s="192"/>
      <c r="T19" s="192"/>
      <c r="U19" s="192"/>
      <c r="V19" s="206"/>
      <c r="W19" s="207"/>
      <c r="X19" s="186"/>
      <c r="Y19" s="186"/>
      <c r="Z19" s="186"/>
      <c r="AA19" s="110"/>
      <c r="AB19" s="110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9">
        <v>-43.560636279197105</v>
      </c>
      <c r="N20" s="139">
        <v>-1.050368825617481</v>
      </c>
      <c r="O20" s="9"/>
      <c r="Q20" s="203"/>
      <c r="R20" s="192"/>
      <c r="S20" s="192"/>
      <c r="T20" s="192"/>
      <c r="U20" s="192"/>
      <c r="V20" s="206"/>
      <c r="W20" s="207"/>
      <c r="X20" s="186"/>
      <c r="Y20" s="186"/>
      <c r="Z20" s="186"/>
      <c r="AA20" s="110"/>
      <c r="AB20" s="110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9">
        <v>-20.538400708164929</v>
      </c>
      <c r="N21" s="139">
        <v>-0.90544758680147774</v>
      </c>
      <c r="O21" s="9"/>
      <c r="Q21" s="203"/>
      <c r="R21" s="192"/>
      <c r="S21" s="192"/>
      <c r="T21" s="192"/>
      <c r="U21" s="192"/>
      <c r="V21" s="206"/>
      <c r="W21" s="207"/>
      <c r="X21" s="186"/>
      <c r="Y21" s="186"/>
      <c r="Z21" s="186"/>
      <c r="AA21" s="110"/>
      <c r="AB21" s="110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9">
        <v>-28.930226942183282</v>
      </c>
      <c r="N22" s="139">
        <v>-5.2039314352597037</v>
      </c>
      <c r="O22" s="9"/>
      <c r="Q22" s="203"/>
      <c r="R22" s="192"/>
      <c r="S22" s="192"/>
      <c r="T22" s="192"/>
      <c r="U22" s="192"/>
      <c r="V22" s="206"/>
      <c r="W22" s="207"/>
      <c r="X22" s="186"/>
      <c r="Y22" s="186"/>
      <c r="Z22" s="186"/>
      <c r="AA22" s="110"/>
      <c r="AB22" s="110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8"/>
      <c r="R23" s="209"/>
      <c r="S23" s="209"/>
      <c r="T23" s="209"/>
      <c r="U23" s="192"/>
      <c r="V23" s="206"/>
      <c r="W23" s="207"/>
      <c r="X23" s="186"/>
      <c r="Y23" s="186"/>
      <c r="Z23" s="186"/>
      <c r="AA23" s="110"/>
      <c r="AB23" s="110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59" t="s">
        <v>63</v>
      </c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60"/>
      <c r="N24" s="260"/>
      <c r="O24" s="260"/>
      <c r="P24" s="260"/>
      <c r="Q24" s="208"/>
      <c r="R24" s="209"/>
      <c r="S24" s="209"/>
      <c r="T24" s="209"/>
      <c r="U24" s="192"/>
      <c r="V24" s="206"/>
      <c r="W24" s="207"/>
      <c r="X24" s="186"/>
      <c r="Y24" s="186"/>
      <c r="Z24" s="186"/>
      <c r="AA24" s="110"/>
      <c r="AB24" s="110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71"/>
      <c r="R25" s="145"/>
      <c r="S25" s="145"/>
      <c r="T25" s="145"/>
      <c r="U25" s="145"/>
      <c r="V25" s="145"/>
      <c r="W25" s="207"/>
      <c r="X25" s="186"/>
      <c r="Y25" s="186"/>
      <c r="Z25" s="186"/>
      <c r="AA25" s="110"/>
      <c r="AB25" s="110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57" t="s">
        <v>111</v>
      </c>
      <c r="B26" s="257"/>
      <c r="C26" s="257"/>
      <c r="D26" s="257"/>
      <c r="E26" s="257"/>
      <c r="F26" s="257"/>
      <c r="G26" s="257"/>
      <c r="H26" s="257"/>
      <c r="I26" s="257" t="s">
        <v>112</v>
      </c>
      <c r="J26" s="257"/>
      <c r="K26" s="257"/>
      <c r="L26" s="257"/>
      <c r="M26" s="257"/>
      <c r="N26" s="257"/>
      <c r="O26" s="257"/>
      <c r="P26" s="257"/>
      <c r="Q26" s="172"/>
      <c r="R26" s="173"/>
      <c r="S26" s="173"/>
      <c r="T26" s="173"/>
      <c r="U26" s="173"/>
      <c r="V26" s="173"/>
      <c r="W26" s="207"/>
      <c r="X26" s="186"/>
      <c r="Y26" s="186"/>
      <c r="Z26" s="186"/>
      <c r="AA26" s="69"/>
      <c r="AB26" s="110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10"/>
      <c r="R27" s="211"/>
      <c r="S27" s="211"/>
      <c r="T27" s="212"/>
      <c r="U27" s="192"/>
      <c r="V27" s="204"/>
      <c r="W27" s="207"/>
      <c r="X27" s="186"/>
      <c r="Y27" s="186"/>
      <c r="Z27" s="186"/>
      <c r="AA27" s="69"/>
      <c r="AB27" s="110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10"/>
      <c r="R28" s="211"/>
      <c r="S28" s="211"/>
      <c r="T28" s="212"/>
      <c r="U28" s="192"/>
      <c r="V28" s="192"/>
      <c r="W28" s="207"/>
      <c r="X28" s="186"/>
      <c r="Y28" s="186"/>
      <c r="Z28" s="186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10"/>
      <c r="R29" s="211"/>
      <c r="S29" s="211"/>
      <c r="T29" s="212"/>
      <c r="U29" s="192"/>
      <c r="V29" s="192"/>
      <c r="W29" s="205"/>
      <c r="X29" s="205"/>
      <c r="Y29" s="213"/>
      <c r="Z29" s="213"/>
      <c r="AA29" s="102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10"/>
      <c r="R30" s="211"/>
      <c r="S30" s="211"/>
      <c r="T30" s="212"/>
      <c r="U30" s="192"/>
      <c r="V30" s="192"/>
      <c r="W30" s="186"/>
      <c r="X30" s="214"/>
      <c r="Y30" s="215"/>
      <c r="Z30" s="215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10"/>
      <c r="R31" s="211"/>
      <c r="S31" s="211"/>
      <c r="T31" s="212"/>
      <c r="U31" s="192"/>
      <c r="V31" s="192"/>
      <c r="W31" s="186"/>
      <c r="X31" s="214"/>
      <c r="Y31" s="215"/>
      <c r="Z31" s="215"/>
      <c r="AA31" s="97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10"/>
      <c r="R32" s="211"/>
      <c r="S32" s="211"/>
      <c r="T32" s="212"/>
      <c r="U32" s="192"/>
      <c r="V32" s="192"/>
      <c r="W32" s="186"/>
      <c r="X32" s="214"/>
      <c r="Y32" s="215"/>
      <c r="Z32" s="215"/>
      <c r="AA32" s="98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10"/>
      <c r="R33" s="211"/>
      <c r="S33" s="211"/>
      <c r="T33" s="212"/>
      <c r="U33" s="192"/>
      <c r="V33" s="192"/>
      <c r="W33" s="186"/>
      <c r="X33" s="214"/>
      <c r="Y33" s="215"/>
      <c r="Z33" s="215"/>
      <c r="AA33" s="98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10"/>
      <c r="R34" s="211"/>
      <c r="S34" s="211"/>
      <c r="T34" s="212"/>
      <c r="U34" s="192"/>
      <c r="V34" s="192"/>
      <c r="W34" s="186"/>
      <c r="X34" s="214"/>
      <c r="Y34" s="215"/>
      <c r="Z34" s="215"/>
      <c r="AA34" s="98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10"/>
      <c r="R35" s="211"/>
      <c r="S35" s="211"/>
      <c r="T35" s="212"/>
      <c r="U35" s="192"/>
      <c r="V35" s="192"/>
      <c r="W35" s="186"/>
      <c r="X35" s="214"/>
      <c r="Y35" s="215"/>
      <c r="Z35" s="215"/>
      <c r="AA35" s="98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10"/>
      <c r="R36" s="211"/>
      <c r="S36" s="211"/>
      <c r="T36" s="212"/>
      <c r="U36" s="192"/>
      <c r="V36" s="192"/>
      <c r="W36" s="186"/>
      <c r="X36" s="214"/>
      <c r="Y36" s="215"/>
      <c r="Z36" s="215"/>
      <c r="AA36" s="98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10"/>
      <c r="R37" s="211"/>
      <c r="S37" s="211"/>
      <c r="T37" s="212"/>
      <c r="U37" s="192"/>
      <c r="V37" s="192"/>
      <c r="W37" s="186"/>
      <c r="X37" s="214"/>
      <c r="Y37" s="215"/>
      <c r="Z37" s="215"/>
      <c r="AA37" s="98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10"/>
      <c r="R38" s="211"/>
      <c r="S38" s="211"/>
      <c r="T38" s="212"/>
      <c r="U38" s="192"/>
      <c r="V38" s="192"/>
      <c r="W38" s="186"/>
      <c r="X38" s="214"/>
      <c r="Y38" s="215"/>
      <c r="Z38" s="215"/>
      <c r="AA38" s="98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10"/>
      <c r="R39" s="211"/>
      <c r="S39" s="211"/>
      <c r="T39" s="212"/>
      <c r="U39" s="192"/>
      <c r="V39" s="192"/>
      <c r="W39" s="186"/>
      <c r="X39" s="214"/>
      <c r="Y39" s="215"/>
      <c r="Z39" s="215"/>
      <c r="AA39" s="98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10"/>
      <c r="R40" s="216"/>
      <c r="S40" s="216"/>
      <c r="T40" s="217"/>
      <c r="U40" s="192"/>
      <c r="V40" s="192"/>
      <c r="W40" s="186"/>
      <c r="X40" s="214"/>
      <c r="Y40" s="215"/>
      <c r="Z40" s="215"/>
      <c r="AA40" s="98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10"/>
      <c r="R41" s="216"/>
      <c r="S41" s="216"/>
      <c r="T41" s="217"/>
      <c r="U41" s="192"/>
      <c r="V41" s="192"/>
      <c r="W41" s="186"/>
      <c r="X41" s="186"/>
      <c r="Y41" s="186"/>
      <c r="Z41" s="186"/>
      <c r="AA41" s="98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203"/>
      <c r="R42" s="192"/>
      <c r="S42" s="192"/>
      <c r="T42" s="192"/>
      <c r="U42" s="192"/>
      <c r="V42" s="192"/>
      <c r="W42" s="186"/>
      <c r="X42" s="214"/>
      <c r="Y42" s="215"/>
      <c r="Z42" s="215"/>
      <c r="AA42" s="98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203"/>
      <c r="R43" s="192"/>
      <c r="S43" s="192"/>
      <c r="T43" s="192"/>
      <c r="U43" s="192"/>
      <c r="V43" s="192"/>
      <c r="W43" s="186"/>
      <c r="X43" s="214"/>
      <c r="Y43" s="215"/>
      <c r="Z43" s="215"/>
      <c r="AA43" s="98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80" t="s">
        <v>62</v>
      </c>
      <c r="B44" s="9"/>
      <c r="C44" s="9"/>
      <c r="D44" s="9"/>
      <c r="E44" s="9"/>
      <c r="F44" s="9"/>
      <c r="Q44" s="203"/>
      <c r="R44" s="192"/>
      <c r="S44" s="192"/>
      <c r="T44" s="192"/>
      <c r="U44" s="192"/>
      <c r="V44" s="192"/>
      <c r="W44" s="186"/>
      <c r="X44" s="214"/>
      <c r="Y44" s="215"/>
      <c r="Z44" s="215"/>
      <c r="AA44" s="106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80" t="str">
        <f>'H Ocupados dptos corrido'!$A$60</f>
        <v>p: provisional</v>
      </c>
      <c r="B45" s="9"/>
      <c r="C45" s="9"/>
      <c r="D45" s="9"/>
      <c r="E45" s="9"/>
      <c r="F45" s="9"/>
      <c r="Q45" s="203"/>
      <c r="R45" s="192"/>
      <c r="S45" s="192"/>
      <c r="T45" s="192"/>
      <c r="U45" s="192"/>
      <c r="V45" s="192"/>
      <c r="W45" s="186"/>
      <c r="X45" s="214"/>
      <c r="Y45" s="215"/>
      <c r="Z45" s="215"/>
      <c r="AA45" s="106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20" t="str">
        <f>'H Ocupados dptos corrido'!$A$61</f>
        <v>Fuente: DANE, Encuesta mensual manufacturera con enfoque territorial, marzo 2020p</v>
      </c>
      <c r="B46" s="133"/>
      <c r="C46" s="133"/>
      <c r="D46" s="133"/>
      <c r="E46" s="133"/>
      <c r="F46" s="133"/>
      <c r="G46" s="146"/>
      <c r="H46" s="133"/>
      <c r="I46" s="133"/>
      <c r="J46" s="133"/>
      <c r="K46" s="133"/>
      <c r="L46" s="133"/>
      <c r="M46" s="133"/>
      <c r="N46" s="133"/>
      <c r="O46" s="133"/>
      <c r="P46" s="134"/>
      <c r="Q46" s="192"/>
      <c r="R46" s="192"/>
      <c r="S46" s="192"/>
      <c r="T46" s="192"/>
      <c r="U46" s="192"/>
      <c r="V46" s="192"/>
      <c r="W46" s="186"/>
      <c r="X46" s="214"/>
      <c r="Y46" s="215"/>
      <c r="Z46" s="215"/>
      <c r="AA46" s="106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6"/>
      <c r="R47" s="192"/>
      <c r="S47" s="192"/>
      <c r="T47" s="192"/>
      <c r="U47" s="192"/>
      <c r="V47" s="192"/>
      <c r="W47" s="186"/>
      <c r="X47" s="214"/>
      <c r="Y47" s="215"/>
      <c r="Z47" s="215"/>
      <c r="AA47" s="106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6"/>
      <c r="R48" s="192"/>
      <c r="S48" s="192"/>
      <c r="T48" s="192"/>
      <c r="U48" s="192"/>
      <c r="V48" s="192"/>
      <c r="W48" s="192"/>
      <c r="X48" s="214"/>
      <c r="Y48" s="215"/>
      <c r="Z48" s="215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6"/>
      <c r="R49" s="192"/>
      <c r="S49" s="192"/>
      <c r="T49" s="192"/>
      <c r="U49" s="192"/>
      <c r="V49" s="192"/>
      <c r="W49" s="186"/>
      <c r="X49" s="186"/>
      <c r="Y49" s="186"/>
      <c r="Z49" s="186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6"/>
      <c r="R50" s="192"/>
      <c r="S50" s="192"/>
      <c r="T50" s="192"/>
      <c r="U50" s="192"/>
      <c r="V50" s="192"/>
      <c r="W50" s="186"/>
      <c r="X50" s="186"/>
      <c r="Y50" s="186"/>
      <c r="Z50" s="186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6"/>
      <c r="R51" s="192"/>
      <c r="S51" s="192"/>
      <c r="T51" s="192"/>
      <c r="U51" s="192"/>
      <c r="V51" s="192"/>
      <c r="W51" s="186"/>
      <c r="X51" s="186"/>
      <c r="Y51" s="186"/>
      <c r="Z51" s="186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6"/>
      <c r="R52" s="192"/>
      <c r="S52" s="192"/>
      <c r="T52" s="192"/>
      <c r="U52" s="192"/>
      <c r="V52" s="192"/>
      <c r="W52" s="186"/>
      <c r="X52" s="186"/>
      <c r="Y52" s="186"/>
      <c r="Z52" s="186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6"/>
      <c r="R53" s="192"/>
      <c r="S53" s="192"/>
      <c r="T53" s="192"/>
      <c r="U53" s="192"/>
      <c r="V53" s="192"/>
      <c r="W53" s="186"/>
      <c r="X53" s="186"/>
      <c r="Y53" s="186"/>
      <c r="Z53" s="186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6"/>
      <c r="R54" s="192"/>
      <c r="S54" s="192"/>
      <c r="T54" s="192"/>
      <c r="U54" s="192"/>
      <c r="V54" s="192"/>
      <c r="W54" s="186"/>
      <c r="X54" s="186"/>
      <c r="Y54" s="186"/>
      <c r="Z54" s="186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6"/>
      <c r="R55" s="192"/>
      <c r="S55" s="192"/>
      <c r="T55" s="192"/>
      <c r="U55" s="192"/>
      <c r="V55" s="192"/>
      <c r="W55" s="186"/>
      <c r="X55" s="186"/>
      <c r="Y55" s="186"/>
      <c r="Z55" s="186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6"/>
      <c r="R56" s="186"/>
      <c r="S56" s="186"/>
      <c r="T56" s="186"/>
      <c r="U56" s="186"/>
      <c r="V56" s="186"/>
      <c r="W56" s="186"/>
      <c r="X56" s="186"/>
      <c r="Y56" s="186"/>
      <c r="Z56" s="186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6"/>
      <c r="R57" s="186"/>
      <c r="S57" s="186"/>
      <c r="T57" s="186"/>
      <c r="U57" s="186"/>
      <c r="V57" s="186"/>
      <c r="W57" s="186"/>
      <c r="X57" s="186"/>
      <c r="Y57" s="186"/>
      <c r="Z57" s="186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6"/>
      <c r="R59" s="186"/>
      <c r="S59" s="186"/>
      <c r="T59" s="186"/>
      <c r="U59" s="186"/>
      <c r="V59" s="186"/>
      <c r="W59" s="186"/>
      <c r="X59" s="186"/>
      <c r="Y59" s="186"/>
      <c r="Z59" s="186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6"/>
      <c r="R60" s="186"/>
      <c r="S60" s="186"/>
      <c r="T60" s="186"/>
      <c r="U60" s="186"/>
      <c r="V60" s="186"/>
      <c r="W60" s="186"/>
      <c r="X60" s="186"/>
      <c r="Y60" s="186"/>
      <c r="Z60" s="186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6"/>
      <c r="R61" s="186"/>
      <c r="S61" s="186"/>
      <c r="T61" s="186"/>
      <c r="U61" s="186"/>
      <c r="V61" s="186"/>
      <c r="W61" s="186"/>
      <c r="X61" s="186"/>
      <c r="Y61" s="186"/>
      <c r="Z61" s="186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6"/>
      <c r="R62" s="186"/>
      <c r="S62" s="186"/>
      <c r="T62" s="186"/>
      <c r="U62" s="186"/>
      <c r="V62" s="186"/>
      <c r="W62" s="186"/>
      <c r="X62" s="186"/>
      <c r="Y62" s="186"/>
      <c r="Z62" s="186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6"/>
      <c r="R63" s="186"/>
      <c r="S63" s="186"/>
      <c r="T63" s="186"/>
      <c r="U63" s="186"/>
      <c r="V63" s="186"/>
      <c r="W63" s="186"/>
      <c r="X63" s="186"/>
      <c r="Y63" s="186"/>
      <c r="Z63" s="186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6"/>
      <c r="R64" s="186"/>
      <c r="S64" s="186"/>
      <c r="T64" s="186"/>
      <c r="U64" s="186"/>
      <c r="V64" s="186"/>
      <c r="W64" s="186"/>
      <c r="X64" s="186"/>
      <c r="Y64" s="186"/>
      <c r="Z64" s="186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6"/>
      <c r="R65" s="186"/>
      <c r="S65" s="186"/>
      <c r="T65" s="186"/>
      <c r="U65" s="186"/>
      <c r="V65" s="186"/>
      <c r="W65" s="186"/>
      <c r="X65" s="186"/>
      <c r="Y65" s="186"/>
      <c r="Z65" s="186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6"/>
      <c r="R66" s="186"/>
      <c r="S66" s="186"/>
      <c r="T66" s="186"/>
      <c r="U66" s="186"/>
      <c r="V66" s="186"/>
      <c r="W66" s="186"/>
      <c r="X66" s="186"/>
      <c r="Y66" s="186"/>
      <c r="Z66" s="186"/>
    </row>
    <row r="67" spans="7:37" x14ac:dyDescent="0.25">
      <c r="Q67" s="186"/>
      <c r="R67" s="186"/>
      <c r="S67" s="186"/>
      <c r="T67" s="186"/>
      <c r="U67" s="186"/>
      <c r="V67" s="186"/>
      <c r="W67" s="186"/>
      <c r="X67" s="186"/>
      <c r="Y67" s="186"/>
      <c r="Z67" s="186"/>
    </row>
    <row r="68" spans="7:37" x14ac:dyDescent="0.25">
      <c r="Q68" s="186"/>
      <c r="R68" s="186"/>
      <c r="S68" s="186"/>
      <c r="T68" s="186"/>
      <c r="U68" s="186"/>
      <c r="V68" s="186"/>
      <c r="W68" s="186"/>
      <c r="X68" s="186"/>
      <c r="Y68" s="186"/>
      <c r="Z68" s="186"/>
    </row>
    <row r="69" spans="7:37" x14ac:dyDescent="0.25">
      <c r="Q69" s="186"/>
      <c r="R69" s="186"/>
      <c r="S69" s="186"/>
      <c r="T69" s="186"/>
      <c r="U69" s="186"/>
      <c r="V69" s="186"/>
      <c r="W69" s="186"/>
      <c r="X69" s="186"/>
      <c r="Y69" s="186"/>
      <c r="Z69" s="186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5"/>
      <c r="L1" s="58"/>
      <c r="M1" s="19"/>
      <c r="N1" s="19"/>
      <c r="O1" s="19"/>
      <c r="P1" s="147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5"/>
      <c r="L2" s="58"/>
      <c r="M2" s="19"/>
      <c r="N2" s="19"/>
      <c r="O2" s="19"/>
      <c r="P2" s="147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5"/>
      <c r="L3" s="58"/>
      <c r="M3" s="19"/>
      <c r="N3" s="19"/>
      <c r="O3" s="19"/>
      <c r="P3" s="147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7"/>
      <c r="Q4" s="19"/>
      <c r="R4" s="19"/>
      <c r="S4" s="19"/>
      <c r="T4" s="19"/>
      <c r="U4" s="19"/>
    </row>
    <row r="5" spans="1:30" x14ac:dyDescent="0.25">
      <c r="A5" s="7"/>
      <c r="B5" s="118"/>
      <c r="C5" s="118"/>
      <c r="D5" s="118"/>
      <c r="E5" s="118"/>
      <c r="F5" s="118"/>
      <c r="G5" s="118"/>
      <c r="H5" s="118"/>
      <c r="I5" s="9"/>
      <c r="J5" s="9"/>
      <c r="K5" s="63"/>
      <c r="L5" s="19"/>
      <c r="M5" s="19"/>
      <c r="N5" s="19"/>
      <c r="O5" s="19"/>
      <c r="P5" s="147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7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7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1" t="s">
        <v>9</v>
      </c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2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27" t="s">
        <v>113</v>
      </c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30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8"/>
      <c r="C10" s="117"/>
      <c r="D10" s="117"/>
      <c r="E10" s="117"/>
      <c r="F10" s="117"/>
      <c r="G10" s="117"/>
      <c r="H10" s="117"/>
      <c r="I10" s="118"/>
      <c r="J10" s="9"/>
      <c r="K10" s="63"/>
      <c r="L10" s="108"/>
      <c r="M10" s="108"/>
      <c r="N10" s="108"/>
      <c r="O10" s="108"/>
      <c r="P10" s="147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8" t="s">
        <v>61</v>
      </c>
      <c r="N11" s="159" t="s">
        <v>60</v>
      </c>
      <c r="O11" s="19"/>
      <c r="P11" s="147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7"/>
      <c r="D12" s="9"/>
      <c r="E12" s="9"/>
      <c r="J12" s="9"/>
      <c r="K12" s="156"/>
      <c r="L12" s="6"/>
      <c r="M12" s="117">
        <v>2020</v>
      </c>
      <c r="N12" s="117">
        <v>2020</v>
      </c>
      <c r="O12" s="110"/>
      <c r="P12" s="148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6"/>
      <c r="L13" s="6"/>
      <c r="M13" s="138">
        <v>-4.3184691227183123</v>
      </c>
      <c r="N13" s="138">
        <v>-4.3184691227182892</v>
      </c>
      <c r="O13" s="110"/>
      <c r="P13" s="148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7"/>
      <c r="L14" s="6"/>
      <c r="M14" s="139">
        <v>-1.2976305123928569</v>
      </c>
      <c r="N14" s="139">
        <v>-0.36579520447355768</v>
      </c>
      <c r="O14" s="110"/>
      <c r="P14" s="148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7"/>
      <c r="L15" s="6"/>
      <c r="M15" s="139">
        <v>-2.1017281379620272</v>
      </c>
      <c r="N15" s="139">
        <v>-0.18313691352288547</v>
      </c>
      <c r="O15" s="19"/>
      <c r="P15" s="148"/>
      <c r="Q15" s="110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7"/>
      <c r="L16" s="6"/>
      <c r="M16" s="139">
        <v>-22.726161532320191</v>
      </c>
      <c r="N16" s="139">
        <v>-0.27498627843493501</v>
      </c>
      <c r="O16" s="19"/>
      <c r="P16" s="148"/>
      <c r="Q16" s="110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7"/>
      <c r="L17" s="6"/>
      <c r="M17" s="139">
        <v>2.3125394604873719</v>
      </c>
      <c r="N17" s="139">
        <v>4.2280133045658169E-2</v>
      </c>
      <c r="O17" s="19"/>
      <c r="P17" s="148"/>
      <c r="Q17" s="110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7"/>
      <c r="L18" s="6"/>
      <c r="M18" s="139">
        <v>-1.9335195696009322</v>
      </c>
      <c r="N18" s="139">
        <v>-0.10676631375829319</v>
      </c>
      <c r="O18" s="19"/>
      <c r="P18" s="148"/>
      <c r="Q18" s="110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7"/>
      <c r="L19" s="6"/>
      <c r="M19" s="139">
        <v>-2.8665201113609697</v>
      </c>
      <c r="N19" s="139">
        <v>-0.88104107575824298</v>
      </c>
      <c r="O19" s="19"/>
      <c r="P19" s="148"/>
      <c r="Q19" s="110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7"/>
      <c r="L20" s="6"/>
      <c r="M20" s="139">
        <v>-16.571739023116379</v>
      </c>
      <c r="N20" s="139">
        <v>-0.38162976261850129</v>
      </c>
      <c r="O20" s="19"/>
      <c r="P20" s="148"/>
      <c r="Q20" s="110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7"/>
      <c r="L21" s="6"/>
      <c r="M21" s="139">
        <v>-8.7411548620690098</v>
      </c>
      <c r="N21" s="139">
        <v>-0.37725997017051727</v>
      </c>
      <c r="O21" s="19"/>
      <c r="P21" s="148"/>
      <c r="Q21" s="110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7"/>
      <c r="L22" s="6"/>
      <c r="M22" s="139">
        <v>-10.418434348865546</v>
      </c>
      <c r="N22" s="139">
        <v>-1.7901337370270147</v>
      </c>
      <c r="O22" s="19"/>
      <c r="P22" s="148"/>
      <c r="Q22" s="110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7"/>
      <c r="L23" s="6"/>
      <c r="M23" s="218"/>
      <c r="N23" s="218"/>
      <c r="O23" s="19"/>
      <c r="P23" s="148"/>
      <c r="Q23" s="110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3" t="s">
        <v>63</v>
      </c>
      <c r="B24" s="264"/>
      <c r="C24" s="264"/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264"/>
      <c r="P24" s="265"/>
      <c r="Q24" s="110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8"/>
      <c r="Q25" s="110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114</v>
      </c>
      <c r="B26" s="257"/>
      <c r="C26" s="257"/>
      <c r="D26" s="257"/>
      <c r="E26" s="257"/>
      <c r="F26" s="257"/>
      <c r="G26" s="257"/>
      <c r="H26" s="257"/>
      <c r="I26" s="257" t="s">
        <v>115</v>
      </c>
      <c r="J26" s="257"/>
      <c r="K26" s="257"/>
      <c r="L26" s="257"/>
      <c r="M26" s="257"/>
      <c r="N26" s="257"/>
      <c r="O26" s="257"/>
      <c r="P26" s="266"/>
      <c r="Q26" s="110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6"/>
      <c r="L27" s="111"/>
      <c r="M27" s="19"/>
      <c r="N27" s="19"/>
      <c r="O27" s="19"/>
      <c r="P27" s="148"/>
      <c r="Q27" s="110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11"/>
      <c r="M28" s="19"/>
      <c r="N28" s="19"/>
      <c r="O28" s="19"/>
      <c r="P28" s="147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10"/>
      <c r="M29" s="110"/>
      <c r="N29" s="112"/>
      <c r="O29" s="112"/>
      <c r="P29" s="14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3"/>
      <c r="N30" s="114"/>
      <c r="O30" s="114"/>
      <c r="P30" s="147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3"/>
      <c r="N31" s="114"/>
      <c r="O31" s="114"/>
      <c r="P31" s="150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3"/>
      <c r="N32" s="114"/>
      <c r="O32" s="114"/>
      <c r="P32" s="151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3"/>
      <c r="N33" s="114"/>
      <c r="O33" s="114"/>
      <c r="P33" s="151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3"/>
      <c r="N34" s="114"/>
      <c r="O34" s="114"/>
      <c r="P34" s="151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3"/>
      <c r="N35" s="114"/>
      <c r="O35" s="114"/>
      <c r="P35" s="151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3"/>
      <c r="N36" s="114"/>
      <c r="O36" s="114"/>
      <c r="P36" s="151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8"/>
      <c r="N37" s="114"/>
      <c r="O37" s="114"/>
      <c r="P37" s="151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3"/>
      <c r="N38" s="114"/>
      <c r="O38" s="114"/>
      <c r="P38" s="151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3"/>
      <c r="N39" s="114"/>
      <c r="O39" s="114"/>
      <c r="P39" s="151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3"/>
      <c r="N40" s="114"/>
      <c r="O40" s="114"/>
      <c r="P40" s="151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3"/>
      <c r="N41" s="114"/>
      <c r="O41" s="114"/>
      <c r="P41" s="151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3"/>
      <c r="N42" s="114"/>
      <c r="O42" s="114"/>
      <c r="P42" s="151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3"/>
      <c r="N43" s="114"/>
      <c r="O43" s="114"/>
      <c r="P43" s="151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80" t="s">
        <v>62</v>
      </c>
      <c r="J44" s="9"/>
      <c r="K44" s="63"/>
      <c r="L44" s="19"/>
      <c r="M44" s="115"/>
      <c r="N44" s="114"/>
      <c r="O44" s="114"/>
      <c r="P44" s="151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80" t="str">
        <f>'H Producción Bogotá anual'!$A$45</f>
        <v>p: provisional</v>
      </c>
      <c r="J45" s="9"/>
      <c r="K45" s="63"/>
      <c r="L45" s="19"/>
      <c r="M45" s="115"/>
      <c r="N45" s="114"/>
      <c r="O45" s="114"/>
      <c r="P45" s="151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20" t="str">
        <f>'H Producción Bogotá anual'!$A$46</f>
        <v>Fuente: DANE, Encuesta mensual manufacturera con enfoque territorial, marzo 2020p</v>
      </c>
      <c r="B46" s="146"/>
      <c r="C46" s="133"/>
      <c r="D46" s="133"/>
      <c r="E46" s="133"/>
      <c r="F46" s="133"/>
      <c r="G46" s="133"/>
      <c r="H46" s="133"/>
      <c r="I46" s="133"/>
      <c r="J46" s="133"/>
      <c r="K46" s="133"/>
      <c r="L46" s="122"/>
      <c r="M46" s="152"/>
      <c r="N46" s="153"/>
      <c r="O46" s="153"/>
      <c r="P46" s="154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3"/>
      <c r="N47" s="114"/>
      <c r="O47" s="114"/>
      <c r="P47" s="106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8"/>
      <c r="M48" s="113"/>
      <c r="N48" s="114"/>
      <c r="O48" s="114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5"/>
      <c r="L1" s="62"/>
      <c r="P1" s="14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5"/>
      <c r="L2" s="62"/>
      <c r="P2" s="14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5"/>
      <c r="L3" s="62"/>
      <c r="P3" s="14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42"/>
    </row>
    <row r="5" spans="1:30" x14ac:dyDescent="0.25">
      <c r="A5" s="7"/>
      <c r="B5" s="118"/>
      <c r="C5" s="118"/>
      <c r="D5" s="118"/>
      <c r="E5" s="118"/>
      <c r="F5" s="118"/>
      <c r="G5" s="118"/>
      <c r="H5" s="118"/>
      <c r="I5" s="9"/>
      <c r="J5" s="9"/>
      <c r="K5" s="63"/>
      <c r="P5" s="14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42"/>
      <c r="T6" s="19"/>
      <c r="U6" s="19"/>
      <c r="V6" s="19"/>
      <c r="W6" s="19"/>
      <c r="X6" s="19"/>
    </row>
    <row r="7" spans="1:30" x14ac:dyDescent="0.25">
      <c r="A7" s="7"/>
      <c r="B7" s="118"/>
      <c r="C7" s="118"/>
      <c r="D7" s="118"/>
      <c r="E7" s="118"/>
      <c r="F7" s="118"/>
      <c r="G7" s="118"/>
      <c r="H7" s="118"/>
      <c r="I7" s="118"/>
      <c r="J7" s="9"/>
      <c r="K7" s="63"/>
      <c r="L7" s="63"/>
      <c r="M7" s="63"/>
      <c r="N7" s="63"/>
      <c r="O7" s="63"/>
      <c r="P7" s="142"/>
      <c r="T7" s="19"/>
      <c r="U7" s="19"/>
      <c r="V7" s="19"/>
      <c r="W7" s="19"/>
      <c r="X7" s="19"/>
    </row>
    <row r="8" spans="1:30" x14ac:dyDescent="0.25">
      <c r="A8" s="261" t="s">
        <v>64</v>
      </c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2"/>
      <c r="T8" s="19"/>
      <c r="U8" s="19"/>
      <c r="V8" s="19"/>
      <c r="W8" s="19"/>
      <c r="X8" s="19"/>
    </row>
    <row r="9" spans="1:30" x14ac:dyDescent="0.25">
      <c r="A9" s="227" t="s">
        <v>110</v>
      </c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30"/>
      <c r="T9" s="19"/>
      <c r="U9" s="19"/>
      <c r="V9" s="19"/>
      <c r="W9" s="19"/>
      <c r="X9" s="19"/>
    </row>
    <row r="10" spans="1:30" x14ac:dyDescent="0.25">
      <c r="A10" s="9"/>
      <c r="B10" s="118"/>
      <c r="C10" s="117"/>
      <c r="D10" s="117"/>
      <c r="E10" s="117"/>
      <c r="F10" s="117"/>
      <c r="G10" s="117"/>
      <c r="H10" s="117"/>
      <c r="I10" s="118"/>
      <c r="J10" s="9"/>
      <c r="K10" s="63"/>
      <c r="L10" s="63"/>
      <c r="M10" s="63"/>
      <c r="N10" s="63"/>
      <c r="O10" s="63"/>
      <c r="P10" s="14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8" t="s">
        <v>61</v>
      </c>
      <c r="N11" s="159" t="s">
        <v>60</v>
      </c>
      <c r="O11" s="63"/>
      <c r="P11" s="142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56"/>
      <c r="L12" s="69"/>
      <c r="M12" s="117">
        <v>2020</v>
      </c>
      <c r="N12" s="117">
        <v>2020</v>
      </c>
      <c r="O12" s="69"/>
      <c r="P12" s="14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6"/>
      <c r="L13" s="69"/>
      <c r="M13" s="138">
        <v>-12.272445932877972</v>
      </c>
      <c r="N13" s="138">
        <v>-12.272445932877938</v>
      </c>
      <c r="O13" s="69"/>
      <c r="P13" s="14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7"/>
      <c r="L14" s="70"/>
      <c r="M14" s="139">
        <v>-2.4510543557601068</v>
      </c>
      <c r="N14" s="139">
        <v>-0.67385094070271401</v>
      </c>
      <c r="O14" s="69"/>
      <c r="P14" s="14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7"/>
      <c r="L15" s="70"/>
      <c r="M15" s="139">
        <v>-26.316703607895974</v>
      </c>
      <c r="N15" s="139">
        <v>-2.3208356403581387</v>
      </c>
      <c r="P15" s="14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7"/>
      <c r="L16" s="70"/>
      <c r="M16" s="139">
        <v>-44.844707254653983</v>
      </c>
      <c r="N16" s="139">
        <v>-0.53225661783499745</v>
      </c>
      <c r="P16" s="14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7"/>
      <c r="L17" s="70"/>
      <c r="M17" s="139">
        <v>-12.237832386907712</v>
      </c>
      <c r="N17" s="139">
        <v>-0.23113964649573099</v>
      </c>
      <c r="P17" s="14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7"/>
      <c r="L18" s="70"/>
      <c r="M18" s="139">
        <v>-9.1525154473762882</v>
      </c>
      <c r="N18" s="139">
        <v>-0.48312401279490519</v>
      </c>
      <c r="P18" s="14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7"/>
      <c r="L19" s="70"/>
      <c r="M19" s="139">
        <v>-3.1911038598152288</v>
      </c>
      <c r="N19" s="139">
        <v>-0.9767496586430634</v>
      </c>
      <c r="P19" s="14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7"/>
      <c r="L20" s="70"/>
      <c r="M20" s="139">
        <v>-39.31548245944095</v>
      </c>
      <c r="N20" s="139">
        <v>-0.95249017561584803</v>
      </c>
      <c r="P20" s="14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7"/>
      <c r="L21" s="70"/>
      <c r="M21" s="139">
        <v>-22.083396277424299</v>
      </c>
      <c r="N21" s="139">
        <v>-1.0114144387622968</v>
      </c>
      <c r="P21" s="14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7"/>
      <c r="L22" s="70"/>
      <c r="M22" s="139">
        <v>-28.722314090184113</v>
      </c>
      <c r="N22" s="139">
        <v>-5.0905848016702429</v>
      </c>
      <c r="P22" s="14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7"/>
      <c r="L23" s="70"/>
      <c r="P23" s="14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3" t="s">
        <v>65</v>
      </c>
      <c r="B24" s="264"/>
      <c r="C24" s="264"/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264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111</v>
      </c>
      <c r="B26" s="257"/>
      <c r="C26" s="257"/>
      <c r="D26" s="257"/>
      <c r="E26" s="257"/>
      <c r="F26" s="257"/>
      <c r="G26" s="257"/>
      <c r="H26" s="257"/>
      <c r="I26" s="257" t="s">
        <v>112</v>
      </c>
      <c r="J26" s="257"/>
      <c r="K26" s="257"/>
      <c r="L26" s="257"/>
      <c r="M26" s="257"/>
      <c r="N26" s="257"/>
      <c r="O26" s="257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6"/>
      <c r="L27" s="70"/>
      <c r="P27" s="14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4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1" t="s">
        <v>5</v>
      </c>
      <c r="O29" s="101" t="s">
        <v>4</v>
      </c>
      <c r="P29" s="160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3" t="s">
        <v>3</v>
      </c>
      <c r="N30" s="104">
        <v>-1.3945351170569324</v>
      </c>
      <c r="O30" s="104">
        <v>-1.3945351170569467</v>
      </c>
      <c r="P30" s="14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3" t="s">
        <v>55</v>
      </c>
      <c r="N31" s="104">
        <v>-3.1968355926399568</v>
      </c>
      <c r="O31" s="104">
        <v>-0.96784104235109214</v>
      </c>
      <c r="P31" s="161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3" t="s">
        <v>58</v>
      </c>
      <c r="N32" s="104">
        <v>-14.187695995286006</v>
      </c>
      <c r="O32" s="104">
        <v>-0.87896910439813203</v>
      </c>
      <c r="P32" s="162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3" t="s">
        <v>53</v>
      </c>
      <c r="N33" s="104">
        <v>-13.059203764653944</v>
      </c>
      <c r="O33" s="104">
        <v>-0.30470854887781479</v>
      </c>
      <c r="P33" s="162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3" t="s">
        <v>57</v>
      </c>
      <c r="N34" s="104">
        <v>-6.4105281314469948</v>
      </c>
      <c r="O34" s="104">
        <v>-0.29321314241761265</v>
      </c>
      <c r="P34" s="162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3" t="s">
        <v>51</v>
      </c>
      <c r="N35" s="104">
        <v>-2.8024073665698523</v>
      </c>
      <c r="O35" s="104">
        <v>-0.29275715209601871</v>
      </c>
      <c r="P35" s="162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4">
        <v>-1.4617091379194136</v>
      </c>
      <c r="O36" s="104">
        <v>-0.17293727828413608</v>
      </c>
      <c r="P36" s="162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3" t="s">
        <v>54</v>
      </c>
      <c r="N37" s="104">
        <v>-0.25080176626445905</v>
      </c>
      <c r="O37" s="104">
        <v>-1.2918947966774013E-2</v>
      </c>
      <c r="P37" s="162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3" t="s">
        <v>56</v>
      </c>
      <c r="N38" s="104">
        <v>-0.50255366791152767</v>
      </c>
      <c r="O38" s="104">
        <v>-1.0911963128970862E-2</v>
      </c>
      <c r="P38" s="162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3" t="s">
        <v>52</v>
      </c>
      <c r="N39" s="104">
        <v>8.2734835419841772</v>
      </c>
      <c r="O39" s="104">
        <v>8.6710121165657905E-2</v>
      </c>
      <c r="P39" s="162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3" t="s">
        <v>50</v>
      </c>
      <c r="N40" s="104">
        <v>5.5940347852022825</v>
      </c>
      <c r="O40" s="104">
        <v>1.4530119412979465</v>
      </c>
      <c r="P40" s="162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3"/>
      <c r="N41" s="104"/>
      <c r="O41" s="104"/>
      <c r="P41" s="162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3"/>
      <c r="N42" s="104"/>
      <c r="O42" s="104"/>
      <c r="P42" s="162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3"/>
      <c r="N43" s="104"/>
      <c r="O43" s="104"/>
      <c r="P43" s="162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5"/>
      <c r="N44" s="104"/>
      <c r="O44" s="104"/>
      <c r="P44" s="162"/>
      <c r="T44" s="19"/>
      <c r="U44" s="19"/>
      <c r="V44" s="19"/>
      <c r="W44" s="19"/>
      <c r="X44" s="19"/>
    </row>
    <row r="45" spans="1:30" s="5" customFormat="1" x14ac:dyDescent="0.25">
      <c r="A45" s="80" t="str">
        <f>'H Producción Bogotá corrido'!$A$45</f>
        <v>p: provisional</v>
      </c>
      <c r="J45" s="9"/>
      <c r="K45" s="63"/>
      <c r="M45" s="105"/>
      <c r="N45" s="104"/>
      <c r="O45" s="104"/>
      <c r="P45" s="162"/>
      <c r="T45" s="19"/>
      <c r="U45" s="19"/>
      <c r="V45" s="19"/>
      <c r="W45" s="19"/>
      <c r="X45" s="19"/>
    </row>
    <row r="46" spans="1:30" s="5" customFormat="1" x14ac:dyDescent="0.25">
      <c r="A46" s="120" t="str">
        <f>'H Producción Bogotá corrido'!$A$46</f>
        <v>Fuente: DANE, Encuesta mensual manufacturera con enfoque territorial, marzo 2020p</v>
      </c>
      <c r="B46" s="146"/>
      <c r="C46" s="133"/>
      <c r="D46" s="133"/>
      <c r="E46" s="133"/>
      <c r="F46" s="133"/>
      <c r="G46" s="133"/>
      <c r="H46" s="133"/>
      <c r="I46" s="133"/>
      <c r="J46" s="133"/>
      <c r="K46" s="133"/>
      <c r="L46" s="146"/>
      <c r="M46" s="163"/>
      <c r="N46" s="164"/>
      <c r="O46" s="164"/>
      <c r="P46" s="165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3"/>
      <c r="N47" s="104"/>
      <c r="O47" s="104"/>
      <c r="P47" s="98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3"/>
      <c r="N48" s="104"/>
      <c r="O48" s="104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5"/>
      <c r="L1" s="62"/>
      <c r="P1" s="125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5"/>
      <c r="L2" s="62"/>
      <c r="P2" s="125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5"/>
      <c r="L3" s="62"/>
      <c r="P3" s="125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5"/>
    </row>
    <row r="5" spans="1:30" x14ac:dyDescent="0.25">
      <c r="A5" s="7"/>
      <c r="B5" s="118"/>
      <c r="C5" s="118"/>
      <c r="D5" s="118"/>
      <c r="E5" s="118"/>
      <c r="F5" s="118"/>
      <c r="G5" s="118"/>
      <c r="H5" s="118"/>
      <c r="I5" s="9"/>
      <c r="J5" s="9"/>
      <c r="K5" s="63"/>
      <c r="P5" s="125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5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5"/>
      <c r="T7" s="19"/>
      <c r="U7" s="19"/>
      <c r="V7" s="19"/>
      <c r="W7" s="19"/>
      <c r="X7" s="19"/>
    </row>
    <row r="8" spans="1:30" x14ac:dyDescent="0.25">
      <c r="A8" s="261" t="s">
        <v>64</v>
      </c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2"/>
      <c r="T8" s="19"/>
      <c r="U8" s="19"/>
      <c r="V8" s="19"/>
      <c r="W8" s="19"/>
      <c r="X8" s="19"/>
    </row>
    <row r="9" spans="1:30" x14ac:dyDescent="0.25">
      <c r="A9" s="227" t="s">
        <v>113</v>
      </c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30"/>
      <c r="T9" s="19"/>
      <c r="U9" s="19"/>
      <c r="V9" s="19"/>
      <c r="W9" s="19"/>
      <c r="X9" s="19"/>
    </row>
    <row r="10" spans="1:30" x14ac:dyDescent="0.25">
      <c r="A10" s="9"/>
      <c r="B10" s="118"/>
      <c r="C10" s="117"/>
      <c r="D10" s="117"/>
      <c r="E10" s="117"/>
      <c r="F10" s="117"/>
      <c r="G10" s="117"/>
      <c r="H10" s="117"/>
      <c r="I10" s="118"/>
      <c r="J10" s="9"/>
      <c r="K10" s="63"/>
      <c r="L10" s="63"/>
      <c r="M10" s="63"/>
      <c r="N10" s="63"/>
      <c r="O10" s="63"/>
      <c r="P10" s="125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8" t="s">
        <v>61</v>
      </c>
      <c r="N11" s="159" t="s">
        <v>60</v>
      </c>
      <c r="P11" s="125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56"/>
      <c r="L12" s="69"/>
      <c r="M12" s="117">
        <v>2020</v>
      </c>
      <c r="N12" s="117">
        <v>2020</v>
      </c>
      <c r="O12" s="69"/>
      <c r="P12" s="166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6"/>
      <c r="L13" s="69"/>
      <c r="M13" s="138">
        <v>-2.5462446803160788</v>
      </c>
      <c r="N13" s="138">
        <v>-2.546244680316097</v>
      </c>
      <c r="O13" s="69"/>
      <c r="P13" s="166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7"/>
      <c r="L14" s="70"/>
      <c r="M14" s="139">
        <v>1.6906616467586133</v>
      </c>
      <c r="N14" s="139">
        <v>0.47766834232560312</v>
      </c>
      <c r="O14" s="69"/>
      <c r="P14" s="166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7"/>
      <c r="L15" s="70"/>
      <c r="M15" s="139">
        <v>-2.5934474307243107</v>
      </c>
      <c r="N15" s="139">
        <v>-0.22855873551629169</v>
      </c>
      <c r="P15" s="166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7"/>
      <c r="L16" s="70"/>
      <c r="M16" s="139">
        <v>-14.130333619175218</v>
      </c>
      <c r="N16" s="139">
        <v>-0.15994724985830622</v>
      </c>
      <c r="P16" s="166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7"/>
      <c r="L17" s="70"/>
      <c r="M17" s="139">
        <v>3.1157609607082435</v>
      </c>
      <c r="N17" s="139">
        <v>6.0336883568633301E-2</v>
      </c>
      <c r="P17" s="166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7"/>
      <c r="L18" s="70"/>
      <c r="M18" s="139">
        <v>-0.31099148759918194</v>
      </c>
      <c r="N18" s="139">
        <v>-1.7524514372848198E-2</v>
      </c>
      <c r="P18" s="166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7"/>
      <c r="L19" s="70"/>
      <c r="M19" s="139">
        <v>-1.4155350175358592</v>
      </c>
      <c r="N19" s="139">
        <v>-0.42826960432322553</v>
      </c>
      <c r="P19" s="166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7"/>
      <c r="L20" s="70"/>
      <c r="M20" s="139">
        <v>-17.065004981964066</v>
      </c>
      <c r="N20" s="139">
        <v>-0.40970339287412616</v>
      </c>
      <c r="P20" s="166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7"/>
      <c r="L21" s="70"/>
      <c r="M21" s="139">
        <v>-9.5929343918811298</v>
      </c>
      <c r="N21" s="139">
        <v>-0.42732974621883574</v>
      </c>
      <c r="P21" s="166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7"/>
      <c r="L22" s="70"/>
      <c r="M22" s="139">
        <v>-8.2531125436407962</v>
      </c>
      <c r="N22" s="139">
        <v>-1.4129166630466998</v>
      </c>
      <c r="P22" s="166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7"/>
      <c r="L23" s="70"/>
      <c r="P23" s="166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3" t="s">
        <v>65</v>
      </c>
      <c r="B24" s="264"/>
      <c r="C24" s="264"/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264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6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114</v>
      </c>
      <c r="B26" s="257"/>
      <c r="C26" s="257"/>
      <c r="D26" s="257"/>
      <c r="E26" s="257"/>
      <c r="F26" s="257"/>
      <c r="G26" s="257"/>
      <c r="H26" s="257"/>
      <c r="I26" s="257" t="s">
        <v>115</v>
      </c>
      <c r="J26" s="257"/>
      <c r="K26" s="257"/>
      <c r="L26" s="257"/>
      <c r="M26" s="257"/>
      <c r="N26" s="257"/>
      <c r="O26" s="257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6"/>
      <c r="L27" s="70"/>
      <c r="P27" s="166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5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1" t="s">
        <v>5</v>
      </c>
      <c r="O29" s="101" t="s">
        <v>4</v>
      </c>
      <c r="P29" s="16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3" t="s">
        <v>55</v>
      </c>
      <c r="N30" s="104">
        <v>-3.1252441047342643</v>
      </c>
      <c r="O30" s="104">
        <v>-0.98446185006514453</v>
      </c>
      <c r="P30" s="125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3" t="s">
        <v>53</v>
      </c>
      <c r="N31" s="104">
        <v>-3.0504454138925041</v>
      </c>
      <c r="O31" s="104">
        <v>-6.5521220071960262E-2</v>
      </c>
      <c r="P31" s="16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3" t="s">
        <v>56</v>
      </c>
      <c r="N32" s="104">
        <v>-2.6681275311335639</v>
      </c>
      <c r="O32" s="104">
        <v>-6.2315410909103773E-2</v>
      </c>
      <c r="P32" s="16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3" t="s">
        <v>57</v>
      </c>
      <c r="N33" s="104">
        <v>-1.0279327024840512</v>
      </c>
      <c r="O33" s="104">
        <v>-4.6718274194214662E-2</v>
      </c>
      <c r="P33" s="16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4">
        <v>-0.2483982685100159</v>
      </c>
      <c r="O34" s="104">
        <v>-2.8746416716859916E-2</v>
      </c>
      <c r="P34" s="16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3" t="s">
        <v>52</v>
      </c>
      <c r="N35" s="104">
        <v>9.7213087449517417</v>
      </c>
      <c r="O35" s="104">
        <v>0.10364327919823835</v>
      </c>
      <c r="P35" s="16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3" t="s">
        <v>58</v>
      </c>
      <c r="N36" s="104">
        <v>2.4280289615519024</v>
      </c>
      <c r="O36" s="104">
        <v>0.13662880882601375</v>
      </c>
      <c r="P36" s="16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3" t="s">
        <v>51</v>
      </c>
      <c r="N37" s="104">
        <v>1.570322638887319</v>
      </c>
      <c r="O37" s="104">
        <v>0.14977401187268391</v>
      </c>
      <c r="P37" s="16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3" t="s">
        <v>54</v>
      </c>
      <c r="N38" s="104">
        <v>2.7850114382979854</v>
      </c>
      <c r="O38" s="104">
        <v>0.15291747241938683</v>
      </c>
      <c r="P38" s="16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3" t="s">
        <v>3</v>
      </c>
      <c r="N39" s="104">
        <v>1.4392539867027523</v>
      </c>
      <c r="O39" s="104">
        <v>1.4392539867027248</v>
      </c>
      <c r="P39" s="16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3" t="s">
        <v>50</v>
      </c>
      <c r="N40" s="104">
        <v>7.961449747450672</v>
      </c>
      <c r="O40" s="104">
        <v>2.0840535863436851</v>
      </c>
      <c r="P40" s="16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3"/>
      <c r="N41" s="104"/>
      <c r="O41" s="104"/>
      <c r="P41" s="16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3"/>
      <c r="N42" s="104"/>
      <c r="O42" s="104"/>
      <c r="P42" s="16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3"/>
      <c r="N43" s="104"/>
      <c r="O43" s="104"/>
      <c r="P43" s="169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5"/>
      <c r="N44" s="104"/>
      <c r="O44" s="104"/>
      <c r="P44" s="169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5"/>
      <c r="N45" s="104"/>
      <c r="O45" s="104"/>
      <c r="P45" s="169"/>
      <c r="T45" s="19"/>
      <c r="U45" s="19"/>
      <c r="V45" s="19"/>
      <c r="W45" s="19"/>
      <c r="X45" s="19"/>
    </row>
    <row r="46" spans="1:30" s="5" customFormat="1" x14ac:dyDescent="0.25">
      <c r="A46" s="120" t="str">
        <f>'H Ventas Bogotá anual'!$A$46</f>
        <v>Fuente: DANE, Encuesta mensual manufacturera con enfoque territorial, marzo 2020p</v>
      </c>
      <c r="B46" s="146"/>
      <c r="C46" s="133"/>
      <c r="D46" s="133"/>
      <c r="E46" s="133"/>
      <c r="F46" s="133"/>
      <c r="G46" s="133"/>
      <c r="H46" s="133"/>
      <c r="I46" s="133"/>
      <c r="J46" s="133"/>
      <c r="K46" s="133"/>
      <c r="L46" s="146"/>
      <c r="M46" s="163"/>
      <c r="N46" s="164"/>
      <c r="O46" s="164"/>
      <c r="P46" s="170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3"/>
      <c r="N47" s="104"/>
      <c r="O47" s="104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3"/>
      <c r="N48" s="104"/>
      <c r="O48" s="104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5"/>
      <c r="L1" s="62"/>
      <c r="P1" s="125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5"/>
      <c r="L2" s="62"/>
      <c r="P2" s="125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5"/>
      <c r="L3" s="62"/>
      <c r="P3" s="125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5"/>
    </row>
    <row r="5" spans="1:30" x14ac:dyDescent="0.25">
      <c r="A5" s="7"/>
      <c r="B5" s="118"/>
      <c r="C5" s="118"/>
      <c r="D5" s="118"/>
      <c r="E5" s="118"/>
      <c r="F5" s="118"/>
      <c r="G5" s="118"/>
      <c r="H5" s="118"/>
      <c r="I5" s="9"/>
      <c r="J5" s="9"/>
      <c r="K5" s="63"/>
      <c r="P5" s="125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5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5"/>
      <c r="T7" s="19"/>
      <c r="U7" s="19"/>
      <c r="V7" s="19"/>
      <c r="W7" s="19"/>
      <c r="X7" s="19"/>
    </row>
    <row r="8" spans="1:30" x14ac:dyDescent="0.25">
      <c r="A8" s="261" t="s">
        <v>66</v>
      </c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2"/>
      <c r="T8" s="19"/>
      <c r="U8" s="19"/>
      <c r="V8" s="19"/>
      <c r="W8" s="19"/>
      <c r="X8" s="19"/>
    </row>
    <row r="9" spans="1:30" x14ac:dyDescent="0.25">
      <c r="A9" s="227" t="s">
        <v>110</v>
      </c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30"/>
      <c r="T9" s="19"/>
      <c r="U9" s="19"/>
      <c r="V9" s="19"/>
      <c r="W9" s="19"/>
      <c r="X9" s="19"/>
    </row>
    <row r="10" spans="1:30" x14ac:dyDescent="0.25">
      <c r="A10" s="9"/>
      <c r="B10" s="118"/>
      <c r="C10" s="117"/>
      <c r="D10" s="117"/>
      <c r="E10" s="117"/>
      <c r="F10" s="117"/>
      <c r="G10" s="117"/>
      <c r="H10" s="117"/>
      <c r="I10" s="118"/>
      <c r="J10" s="9"/>
      <c r="K10" s="63"/>
      <c r="L10" s="63"/>
      <c r="M10" s="63"/>
      <c r="N10" s="63"/>
      <c r="O10" s="63"/>
      <c r="P10" s="125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8" t="s">
        <v>61</v>
      </c>
      <c r="N11" s="159" t="s">
        <v>60</v>
      </c>
      <c r="P11" s="125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56"/>
      <c r="L12" s="69"/>
      <c r="M12" s="117">
        <v>2020</v>
      </c>
      <c r="N12" s="117">
        <v>2020</v>
      </c>
      <c r="O12" s="69"/>
      <c r="P12" s="166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6"/>
      <c r="L13" s="69"/>
      <c r="M13" s="138">
        <v>-2.8537036493350172</v>
      </c>
      <c r="N13" s="138">
        <v>-2.8537036493350167</v>
      </c>
      <c r="O13" s="69"/>
      <c r="P13" s="166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7"/>
      <c r="L14" s="70"/>
      <c r="M14" s="139">
        <v>-1.6023591274070981</v>
      </c>
      <c r="N14" s="139">
        <v>-0.33102375150465341</v>
      </c>
      <c r="O14" s="69"/>
      <c r="P14" s="166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7"/>
      <c r="L15" s="70"/>
      <c r="M15" s="139">
        <v>0.19308822949915339</v>
      </c>
      <c r="N15" s="139">
        <v>3.5964886527113125E-2</v>
      </c>
      <c r="P15" s="166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7"/>
      <c r="L16" s="70"/>
      <c r="M16" s="139">
        <v>-18.723968193865957</v>
      </c>
      <c r="N16" s="139">
        <v>-0.72590352602683417</v>
      </c>
      <c r="P16" s="166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7"/>
      <c r="L17" s="70"/>
      <c r="M17" s="139">
        <v>-8.6102236421725138</v>
      </c>
      <c r="N17" s="139">
        <v>-0.39561375179824437</v>
      </c>
      <c r="P17" s="166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7"/>
      <c r="L18" s="70"/>
      <c r="M18" s="139">
        <v>-0.66333061794483683</v>
      </c>
      <c r="N18" s="139">
        <v>-4.1836704735621386E-2</v>
      </c>
      <c r="P18" s="166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7"/>
      <c r="L19" s="70"/>
      <c r="M19" s="139">
        <v>-1.8382029070620973</v>
      </c>
      <c r="N19" s="139">
        <v>-0.45946977481577173</v>
      </c>
      <c r="P19" s="166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7"/>
      <c r="L20" s="70"/>
      <c r="M20" s="139">
        <v>-3.1835763165724416</v>
      </c>
      <c r="N20" s="139">
        <v>-7.8535568538798034E-2</v>
      </c>
      <c r="P20" s="166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7"/>
      <c r="L21" s="70"/>
      <c r="M21" s="139">
        <v>-5.0177328254301869</v>
      </c>
      <c r="N21" s="139">
        <v>-0.28037931945626965</v>
      </c>
      <c r="P21" s="166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7"/>
      <c r="L22" s="70"/>
      <c r="M22" s="139">
        <v>-4.476846841715556</v>
      </c>
      <c r="N22" s="139">
        <v>-0.57690613898593701</v>
      </c>
      <c r="P22" s="166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7"/>
      <c r="L23" s="70"/>
      <c r="P23" s="166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3" t="s">
        <v>67</v>
      </c>
      <c r="B24" s="264"/>
      <c r="C24" s="264"/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264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6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111</v>
      </c>
      <c r="B26" s="257"/>
      <c r="C26" s="257"/>
      <c r="D26" s="257"/>
      <c r="E26" s="257"/>
      <c r="F26" s="257"/>
      <c r="G26" s="257"/>
      <c r="H26" s="257"/>
      <c r="I26" s="257" t="s">
        <v>112</v>
      </c>
      <c r="J26" s="257"/>
      <c r="K26" s="257"/>
      <c r="L26" s="257"/>
      <c r="M26" s="257"/>
      <c r="N26" s="257"/>
      <c r="O26" s="257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6"/>
      <c r="L27" s="70"/>
      <c r="P27" s="166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5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1"/>
      <c r="O29" s="101"/>
      <c r="P29" s="16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4"/>
      <c r="O30" s="104"/>
      <c r="P30" s="125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3"/>
      <c r="N31" s="104"/>
      <c r="O31" s="104"/>
      <c r="P31" s="16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3"/>
      <c r="N32" s="104"/>
      <c r="O32" s="104"/>
      <c r="P32" s="16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3"/>
      <c r="N33" s="104"/>
      <c r="O33" s="104"/>
      <c r="P33" s="16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3"/>
      <c r="N34" s="104"/>
      <c r="O34" s="104"/>
      <c r="P34" s="16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3"/>
      <c r="N35" s="104"/>
      <c r="O35" s="104"/>
      <c r="P35" s="16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3"/>
      <c r="N36" s="104"/>
      <c r="O36" s="104"/>
      <c r="P36" s="16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3"/>
      <c r="N37" s="104"/>
      <c r="O37" s="104"/>
      <c r="P37" s="16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3"/>
      <c r="N38" s="104"/>
      <c r="O38" s="104"/>
      <c r="P38" s="16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3"/>
      <c r="N39" s="104"/>
      <c r="O39" s="104"/>
      <c r="P39" s="16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3"/>
      <c r="N40" s="104"/>
      <c r="O40" s="104"/>
      <c r="P40" s="16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3"/>
      <c r="N41" s="104"/>
      <c r="O41" s="104"/>
      <c r="P41" s="16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3"/>
      <c r="N42" s="104"/>
      <c r="O42" s="104"/>
      <c r="P42" s="16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5"/>
      <c r="N43" s="104"/>
      <c r="O43" s="104"/>
      <c r="P43" s="169"/>
      <c r="T43" s="19"/>
      <c r="U43" s="19"/>
      <c r="V43" s="19"/>
      <c r="W43" s="19"/>
      <c r="X43" s="19"/>
    </row>
    <row r="44" spans="1:30" s="5" customFormat="1" x14ac:dyDescent="0.25">
      <c r="A44" s="7"/>
      <c r="B44" s="80"/>
      <c r="J44" s="9"/>
      <c r="K44" s="63"/>
      <c r="M44" s="103"/>
      <c r="N44" s="104"/>
      <c r="O44" s="104"/>
      <c r="P44" s="169"/>
      <c r="T44" s="19"/>
      <c r="U44" s="19"/>
      <c r="V44" s="19"/>
      <c r="W44" s="19"/>
      <c r="X44" s="19"/>
    </row>
    <row r="45" spans="1:30" s="5" customFormat="1" x14ac:dyDescent="0.25">
      <c r="A45" s="80" t="s">
        <v>62</v>
      </c>
      <c r="J45" s="9"/>
      <c r="K45" s="63"/>
      <c r="M45" s="103"/>
      <c r="N45" s="104"/>
      <c r="O45" s="104"/>
      <c r="P45" s="169"/>
      <c r="T45" s="19"/>
      <c r="U45" s="19"/>
      <c r="V45" s="19"/>
      <c r="W45" s="19"/>
      <c r="X45" s="19"/>
    </row>
    <row r="46" spans="1:30" s="5" customFormat="1" x14ac:dyDescent="0.25">
      <c r="A46" s="80" t="str">
        <f>'H Ventas Bogotá corrido'!$A$45</f>
        <v>p: provisional</v>
      </c>
      <c r="J46" s="9"/>
      <c r="K46" s="63"/>
      <c r="M46" s="103"/>
      <c r="N46" s="104"/>
      <c r="O46" s="104"/>
      <c r="P46" s="169"/>
      <c r="T46" s="19"/>
      <c r="U46" s="19"/>
      <c r="V46" s="19"/>
      <c r="W46" s="19"/>
      <c r="X46" s="19"/>
    </row>
    <row r="47" spans="1:30" s="5" customFormat="1" x14ac:dyDescent="0.25">
      <c r="A47" s="120" t="str">
        <f>'H Ventas Bogotá corrido'!$A$46</f>
        <v>Fuente: DANE, Encuesta mensual manufacturera con enfoque territorial, marzo 2020p</v>
      </c>
      <c r="B47" s="146"/>
      <c r="C47" s="133"/>
      <c r="D47" s="133"/>
      <c r="E47" s="133"/>
      <c r="F47" s="133"/>
      <c r="G47" s="133"/>
      <c r="H47" s="133"/>
      <c r="I47" s="133"/>
      <c r="J47" s="133"/>
      <c r="K47" s="133"/>
      <c r="L47" s="146"/>
      <c r="M47" s="163"/>
      <c r="N47" s="164"/>
      <c r="O47" s="164"/>
      <c r="P47" s="170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3"/>
      <c r="N48" s="104"/>
      <c r="O48" s="104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>
      <selection activeCell="N13" sqref="N13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5"/>
      <c r="L1" s="62"/>
      <c r="P1" s="125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5"/>
      <c r="L2" s="62"/>
      <c r="P2" s="125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5"/>
      <c r="L3" s="62"/>
      <c r="P3" s="125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5"/>
    </row>
    <row r="5" spans="1:30" x14ac:dyDescent="0.25">
      <c r="A5" s="7"/>
      <c r="B5" s="118"/>
      <c r="C5" s="118"/>
      <c r="D5" s="118"/>
      <c r="E5" s="118"/>
      <c r="F5" s="118"/>
      <c r="G5" s="118"/>
      <c r="H5" s="118"/>
      <c r="I5" s="9"/>
      <c r="J5" s="9"/>
      <c r="K5" s="63"/>
      <c r="P5" s="125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5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5"/>
      <c r="T7" s="19"/>
      <c r="U7" s="19"/>
      <c r="V7" s="19"/>
      <c r="W7" s="19"/>
      <c r="X7" s="19"/>
    </row>
    <row r="8" spans="1:30" x14ac:dyDescent="0.25">
      <c r="A8" s="261" t="s">
        <v>66</v>
      </c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2"/>
      <c r="T8" s="19"/>
      <c r="U8" s="19"/>
      <c r="V8" s="19"/>
      <c r="W8" s="19"/>
      <c r="X8" s="19"/>
    </row>
    <row r="9" spans="1:30" x14ac:dyDescent="0.25">
      <c r="A9" s="227" t="s">
        <v>113</v>
      </c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30"/>
      <c r="T9" s="19"/>
      <c r="U9" s="19"/>
      <c r="V9" s="19"/>
      <c r="W9" s="19"/>
      <c r="X9" s="19"/>
    </row>
    <row r="10" spans="1:30" x14ac:dyDescent="0.25">
      <c r="A10" s="9"/>
      <c r="B10" s="118"/>
      <c r="C10" s="117"/>
      <c r="D10" s="117"/>
      <c r="E10" s="117"/>
      <c r="F10" s="117"/>
      <c r="G10" s="117"/>
      <c r="H10" s="117"/>
      <c r="I10" s="118"/>
      <c r="J10" s="9"/>
      <c r="K10" s="63"/>
      <c r="L10" s="63"/>
      <c r="M10" s="63"/>
      <c r="N10" s="63"/>
      <c r="O10" s="63"/>
      <c r="P10" s="125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8" t="s">
        <v>61</v>
      </c>
      <c r="N11" s="159" t="s">
        <v>60</v>
      </c>
      <c r="P11" s="125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56"/>
      <c r="L12" s="69"/>
      <c r="M12" s="117">
        <v>2020</v>
      </c>
      <c r="N12" s="117">
        <v>2020</v>
      </c>
      <c r="O12" s="69"/>
      <c r="P12" s="166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6"/>
      <c r="L13" s="69"/>
      <c r="M13" s="138">
        <v>-1.2279275951237594</v>
      </c>
      <c r="N13" s="138">
        <v>-1.2279275951237532</v>
      </c>
      <c r="O13" s="69"/>
      <c r="P13" s="166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7"/>
      <c r="L14" s="70"/>
      <c r="M14" s="139">
        <v>6.7908882958448658E-2</v>
      </c>
      <c r="N14" s="139">
        <v>1.403768008865903E-2</v>
      </c>
      <c r="O14" s="69"/>
      <c r="P14" s="166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7"/>
      <c r="L15" s="70"/>
      <c r="M15" s="139">
        <v>2.6640753080543647</v>
      </c>
      <c r="N15" s="139">
        <v>0.49624430488856053</v>
      </c>
      <c r="P15" s="166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7"/>
      <c r="L16" s="70"/>
      <c r="M16" s="139">
        <v>-13.425895170397922</v>
      </c>
      <c r="N16" s="139">
        <v>-0.49772195542420888</v>
      </c>
      <c r="P16" s="166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7"/>
      <c r="L17" s="70"/>
      <c r="M17" s="139">
        <v>-6.1135135135135101</v>
      </c>
      <c r="N17" s="139">
        <v>-0.27853712596970814</v>
      </c>
      <c r="P17" s="166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7"/>
      <c r="L18" s="70"/>
      <c r="M18" s="139">
        <v>-0.36338599242627367</v>
      </c>
      <c r="N18" s="139">
        <v>-2.3396133481098386E-2</v>
      </c>
      <c r="P18" s="166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7"/>
      <c r="L19" s="70"/>
      <c r="M19" s="139">
        <v>-0.89453767360767245</v>
      </c>
      <c r="N19" s="139">
        <v>-0.22238640561507203</v>
      </c>
      <c r="P19" s="166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7"/>
      <c r="L20" s="70"/>
      <c r="M20" s="139">
        <v>-2.4757377698554137</v>
      </c>
      <c r="N20" s="139">
        <v>-6.1568772318679965E-2</v>
      </c>
      <c r="P20" s="166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7"/>
      <c r="L21" s="70"/>
      <c r="M21" s="139">
        <v>-3.3146510202294479</v>
      </c>
      <c r="N21" s="139">
        <v>-0.18643024258096294</v>
      </c>
      <c r="P21" s="166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7"/>
      <c r="L22" s="70"/>
      <c r="M22" s="139">
        <v>-3.5935727788279763</v>
      </c>
      <c r="N22" s="139">
        <v>-0.46816894471124243</v>
      </c>
      <c r="P22" s="166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7"/>
      <c r="L23" s="70"/>
      <c r="P23" s="166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3" t="s">
        <v>67</v>
      </c>
      <c r="B24" s="264"/>
      <c r="C24" s="264"/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264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6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114</v>
      </c>
      <c r="B26" s="257"/>
      <c r="C26" s="257"/>
      <c r="D26" s="257"/>
      <c r="E26" s="257"/>
      <c r="F26" s="257"/>
      <c r="G26" s="257"/>
      <c r="H26" s="257"/>
      <c r="I26" s="257" t="s">
        <v>115</v>
      </c>
      <c r="J26" s="257"/>
      <c r="K26" s="257"/>
      <c r="L26" s="257"/>
      <c r="M26" s="257"/>
      <c r="N26" s="257"/>
      <c r="O26" s="257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6"/>
      <c r="L27" s="70"/>
      <c r="P27" s="166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5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101"/>
      <c r="O29" s="101"/>
      <c r="P29" s="16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4"/>
      <c r="O30" s="104"/>
      <c r="P30" s="125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3"/>
      <c r="N31" s="104"/>
      <c r="O31" s="104"/>
      <c r="P31" s="16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3"/>
      <c r="N32" s="104"/>
      <c r="O32" s="104"/>
      <c r="P32" s="16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3"/>
      <c r="N33" s="104"/>
      <c r="O33" s="104"/>
      <c r="P33" s="16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3"/>
      <c r="N34" s="104"/>
      <c r="O34" s="104"/>
      <c r="P34" s="16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3"/>
      <c r="N35" s="104"/>
      <c r="O35" s="104"/>
      <c r="P35" s="16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3"/>
      <c r="N36" s="104"/>
      <c r="O36" s="104"/>
      <c r="P36" s="16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3"/>
      <c r="N37" s="104"/>
      <c r="O37" s="104"/>
      <c r="P37" s="16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3"/>
      <c r="N38" s="104"/>
      <c r="O38" s="104"/>
      <c r="P38" s="16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3"/>
      <c r="N39" s="104"/>
      <c r="O39" s="104"/>
      <c r="P39" s="16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3"/>
      <c r="N40" s="104"/>
      <c r="O40" s="104"/>
      <c r="P40" s="16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3"/>
      <c r="N41" s="104"/>
      <c r="O41" s="104"/>
      <c r="P41" s="16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3"/>
      <c r="N42" s="104"/>
      <c r="O42" s="104"/>
      <c r="P42" s="16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5"/>
      <c r="N43" s="104"/>
      <c r="O43" s="104"/>
      <c r="P43" s="169"/>
      <c r="T43" s="19"/>
      <c r="U43" s="19"/>
      <c r="V43" s="19"/>
      <c r="W43" s="19"/>
      <c r="X43" s="19"/>
    </row>
    <row r="44" spans="1:30" s="5" customFormat="1" x14ac:dyDescent="0.25">
      <c r="A44" s="7"/>
      <c r="B44" s="80"/>
      <c r="J44" s="9"/>
      <c r="K44" s="63"/>
      <c r="M44" s="103"/>
      <c r="N44" s="104"/>
      <c r="O44" s="104"/>
      <c r="P44" s="169"/>
      <c r="T44" s="19"/>
      <c r="U44" s="19"/>
      <c r="V44" s="19"/>
      <c r="W44" s="19"/>
      <c r="X44" s="19"/>
    </row>
    <row r="45" spans="1:30" s="5" customFormat="1" x14ac:dyDescent="0.25">
      <c r="A45" s="80" t="s">
        <v>62</v>
      </c>
      <c r="J45" s="9"/>
      <c r="K45" s="63"/>
      <c r="M45" s="103"/>
      <c r="N45" s="104"/>
      <c r="O45" s="104"/>
      <c r="P45" s="169"/>
      <c r="T45" s="19"/>
      <c r="U45" s="19"/>
      <c r="V45" s="19"/>
      <c r="W45" s="19"/>
      <c r="X45" s="19"/>
    </row>
    <row r="46" spans="1:30" s="5" customFormat="1" x14ac:dyDescent="0.25">
      <c r="A46" s="80" t="str">
        <f>'H Ocupados Bogotá anual'!$A$46</f>
        <v>p: provisional</v>
      </c>
      <c r="J46" s="9"/>
      <c r="K46" s="63"/>
      <c r="M46" s="103"/>
      <c r="N46" s="104"/>
      <c r="O46" s="104"/>
      <c r="P46" s="169"/>
      <c r="T46" s="19"/>
      <c r="U46" s="19"/>
      <c r="V46" s="19"/>
      <c r="W46" s="19"/>
      <c r="X46" s="19"/>
    </row>
    <row r="47" spans="1:30" s="5" customFormat="1" x14ac:dyDescent="0.25">
      <c r="A47" s="120" t="str">
        <f>'H Ocupados Bogotá anual'!$A$47</f>
        <v>Fuente: DANE, Encuesta mensual manufacturera con enfoque territorial, marzo 2020p</v>
      </c>
      <c r="B47" s="146"/>
      <c r="C47" s="133"/>
      <c r="D47" s="133"/>
      <c r="E47" s="133"/>
      <c r="F47" s="133"/>
      <c r="G47" s="133"/>
      <c r="H47" s="133"/>
      <c r="I47" s="133"/>
      <c r="J47" s="133"/>
      <c r="K47" s="133"/>
      <c r="L47" s="146"/>
      <c r="M47" s="163"/>
      <c r="N47" s="164"/>
      <c r="O47" s="164"/>
      <c r="P47" s="170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3"/>
      <c r="N48" s="104"/>
      <c r="O48" s="104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2020-05-20T15:20:24Z</dcterms:modified>
</cp:coreProperties>
</file>