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5125" windowHeight="138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anual'!$M$28:$O$38</definedName>
    <definedName name="_xlnm._FilterDatabase" localSheetId="15" hidden="1">'H Ocupados Bogotá corrido'!$M$28:$O$38</definedName>
    <definedName name="_xlnm._FilterDatabase" localSheetId="10" hidden="1">'H Producción Bogotá anual'!$M$27:$O$27</definedName>
    <definedName name="_xlnm._FilterDatabase" localSheetId="11" hidden="1">'H Producción Bogotá corrido'!$M$28:$O$39</definedName>
    <definedName name="_xlnm._FilterDatabase" localSheetId="12" hidden="1">'H Ventas Bogotá anual'!$M$28:$O$39</definedName>
    <definedName name="_xlnm._FilterDatabase" localSheetId="13" hidden="1">'H Ventas Bogotá corrido'!$M$28:$O$39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anual'!$A$1:$S$60</definedName>
    <definedName name="_xlnm.Print_Area" localSheetId="9">'H Ocupados dptos corrido'!$A$1:$S$60</definedName>
    <definedName name="_xlnm.Print_Area" localSheetId="10">'H Producción Bogotá anual'!$A$1:$K$45</definedName>
    <definedName name="_xlnm.Print_Area" localSheetId="11">'H Producción Bogotá corrido'!$A$1:$K$45</definedName>
    <definedName name="_xlnm.Print_Area" localSheetId="4">'H Producción dptos anual'!$A$1:$S$60</definedName>
    <definedName name="_xlnm.Print_Area" localSheetId="5">'H Producción dptos corrido'!$A$1:$S$60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anual'!$A$1:$S$60</definedName>
    <definedName name="_xlnm.Print_Area" localSheetId="7">'H Ventas dptos corrido'!$A$1:$S$61</definedName>
    <definedName name="_xlnm.Print_Area" localSheetId="0">Índice!$A$1:$O$26</definedName>
    <definedName name="_xlnm.Print_Area" localSheetId="2">'Industria variación anual'!$A$1:$K$51</definedName>
    <definedName name="_xlnm.Print_Area" localSheetId="3">'Industria variación corrido'!$A$1:$K$51</definedName>
    <definedName name="_xlnm.Print_Area" localSheetId="1">'Producción departamentos'!$A$1:$I$36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anual'!$A$1:$K$51</definedName>
    <definedName name="Print_Area" localSheetId="3">'Industria variación corrido'!$A$1:$K$51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C8" i="61" l="1"/>
  <c r="D45" i="61" s="1"/>
  <c r="C8" i="60"/>
  <c r="D45" i="60" s="1"/>
  <c r="D45" i="59"/>
  <c r="D30" i="59"/>
  <c r="C30" i="39"/>
  <c r="C8" i="62" l="1"/>
  <c r="D30" i="62" s="1"/>
  <c r="C8" i="63"/>
  <c r="D45" i="62"/>
  <c r="D30" i="61"/>
  <c r="D30" i="60"/>
  <c r="D45" i="63" l="1"/>
  <c r="D30" i="63"/>
  <c r="B50" i="58"/>
  <c r="B50" i="20" s="1"/>
  <c r="B59" i="39" s="1"/>
  <c r="B59" i="59" s="1"/>
  <c r="B59" i="60" s="1"/>
  <c r="B60" i="61" s="1"/>
  <c r="B59" i="62" s="1"/>
  <c r="B59" i="63" s="1"/>
  <c r="B44" i="3" s="1"/>
  <c r="B44" i="64" s="1"/>
  <c r="B44" i="65" s="1"/>
  <c r="B44" i="66" s="1"/>
  <c r="B44" i="67" s="1"/>
  <c r="B44" i="68" s="1"/>
  <c r="W42" i="62" l="1"/>
  <c r="X41" i="63" l="1"/>
  <c r="W41" i="63"/>
  <c r="W40" i="63"/>
  <c r="X40" i="63"/>
  <c r="X41" i="62"/>
  <c r="W41" i="62"/>
  <c r="X40" i="62" l="1"/>
  <c r="W40" i="62"/>
  <c r="X40" i="61"/>
  <c r="W40" i="61"/>
  <c r="C45" i="39"/>
  <c r="C22" i="20" l="1"/>
  <c r="B51" i="58"/>
  <c r="B51" i="20" s="1"/>
  <c r="C8" i="58"/>
  <c r="C22" i="58" s="1"/>
  <c r="B60" i="39" l="1"/>
  <c r="B60" i="59" s="1"/>
  <c r="B60" i="60" s="1"/>
  <c r="B61" i="61" s="1"/>
  <c r="B60" i="62" s="1"/>
  <c r="B60" i="63" s="1"/>
  <c r="B45" i="3" s="1"/>
  <c r="B45" i="64" s="1"/>
  <c r="B45" i="65" s="1"/>
  <c r="B45" i="66" s="1"/>
  <c r="B45" i="67" s="1"/>
  <c r="B45" i="68" s="1"/>
</calcChain>
</file>

<file path=xl/sharedStrings.xml><?xml version="1.0" encoding="utf-8"?>
<sst xmlns="http://schemas.openxmlformats.org/spreadsheetml/2006/main" count="516" uniqueCount="117">
  <si>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</si>
  <si>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</si>
  <si>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</si>
  <si>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</si>
  <si>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</si>
  <si>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</si>
  <si>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</si>
  <si>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</si>
  <si>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</si>
  <si>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</si>
  <si>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</si>
  <si>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</si>
  <si>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</si>
  <si>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</si>
  <si>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</si>
  <si>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</si>
  <si>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</si>
  <si>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</si>
  <si>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</si>
  <si>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</si>
  <si>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</si>
  <si>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</si>
  <si>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</si>
  <si>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</si>
  <si>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</si>
  <si>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</si>
  <si>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</si>
  <si>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</si>
  <si>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</si>
  <si>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</si>
  <si>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</si>
  <si>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</si>
  <si>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</si>
  <si>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</si>
  <si>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</si>
  <si>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</si>
  <si>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</si>
  <si>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</si>
  <si>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</si>
  <si>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</si>
  <si>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</si>
  <si>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</si>
  <si>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</si>
  <si>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</si>
  <si>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</si>
  <si>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</si>
  <si>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</si>
  <si>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</si>
  <si>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</si>
  <si>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</si>
  <si>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</si>
  <si>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</si>
  <si>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</si>
  <si>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</si>
  <si>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</si>
  <si>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</si>
  <si>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</si>
  <si>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</si>
  <si>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</si>
  <si>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</si>
  <si>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</si>
  <si>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</si>
  <si>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</si>
  <si>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</si>
  <si>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</si>
  <si>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</si>
  <si>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</si>
  <si>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</si>
  <si>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</si>
  <si>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</si>
  <si>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</si>
  <si>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</si>
  <si>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</si>
  <si>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</si>
  <si>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</si>
  <si>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</si>
  <si>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</si>
  <si>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</si>
  <si>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</si>
  <si>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</si>
  <si>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</si>
  <si>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</si>
  <si>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</si>
  <si>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</si>
  <si>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</si>
  <si>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</si>
  <si>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</si>
  <si>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</si>
  <si>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</si>
  <si>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</si>
  <si>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</si>
  <si>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</si>
  <si>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</si>
  <si>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</si>
  <si>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</si>
  <si>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</si>
  <si>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</si>
  <si>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</si>
  <si>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</si>
  <si>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</si>
  <si>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Variación anual % Noviembre 2019p</t>
  </si>
  <si>
    <t>p: provisional</t>
  </si>
  <si>
    <t>Variación año corrido %  a Noviembre 2019p</t>
  </si>
  <si>
    <t>nov</t>
  </si>
  <si>
    <t>Variación anual % enero - noviembre 2019p</t>
  </si>
  <si>
    <t>Variación año corrido %  enero - noviembre 2019p</t>
  </si>
  <si>
    <t>Variación anual % y contribución (puntos porcentuales), noviembre 2019p</t>
  </si>
  <si>
    <t>Variación año corrido % y contribución (puntos porcentuales), a noviembre 2019p</t>
  </si>
  <si>
    <t>Variación año corrido % a noviembre 2019p</t>
  </si>
  <si>
    <t>Contribución año corrido (p.p) a noviembre 2019p</t>
  </si>
  <si>
    <t>Variación anual % noviembre 2019p</t>
  </si>
  <si>
    <t>Contribución anual (p.p), noviembre 2019p</t>
  </si>
  <si>
    <t>Fuente: DANE, Encuesta mensual manufacturera con enfoque territorial, noviembre 2019p</t>
  </si>
  <si>
    <t xml:space="preserve">                        Variación anual % noviembre 2019p</t>
  </si>
  <si>
    <t xml:space="preserve">                       Variación año corrido % a noviembre 2019p</t>
  </si>
  <si>
    <t xml:space="preserve">                             Variación anual % noviembre 2019p</t>
  </si>
  <si>
    <t>Fecha de publicacion: enero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</si>
</sst>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9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168" fontId="2" fillId="2" borderId="39" xfId="2" applyNumberFormat="1" applyFont="1" applyFill="1" applyBorder="1" applyAlignment="1">
      <alignment horizontal="left"/>
    </xf>
    <xf numFmtId="168" fontId="2" fillId="2" borderId="41" xfId="2" applyNumberFormat="1" applyFont="1" applyFill="1" applyBorder="1" applyAlignment="1">
      <alignment horizontal="left"/>
    </xf>
    <xf numFmtId="168" fontId="2" fillId="2" borderId="40" xfId="2" applyNumberFormat="1" applyFont="1" applyFill="1" applyBorder="1" applyAlignment="1">
      <alignment horizontal="left"/>
    </xf>
    <xf numFmtId="3" fontId="14" fillId="2" borderId="0" xfId="1" applyNumberFormat="1" applyFont="1" applyFill="1"/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168" fontId="67" fillId="2" borderId="0" xfId="2" applyNumberFormat="1" applyFont="1" applyFill="1" applyBorder="1"/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7" fillId="2" borderId="0" xfId="0" applyFont="1" applyFill="1" applyAlignment="1">
      <alignment horizontal="left" vertical="top" wrapText="1" readingOrder="1"/>
    </xf>
    <xf numFmtId="165" fontId="3" fillId="2" borderId="7" xfId="2" applyNumberFormat="1" applyFont="1" applyFill="1" applyBorder="1"/>
    <xf numFmtId="0" fontId="3" fillId="2" borderId="0" xfId="1" applyFont="1" applyFill="1" applyBorder="1" applyAlignment="1">
      <alignment horizontal="center"/>
    </xf>
    <xf numFmtId="165" fontId="8" fillId="3" borderId="40" xfId="2" applyNumberFormat="1" applyFont="1" applyFill="1" applyBorder="1" applyAlignment="1">
      <alignment horizontal="center"/>
    </xf>
    <xf numFmtId="0" fontId="34" fillId="0" borderId="0" xfId="0" applyFont="1" applyAlignment="1">
      <alignment vertical="center"/>
    </xf>
    <xf numFmtId="168" fontId="3" fillId="2" borderId="39" xfId="2" applyNumberFormat="1" applyFont="1" applyFill="1" applyBorder="1" applyAlignment="1">
      <alignment horizontal="left"/>
    </xf>
    <xf numFmtId="168" fontId="8" fillId="3" borderId="39" xfId="2" applyNumberFormat="1" applyFont="1" applyFill="1" applyBorder="1" applyAlignment="1">
      <alignment horizontal="left"/>
    </xf>
    <xf numFmtId="168" fontId="4" fillId="3" borderId="41" xfId="2" applyNumberFormat="1" applyFont="1" applyFill="1" applyBorder="1" applyAlignment="1">
      <alignment horizontal="left"/>
    </xf>
    <xf numFmtId="168" fontId="4" fillId="3" borderId="40" xfId="2" applyNumberFormat="1" applyFont="1" applyFill="1" applyBorder="1" applyAlignment="1">
      <alignment horizontal="left"/>
    </xf>
    <xf numFmtId="168" fontId="4" fillId="3" borderId="41" xfId="2" applyNumberFormat="1" applyFont="1" applyFill="1" applyBorder="1" applyAlignment="1">
      <alignment horizontal="center"/>
    </xf>
    <xf numFmtId="168" fontId="4" fillId="3" borderId="40" xfId="2" applyNumberFormat="1" applyFont="1" applyFill="1" applyBorder="1" applyAlignment="1">
      <alignment horizontal="center"/>
    </xf>
    <xf numFmtId="0" fontId="6" fillId="2" borderId="0" xfId="2" applyFont="1" applyFill="1" applyBorder="1" applyAlignment="1"/>
    <xf numFmtId="168" fontId="4" fillId="0" borderId="0" xfId="1" applyNumberFormat="1" applyFont="1" applyFill="1" applyBorder="1"/>
    <xf numFmtId="172" fontId="22" fillId="0" borderId="0" xfId="95" applyNumberFormat="1" applyFont="1" applyFill="1" applyBorder="1"/>
    <xf numFmtId="0" fontId="4" fillId="0" borderId="0" xfId="1" applyFont="1" applyFill="1" applyBorder="1"/>
    <xf numFmtId="172" fontId="21" fillId="2" borderId="0" xfId="95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left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-1.4898420372376986</c:v>
                </c:pt>
                <c:pt idx="1">
                  <c:v>-5.3015177135174412</c:v>
                </c:pt>
                <c:pt idx="2">
                  <c:v>-4.8599596937855694</c:v>
                </c:pt>
                <c:pt idx="3">
                  <c:v>-0.30826503854358123</c:v>
                </c:pt>
                <c:pt idx="4">
                  <c:v>0.85634778317596272</c:v>
                </c:pt>
                <c:pt idx="5">
                  <c:v>4.3811038749455236</c:v>
                </c:pt>
                <c:pt idx="6">
                  <c:v>-3.749430748636712</c:v>
                </c:pt>
                <c:pt idx="7">
                  <c:v>2.2892727019699066</c:v>
                </c:pt>
                <c:pt idx="8">
                  <c:v>5.5399722615507017</c:v>
                </c:pt>
                <c:pt idx="9">
                  <c:v>8.7727335385504972</c:v>
                </c:pt>
                <c:pt idx="10">
                  <c:v>-1.5361994716833749</c:v>
                </c:pt>
                <c:pt idx="11">
                  <c:v>-3.6186776363196458</c:v>
                </c:pt>
                <c:pt idx="12">
                  <c:v>-5.9060102784311397</c:v>
                </c:pt>
                <c:pt idx="13">
                  <c:v>-1.7437091406155787</c:v>
                </c:pt>
                <c:pt idx="14">
                  <c:v>3.3258734367223326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-0.58149026854846797</c:v>
                </c:pt>
                <c:pt idx="1">
                  <c:v>-0.90518437413287245</c:v>
                </c:pt>
                <c:pt idx="2">
                  <c:v>-1.3993032158167154</c:v>
                </c:pt>
                <c:pt idx="3">
                  <c:v>-0.10627871001263145</c:v>
                </c:pt>
                <c:pt idx="4">
                  <c:v>4.6915672861544522E-2</c:v>
                </c:pt>
                <c:pt idx="5">
                  <c:v>0.8400336013440608</c:v>
                </c:pt>
                <c:pt idx="6">
                  <c:v>0.26273940399642015</c:v>
                </c:pt>
                <c:pt idx="7">
                  <c:v>-2.3001037040976513</c:v>
                </c:pt>
                <c:pt idx="8">
                  <c:v>3.0601402564284257</c:v>
                </c:pt>
                <c:pt idx="9">
                  <c:v>3.5241276056662514</c:v>
                </c:pt>
                <c:pt idx="10">
                  <c:v>8.5415332052107829E-2</c:v>
                </c:pt>
                <c:pt idx="11">
                  <c:v>0.92139902218879399</c:v>
                </c:pt>
                <c:pt idx="12">
                  <c:v>-1.258087706685842</c:v>
                </c:pt>
                <c:pt idx="13">
                  <c:v>1.4058679706601538</c:v>
                </c:pt>
                <c:pt idx="14">
                  <c:v>-2.207245155855091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179968"/>
        <c:axId val="144763136"/>
      </c:barChart>
      <c:catAx>
        <c:axId val="108179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44763136"/>
        <c:crosses val="autoZero"/>
        <c:auto val="1"/>
        <c:lblAlgn val="ctr"/>
        <c:lblOffset val="100"/>
        <c:noMultiLvlLbl val="0"/>
      </c:catAx>
      <c:valAx>
        <c:axId val="1447631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817996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6313178390279537"/>
          <c:y val="0.72429364750751679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1.3476737281652218</c:v>
                </c:pt>
                <c:pt idx="1">
                  <c:v>-2.9228849830218451E-2</c:v>
                </c:pt>
                <c:pt idx="2">
                  <c:v>1.2404920932752788</c:v>
                </c:pt>
                <c:pt idx="3">
                  <c:v>1.8386373174952126</c:v>
                </c:pt>
                <c:pt idx="4">
                  <c:v>0.26403119350713666</c:v>
                </c:pt>
                <c:pt idx="5">
                  <c:v>3.7017549426455787</c:v>
                </c:pt>
                <c:pt idx="6">
                  <c:v>-0.11750342715112083</c:v>
                </c:pt>
                <c:pt idx="7">
                  <c:v>4.5431334428474059</c:v>
                </c:pt>
                <c:pt idx="8">
                  <c:v>4.0612710276819399</c:v>
                </c:pt>
                <c:pt idx="9">
                  <c:v>9.0264927988002768</c:v>
                </c:pt>
                <c:pt idx="10">
                  <c:v>-3.7528731564628401</c:v>
                </c:pt>
                <c:pt idx="11">
                  <c:v>-1.7985104031349834</c:v>
                </c:pt>
                <c:pt idx="12">
                  <c:v>6.2444392401829134</c:v>
                </c:pt>
                <c:pt idx="13">
                  <c:v>-1.3055016517526781</c:v>
                </c:pt>
                <c:pt idx="14">
                  <c:v>4.5363777447714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-0.36292604717608201</c:v>
                </c:pt>
                <c:pt idx="1">
                  <c:v>-0.85021300233107411</c:v>
                </c:pt>
                <c:pt idx="2">
                  <c:v>-1.1644700437482243</c:v>
                </c:pt>
                <c:pt idx="3">
                  <c:v>-0.30415448116561095</c:v>
                </c:pt>
                <c:pt idx="4">
                  <c:v>1.3371884919059767</c:v>
                </c:pt>
                <c:pt idx="5">
                  <c:v>0.28856345343861278</c:v>
                </c:pt>
                <c:pt idx="6">
                  <c:v>-0.37817331551822519</c:v>
                </c:pt>
                <c:pt idx="7">
                  <c:v>-0.66845764086919246</c:v>
                </c:pt>
                <c:pt idx="8">
                  <c:v>1.6796782588123875</c:v>
                </c:pt>
                <c:pt idx="9">
                  <c:v>2.1135881104033842</c:v>
                </c:pt>
                <c:pt idx="10">
                  <c:v>0.95463826825729825</c:v>
                </c:pt>
                <c:pt idx="11">
                  <c:v>-5.1623560993235174E-2</c:v>
                </c:pt>
                <c:pt idx="12">
                  <c:v>-4.1221959481050732</c:v>
                </c:pt>
                <c:pt idx="13">
                  <c:v>1.6911386619436541</c:v>
                </c:pt>
                <c:pt idx="14">
                  <c:v>-1.0288652799407885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80256"/>
        <c:axId val="144767744"/>
      </c:barChart>
      <c:catAx>
        <c:axId val="1364802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44767744"/>
        <c:crosses val="autoZero"/>
        <c:auto val="1"/>
        <c:lblAlgn val="ctr"/>
        <c:lblOffset val="100"/>
        <c:noMultiLvlLbl val="0"/>
      </c:catAx>
      <c:valAx>
        <c:axId val="1447677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648025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158171571926077E-2"/>
          <c:y val="0.11456494824939334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213292436848355E-2"/>
                  <c:y val="-4.952211161707446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C63-438A-AC97-6412A4811AA8}"/>
                </c:ext>
              </c:extLst>
            </c:dLbl>
            <c:dLbl>
              <c:idx val="1"/>
              <c:layout>
                <c:manualLayout>
                  <c:x val="-1.8140593887810242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C63-438A-AC97-6412A4811AA8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C63-438A-AC97-6412A4811AA8}"/>
                </c:ext>
              </c:extLst>
            </c:dLbl>
            <c:dLbl>
              <c:idx val="3"/>
              <c:layout>
                <c:manualLayout>
                  <c:x val="-3.3257755460985347E-2"/>
                  <c:y val="-8.176100628930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C63-438A-AC97-6412A4811AA8}"/>
                </c:ext>
              </c:extLst>
            </c:dLbl>
            <c:dLbl>
              <c:idx val="4"/>
              <c:layout>
                <c:manualLayout>
                  <c:x val="-3.6281187775620484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C63-438A-AC97-6412A4811AA8}"/>
                </c:ext>
              </c:extLst>
            </c:dLbl>
            <c:dLbl>
              <c:idx val="5"/>
              <c:layout>
                <c:manualLayout>
                  <c:x val="-4.8374917034160497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C63-438A-AC97-6412A4811AA8}"/>
                </c:ext>
              </c:extLst>
            </c:dLbl>
            <c:dLbl>
              <c:idx val="6"/>
              <c:layout>
                <c:manualLayout>
                  <c:x val="-3.9304620090255517E-2"/>
                  <c:y val="-3.1446540880503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C63-438A-AC97-6412A4811AA8}"/>
                </c:ext>
              </c:extLst>
            </c:dLbl>
            <c:dLbl>
              <c:idx val="7"/>
              <c:layout>
                <c:manualLayout>
                  <c:x val="-4.2328052404890439E-2"/>
                  <c:y val="3.77358490566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C63-438A-AC97-6412A4811AA8}"/>
                </c:ext>
              </c:extLst>
            </c:dLbl>
            <c:dLbl>
              <c:idx val="8"/>
              <c:layout>
                <c:manualLayout>
                  <c:x val="-4.2911887751383292E-2"/>
                  <c:y val="-5.031446540880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C63-438A-AC97-6412A4811AA8}"/>
                </c:ext>
              </c:extLst>
            </c:dLbl>
            <c:dLbl>
              <c:idx val="9"/>
              <c:layout>
                <c:manualLayout>
                  <c:x val="-9.1954045181535625E-3"/>
                  <c:y val="-6.2893081761006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C63-438A-AC97-6412A4811AA8}"/>
                </c:ext>
              </c:extLst>
            </c:dLbl>
            <c:dLbl>
              <c:idx val="10"/>
              <c:layout>
                <c:manualLayout>
                  <c:x val="-1.4524331571962795E-2"/>
                  <c:y val="1.2578616352201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C63-438A-AC97-6412A4811AA8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C63-438A-AC97-6412A4811AA8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C63-438A-AC97-6412A4811A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Producción dptos anual'!$X$34:$X$44</c:f>
              <c:numCache>
                <c:formatCode>0.0</c:formatCode>
                <c:ptCount val="11"/>
                <c:pt idx="0">
                  <c:v>1.0809503600971482</c:v>
                </c:pt>
                <c:pt idx="1">
                  <c:v>2.612213001055764</c:v>
                </c:pt>
                <c:pt idx="2">
                  <c:v>4.9348971723225219</c:v>
                </c:pt>
                <c:pt idx="3">
                  <c:v>0.27668210485964551</c:v>
                </c:pt>
                <c:pt idx="4">
                  <c:v>1.7795470369920281</c:v>
                </c:pt>
                <c:pt idx="5">
                  <c:v>-2.5668666861717924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  <c:pt idx="10">
                  <c:v>-4.8599596937855694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640000"/>
        <c:axId val="146263424"/>
      </c:lineChart>
      <c:catAx>
        <c:axId val="136640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6263424"/>
        <c:crosses val="autoZero"/>
        <c:auto val="1"/>
        <c:lblAlgn val="ctr"/>
        <c:lblOffset val="100"/>
        <c:noMultiLvlLbl val="0"/>
      </c:catAx>
      <c:valAx>
        <c:axId val="1462634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366400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5"/>
              <c:layout>
                <c:manualLayout>
                  <c:x val="-9.5238095238095247E-3"/>
                  <c:y val="5.9790732436471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EBD-48A5-BB41-51D8FB0E1963}"/>
                </c:ext>
              </c:extLst>
            </c:dLbl>
            <c:dLbl>
              <c:idx val="6"/>
              <c:layout>
                <c:manualLayout>
                  <c:x val="-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BD-48A5-BB41-51D8FB0E1963}"/>
                </c:ext>
              </c:extLst>
            </c:dLbl>
            <c:dLbl>
              <c:idx val="7"/>
              <c:layout>
                <c:manualLayout>
                  <c:x val="-7.14285714285723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BD-48A5-BB41-51D8FB0E1963}"/>
                </c:ext>
              </c:extLst>
            </c:dLbl>
            <c:dLbl>
              <c:idx val="8"/>
              <c:layout>
                <c:manualLayout>
                  <c:x val="-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BD-48A5-BB41-51D8FB0E1963}"/>
                </c:ext>
              </c:extLst>
            </c:dLbl>
            <c:dLbl>
              <c:idx val="10"/>
              <c:layout>
                <c:manualLayout>
                  <c:x val="-9.5238095238095247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BD-48A5-BB41-51D8FB0E196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Producción dptos anual'!$W$34:$W$44</c:f>
              <c:numCache>
                <c:formatCode>0.0</c:formatCode>
                <c:ptCount val="11"/>
                <c:pt idx="0">
                  <c:v>3.026562602530916</c:v>
                </c:pt>
                <c:pt idx="1">
                  <c:v>2.8476554816657229</c:v>
                </c:pt>
                <c:pt idx="2">
                  <c:v>3.1998797084239472</c:v>
                </c:pt>
                <c:pt idx="3">
                  <c:v>-1.2716033192007092</c:v>
                </c:pt>
                <c:pt idx="4">
                  <c:v>3.2144395142402304</c:v>
                </c:pt>
                <c:pt idx="5">
                  <c:v>-1.1048533766101656</c:v>
                </c:pt>
                <c:pt idx="6">
                  <c:v>3.5420095808119667</c:v>
                </c:pt>
                <c:pt idx="7">
                  <c:v>8.0123680465860048E-2</c:v>
                </c:pt>
                <c:pt idx="8">
                  <c:v>0.26252233064096853</c:v>
                </c:pt>
                <c:pt idx="9">
                  <c:v>2.0596617200349332</c:v>
                </c:pt>
                <c:pt idx="10">
                  <c:v>-1.4898420372376986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BD-48A5-BB41-51D8FB0E1963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4"/>
              <c:layout>
                <c:manualLayout>
                  <c:x val="7.1428571428571426E-3"/>
                  <c:y val="-2.74037691293703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BD-48A5-BB41-51D8FB0E1963}"/>
                </c:ext>
              </c:extLst>
            </c:dLbl>
            <c:dLbl>
              <c:idx val="5"/>
              <c:layout>
                <c:manualLayout>
                  <c:x val="0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BD-48A5-BB41-51D8FB0E1963}"/>
                </c:ext>
              </c:extLst>
            </c:dLbl>
            <c:dLbl>
              <c:idx val="9"/>
              <c:layout>
                <c:manualLayout>
                  <c:x val="9.52380952380952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EBD-48A5-BB41-51D8FB0E196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Producción dptos anual'!$X$34:$X$44</c:f>
              <c:numCache>
                <c:formatCode>0.0</c:formatCode>
                <c:ptCount val="11"/>
                <c:pt idx="0">
                  <c:v>1.0809503600971482</c:v>
                </c:pt>
                <c:pt idx="1">
                  <c:v>2.612213001055764</c:v>
                </c:pt>
                <c:pt idx="2">
                  <c:v>4.9348971723225219</c:v>
                </c:pt>
                <c:pt idx="3">
                  <c:v>0.27668210485964551</c:v>
                </c:pt>
                <c:pt idx="4">
                  <c:v>1.7795470369920281</c:v>
                </c:pt>
                <c:pt idx="5">
                  <c:v>-2.5668666861717924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  <c:pt idx="10">
                  <c:v>-4.8599596937855694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42048"/>
        <c:axId val="146265152"/>
      </c:barChart>
      <c:catAx>
        <c:axId val="136642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6265152"/>
        <c:crosses val="autoZero"/>
        <c:auto val="1"/>
        <c:lblAlgn val="ctr"/>
        <c:lblOffset val="100"/>
        <c:noMultiLvlLbl val="0"/>
      </c:catAx>
      <c:valAx>
        <c:axId val="1462651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366420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7072698549038165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A7B-4BB8-A5E8-C39464A9C158}"/>
                </c:ext>
              </c:extLst>
            </c:dLbl>
            <c:dLbl>
              <c:idx val="1"/>
              <c:layout>
                <c:manualLayout>
                  <c:x val="-2.721089083171533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7B-4BB8-A5E8-C39464A9C158}"/>
                </c:ext>
              </c:extLst>
            </c:dLbl>
            <c:dLbl>
              <c:idx val="2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7B-4BB8-A5E8-C39464A9C158}"/>
                </c:ext>
              </c:extLst>
            </c:dLbl>
            <c:dLbl>
              <c:idx val="3"/>
              <c:layout>
                <c:manualLayout>
                  <c:x val="-3.9304620090255406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A7B-4BB8-A5E8-C39464A9C158}"/>
                </c:ext>
              </c:extLst>
            </c:dLbl>
            <c:dLbl>
              <c:idx val="4"/>
              <c:layout>
                <c:manualLayout>
                  <c:x val="-3.6281187775620484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A7B-4BB8-A5E8-C39464A9C158}"/>
                </c:ext>
              </c:extLst>
            </c:dLbl>
            <c:dLbl>
              <c:idx val="5"/>
              <c:layout>
                <c:manualLayout>
                  <c:x val="-3.9304620090255406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A7B-4BB8-A5E8-C39464A9C158}"/>
                </c:ext>
              </c:extLst>
            </c:dLbl>
            <c:dLbl>
              <c:idx val="6"/>
              <c:layout>
                <c:manualLayout>
                  <c:x val="-3.930462009025540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A7B-4BB8-A5E8-C39464A9C158}"/>
                </c:ext>
              </c:extLst>
            </c:dLbl>
            <c:dLbl>
              <c:idx val="7"/>
              <c:layout>
                <c:manualLayout>
                  <c:x val="-3.6281187775620484E-2"/>
                  <c:y val="7.54716981132074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A7B-4BB8-A5E8-C39464A9C158}"/>
                </c:ext>
              </c:extLst>
            </c:dLbl>
            <c:dLbl>
              <c:idx val="8"/>
              <c:layout>
                <c:manualLayout>
                  <c:x val="0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A7B-4BB8-A5E8-C39464A9C158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A7B-4BB8-A5E8-C39464A9C158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A7B-4BB8-A5E8-C39464A9C1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Producción dptos corrido'!$X$34:$X$44</c:f>
              <c:numCache>
                <c:formatCode>0.0</c:formatCode>
                <c:ptCount val="11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  <c:pt idx="3">
                  <c:v>2.449372202778946</c:v>
                </c:pt>
                <c:pt idx="4">
                  <c:v>2.0514482794130089</c:v>
                </c:pt>
                <c:pt idx="5">
                  <c:v>1.3595724511508536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  <c:pt idx="10">
                  <c:v>1.2404920932752788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474944"/>
        <c:axId val="139891776"/>
      </c:lineChart>
      <c:catAx>
        <c:axId val="139474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9891776"/>
        <c:crosses val="autoZero"/>
        <c:auto val="1"/>
        <c:lblAlgn val="ctr"/>
        <c:lblOffset val="100"/>
        <c:noMultiLvlLbl val="0"/>
      </c:catAx>
      <c:valAx>
        <c:axId val="1398917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394749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-6.8259385665529011E-3"/>
                  <c:y val="2.9894895425067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36-4D9D-8538-7D599DB2C64C}"/>
                </c:ext>
              </c:extLst>
            </c:dLbl>
            <c:dLbl>
              <c:idx val="3"/>
              <c:layout>
                <c:manualLayout>
                  <c:x val="-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36-4D9D-8538-7D599DB2C64C}"/>
                </c:ext>
              </c:extLst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36-4D9D-8538-7D599DB2C64C}"/>
                </c:ext>
              </c:extLst>
            </c:dLbl>
            <c:dLbl>
              <c:idx val="5"/>
              <c:layout>
                <c:manualLayout>
                  <c:x val="-4.76190476190476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36-4D9D-8538-7D599DB2C64C}"/>
                </c:ext>
              </c:extLst>
            </c:dLbl>
            <c:dLbl>
              <c:idx val="6"/>
              <c:layout>
                <c:manualLayout>
                  <c:x val="-4.5506257110353504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36-4D9D-8538-7D599DB2C64C}"/>
                </c:ext>
              </c:extLst>
            </c:dLbl>
            <c:dLbl>
              <c:idx val="7"/>
              <c:layout>
                <c:manualLayout>
                  <c:x val="-9.1012514220706175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36-4D9D-8538-7D599DB2C64C}"/>
                </c:ext>
              </c:extLst>
            </c:dLbl>
            <c:dLbl>
              <c:idx val="8"/>
              <c:layout>
                <c:manualLayout>
                  <c:x val="-6.8259385665529011E-3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36-4D9D-8538-7D599DB2C64C}"/>
                </c:ext>
              </c:extLst>
            </c:dLbl>
            <c:dLbl>
              <c:idx val="9"/>
              <c:layout>
                <c:manualLayout>
                  <c:x val="-6.8259385665529011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36-4D9D-8538-7D599DB2C64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Producción dptos corrido'!$W$34:$W$44</c:f>
              <c:numCache>
                <c:formatCode>0.0</c:formatCode>
                <c:ptCount val="11"/>
                <c:pt idx="0">
                  <c:v>3.026562602530916</c:v>
                </c:pt>
                <c:pt idx="1">
                  <c:v>2.9207299589902425</c:v>
                </c:pt>
                <c:pt idx="2">
                  <c:v>3.0349510988899597</c:v>
                </c:pt>
                <c:pt idx="3">
                  <c:v>1.9365612420368716</c:v>
                </c:pt>
                <c:pt idx="4">
                  <c:v>2.0048168335907279</c:v>
                </c:pt>
                <c:pt idx="5">
                  <c:v>1.489996395198645</c:v>
                </c:pt>
                <c:pt idx="6">
                  <c:v>1.845045490999353</c:v>
                </c:pt>
                <c:pt idx="7">
                  <c:v>1.6202265828966222</c:v>
                </c:pt>
                <c:pt idx="8">
                  <c:v>1.5223972569930355</c:v>
                </c:pt>
                <c:pt idx="9">
                  <c:v>1.6108138864425303</c:v>
                </c:pt>
                <c:pt idx="10">
                  <c:v>1.3476737281652218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10"/>
              <c:layout>
                <c:manualLayout>
                  <c:x val="6.8259385665527346E-3"/>
                  <c:y val="-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036-4D9D-8538-7D599DB2C64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Producción dptos corrido'!$X$34:$X$44</c:f>
              <c:numCache>
                <c:formatCode>0.0</c:formatCode>
                <c:ptCount val="11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  <c:pt idx="3">
                  <c:v>2.449372202778946</c:v>
                </c:pt>
                <c:pt idx="4">
                  <c:v>2.0514482794130089</c:v>
                </c:pt>
                <c:pt idx="5">
                  <c:v>1.3595724511508536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  <c:pt idx="10">
                  <c:v>1.2404920932752788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76480"/>
        <c:axId val="139893504"/>
      </c:barChart>
      <c:catAx>
        <c:axId val="139476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9893504"/>
        <c:crosses val="autoZero"/>
        <c:auto val="1"/>
        <c:lblAlgn val="ctr"/>
        <c:lblOffset val="100"/>
        <c:noMultiLvlLbl val="0"/>
      </c:catAx>
      <c:valAx>
        <c:axId val="1398935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39476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1260157066118421E-2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988-4624-AE94-4D3FE05E2E4E}"/>
                </c:ext>
              </c:extLst>
            </c:dLbl>
            <c:dLbl>
              <c:idx val="1"/>
              <c:layout>
                <c:manualLayout>
                  <c:x val="-3.6281187775620373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988-4624-AE94-4D3FE05E2E4E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988-4624-AE94-4D3FE05E2E4E}"/>
                </c:ext>
              </c:extLst>
            </c:dLbl>
            <c:dLbl>
              <c:idx val="3"/>
              <c:layout>
                <c:manualLayout>
                  <c:x val="-4.2328052404890439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988-4624-AE94-4D3FE05E2E4E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988-4624-AE94-4D3FE05E2E4E}"/>
                </c:ext>
              </c:extLst>
            </c:dLbl>
            <c:dLbl>
              <c:idx val="5"/>
              <c:layout>
                <c:manualLayout>
                  <c:x val="-4.5351484719525471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988-4624-AE94-4D3FE05E2E4E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988-4624-AE94-4D3FE05E2E4E}"/>
                </c:ext>
              </c:extLst>
            </c:dLbl>
            <c:dLbl>
              <c:idx val="7"/>
              <c:layout>
                <c:manualLayout>
                  <c:x val="-5.139834934879564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988-4624-AE94-4D3FE05E2E4E}"/>
                </c:ext>
              </c:extLst>
            </c:dLbl>
            <c:dLbl>
              <c:idx val="8"/>
              <c:layout>
                <c:manualLayout>
                  <c:x val="-3.6281187775620373E-2"/>
                  <c:y val="-5.031446540880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988-4624-AE94-4D3FE05E2E4E}"/>
                </c:ext>
              </c:extLst>
            </c:dLbl>
            <c:dLbl>
              <c:idx val="9"/>
              <c:layout>
                <c:manualLayout>
                  <c:x val="-1.2093729258540013E-2"/>
                  <c:y val="-5.76513256212226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988-4624-AE94-4D3FE05E2E4E}"/>
                </c:ext>
              </c:extLst>
            </c:dLbl>
            <c:dLbl>
              <c:idx val="10"/>
              <c:layout>
                <c:manualLayout>
                  <c:x val="-8.6393108142857611E-3"/>
                  <c:y val="3.77358490566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988-4624-AE94-4D3FE05E2E4E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988-4624-AE94-4D3FE05E2E4E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988-4624-AE94-4D3FE05E2E4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Ventas dptos anual'!$X$34:$X$44</c:f>
              <c:numCache>
                <c:formatCode>0.0</c:formatCode>
                <c:ptCount val="11"/>
                <c:pt idx="0">
                  <c:v>3.6515327713580064</c:v>
                </c:pt>
                <c:pt idx="1">
                  <c:v>0.80014516636144606</c:v>
                </c:pt>
                <c:pt idx="2">
                  <c:v>2.5395585535131318</c:v>
                </c:pt>
                <c:pt idx="3">
                  <c:v>0.84084031619842392</c:v>
                </c:pt>
                <c:pt idx="4">
                  <c:v>2.8481348854737263</c:v>
                </c:pt>
                <c:pt idx="5">
                  <c:v>-1.3945351170569324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  <c:pt idx="10">
                  <c:v>-2.8889779113330576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218304"/>
        <c:axId val="139451136"/>
      </c:lineChart>
      <c:catAx>
        <c:axId val="141218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9451136"/>
        <c:crosses val="autoZero"/>
        <c:auto val="1"/>
        <c:lblAlgn val="ctr"/>
        <c:lblOffset val="100"/>
        <c:noMultiLvlLbl val="0"/>
      </c:catAx>
      <c:valAx>
        <c:axId val="1394511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12183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-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333-4E73-AE6D-D56ECEF7EE38}"/>
                </c:ext>
              </c:extLst>
            </c:dLbl>
            <c:dLbl>
              <c:idx val="6"/>
              <c:layout>
                <c:manualLayout>
                  <c:x val="-6.825938566552984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333-4E73-AE6D-D56ECEF7EE38}"/>
                </c:ext>
              </c:extLst>
            </c:dLbl>
            <c:dLbl>
              <c:idx val="7"/>
              <c:layout>
                <c:manualLayout>
                  <c:x val="-6.825938566552984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333-4E73-AE6D-D56ECEF7EE38}"/>
                </c:ext>
              </c:extLst>
            </c:dLbl>
            <c:dLbl>
              <c:idx val="8"/>
              <c:layout>
                <c:manualLayout>
                  <c:x val="-4.55062571103518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333-4E73-AE6D-D56ECEF7EE38}"/>
                </c:ext>
              </c:extLst>
            </c:dLbl>
            <c:dLbl>
              <c:idx val="9"/>
              <c:layout>
                <c:manualLayout>
                  <c:x val="-4.55062571103526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3-4E73-AE6D-D56ECEF7EE38}"/>
                </c:ext>
              </c:extLst>
            </c:dLbl>
            <c:dLbl>
              <c:idx val="10"/>
              <c:layout>
                <c:manualLayout>
                  <c:x val="-9.1012514220705342E-3"/>
                  <c:y val="1.195814648729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333-4E73-AE6D-D56ECEF7EE3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Ventas dptos anual'!$W$34:$W$44</c:f>
              <c:numCache>
                <c:formatCode>0.0</c:formatCode>
                <c:ptCount val="11"/>
                <c:pt idx="0">
                  <c:v>2.8277159467992874</c:v>
                </c:pt>
                <c:pt idx="1">
                  <c:v>3.0548138627760402</c:v>
                </c:pt>
                <c:pt idx="2">
                  <c:v>1.6385220164110592</c:v>
                </c:pt>
                <c:pt idx="3">
                  <c:v>1.8445695323882294</c:v>
                </c:pt>
                <c:pt idx="4">
                  <c:v>4.7058714157414139</c:v>
                </c:pt>
                <c:pt idx="5">
                  <c:v>0.54338972809632935</c:v>
                </c:pt>
                <c:pt idx="6">
                  <c:v>5.275483437742845</c:v>
                </c:pt>
                <c:pt idx="7">
                  <c:v>-6.2411276566953777E-2</c:v>
                </c:pt>
                <c:pt idx="8">
                  <c:v>1.3161321639861612</c:v>
                </c:pt>
                <c:pt idx="9">
                  <c:v>2.716321604771621</c:v>
                </c:pt>
                <c:pt idx="10">
                  <c:v>-1.1233917977903407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6.8259385665529011E-3"/>
                  <c:y val="-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333-4E73-AE6D-D56ECEF7EE3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3"/>
              <c:layout>
                <c:manualLayout>
                  <c:x val="6.82593856655285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333-4E73-AE6D-D56ECEF7EE38}"/>
                </c:ext>
              </c:extLst>
            </c:dLbl>
            <c:dLbl>
              <c:idx val="4"/>
              <c:layout>
                <c:manualLayout>
                  <c:x val="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333-4E73-AE6D-D56ECEF7EE38}"/>
                </c:ext>
              </c:extLst>
            </c:dLbl>
            <c:dLbl>
              <c:idx val="7"/>
              <c:layout>
                <c:manualLayout>
                  <c:x val="6.8259385665529011E-3"/>
                  <c:y val="5.9790732436472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333-4E73-AE6D-D56ECEF7EE38}"/>
                </c:ext>
              </c:extLst>
            </c:dLbl>
            <c:dLbl>
              <c:idx val="9"/>
              <c:layout>
                <c:manualLayout>
                  <c:x val="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333-4E73-AE6D-D56ECEF7EE3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Ventas dptos anual'!$X$34:$X$44</c:f>
              <c:numCache>
                <c:formatCode>0.0</c:formatCode>
                <c:ptCount val="11"/>
                <c:pt idx="0">
                  <c:v>3.6515327713580064</c:v>
                </c:pt>
                <c:pt idx="1">
                  <c:v>0.80014516636144606</c:v>
                </c:pt>
                <c:pt idx="2">
                  <c:v>2.5395585535131318</c:v>
                </c:pt>
                <c:pt idx="3">
                  <c:v>0.84084031619842392</c:v>
                </c:pt>
                <c:pt idx="4">
                  <c:v>2.8481348854737263</c:v>
                </c:pt>
                <c:pt idx="5">
                  <c:v>-1.3945351170569324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  <c:pt idx="10">
                  <c:v>-2.8889779113330576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19840"/>
        <c:axId val="139452992"/>
      </c:barChart>
      <c:catAx>
        <c:axId val="141219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9452992"/>
        <c:crosses val="autoZero"/>
        <c:auto val="1"/>
        <c:lblAlgn val="ctr"/>
        <c:lblOffset val="100"/>
        <c:noMultiLvlLbl val="0"/>
      </c:catAx>
      <c:valAx>
        <c:axId val="1394529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12198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39E-2"/>
                  <c:y val="-5.6604764027138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403-4AF9-B834-54986427C3E6}"/>
                </c:ext>
              </c:extLst>
            </c:dLbl>
            <c:dLbl>
              <c:idx val="1"/>
              <c:layout>
                <c:manualLayout>
                  <c:x val="-4.5351484719525471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03-4AF9-B834-54986427C3E6}"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403-4AF9-B834-54986427C3E6}"/>
                </c:ext>
              </c:extLst>
            </c:dLbl>
            <c:dLbl>
              <c:idx val="3"/>
              <c:layout>
                <c:manualLayout>
                  <c:x val="-4.5351484719525527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403-4AF9-B834-54986427C3E6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403-4AF9-B834-54986427C3E6}"/>
                </c:ext>
              </c:extLst>
            </c:dLbl>
            <c:dLbl>
              <c:idx val="5"/>
              <c:layout>
                <c:manualLayout>
                  <c:x val="-4.5351484719525582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403-4AF9-B834-54986427C3E6}"/>
                </c:ext>
              </c:extLst>
            </c:dLbl>
            <c:dLbl>
              <c:idx val="6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403-4AF9-B834-54986427C3E6}"/>
                </c:ext>
              </c:extLst>
            </c:dLbl>
            <c:dLbl>
              <c:idx val="7"/>
              <c:layout>
                <c:manualLayout>
                  <c:x val="-3.3257755460985347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403-4AF9-B834-54986427C3E6}"/>
                </c:ext>
              </c:extLst>
            </c:dLbl>
            <c:dLbl>
              <c:idx val="8"/>
              <c:layout>
                <c:manualLayout>
                  <c:x val="-1.814059388781018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403-4AF9-B834-54986427C3E6}"/>
                </c:ext>
              </c:extLst>
            </c:dLbl>
            <c:dLbl>
              <c:idx val="10"/>
              <c:layout>
                <c:manualLayout>
                  <c:x val="-1.2093729258540124E-2"/>
                  <c:y val="-6.2893081761006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403-4AF9-B834-54986427C3E6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403-4AF9-B834-54986427C3E6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403-4AF9-B834-54986427C3E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Ventas dptos corrido'!$X$34:$X$44</c:f>
              <c:numCache>
                <c:formatCode>0.0</c:formatCode>
                <c:ptCount val="11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  <c:pt idx="10">
                  <c:v>1.5257304050696092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773504"/>
        <c:axId val="141399680"/>
      </c:lineChart>
      <c:catAx>
        <c:axId val="146773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1399680"/>
        <c:crosses val="autoZero"/>
        <c:auto val="1"/>
        <c:lblAlgn val="ctr"/>
        <c:lblOffset val="100"/>
        <c:noMultiLvlLbl val="0"/>
      </c:catAx>
      <c:valAx>
        <c:axId val="1413996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67735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Ventas dptos corrido'!$W$34:$W$44</c:f>
              <c:numCache>
                <c:formatCode>0.0</c:formatCode>
                <c:ptCount val="11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  <c:pt idx="6">
                  <c:v>2.848383987131986</c:v>
                </c:pt>
                <c:pt idx="7">
                  <c:v>2.4830088732007205</c:v>
                </c:pt>
                <c:pt idx="8">
                  <c:v>2.3632559040278833</c:v>
                </c:pt>
                <c:pt idx="9">
                  <c:v>2.3752215209702721</c:v>
                </c:pt>
                <c:pt idx="10">
                  <c:v>2.034972992711892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Ventas dptos corrido'!$X$34:$X$44</c:f>
              <c:numCache>
                <c:formatCode>0.0</c:formatCode>
                <c:ptCount val="11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  <c:pt idx="10">
                  <c:v>1.5257304050696092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22816"/>
        <c:axId val="141401408"/>
      </c:barChart>
      <c:catAx>
        <c:axId val="1467228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1401408"/>
        <c:crosses val="autoZero"/>
        <c:auto val="1"/>
        <c:lblAlgn val="ctr"/>
        <c:lblOffset val="100"/>
        <c:noMultiLvlLbl val="0"/>
      </c:catAx>
      <c:valAx>
        <c:axId val="1414014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6722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478851686126E-2"/>
          <c:y val="0.1271435646015945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33919768107E-2"/>
                  <c:y val="-6.2893576982122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80-40B5-9210-AEE3010FD875}"/>
                </c:ext>
              </c:extLst>
            </c:dLbl>
            <c:dLbl>
              <c:idx val="1"/>
              <c:layout>
                <c:manualLayout>
                  <c:x val="-4.8375155099697115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E80-40B5-9210-AEE3010FD875}"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E80-40B5-9210-AEE3010FD875}"/>
                </c:ext>
              </c:extLst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E80-40B5-9210-AEE3010FD875}"/>
                </c:ext>
              </c:extLst>
            </c:dLbl>
            <c:dLbl>
              <c:idx val="4"/>
              <c:layout>
                <c:manualLayout>
                  <c:x val="-4.5351484719525471E-2"/>
                  <c:y val="-6.2893081761006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E80-40B5-9210-AEE3010FD875}"/>
                </c:ext>
              </c:extLst>
            </c:dLbl>
            <c:dLbl>
              <c:idx val="5"/>
              <c:layout>
                <c:manualLayout>
                  <c:x val="-4.535148471952547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E80-40B5-9210-AEE3010FD875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E80-40B5-9210-AEE3010FD875}"/>
                </c:ext>
              </c:extLst>
            </c:dLbl>
            <c:dLbl>
              <c:idx val="7"/>
              <c:layout>
                <c:manualLayout>
                  <c:x val="-2.7210890831715281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E80-40B5-9210-AEE3010FD875}"/>
                </c:ext>
              </c:extLst>
            </c:dLbl>
            <c:dLbl>
              <c:idx val="8"/>
              <c:layout>
                <c:manualLayout>
                  <c:x val="-1.2093729258540124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E80-40B5-9210-AEE3010FD875}"/>
                </c:ext>
              </c:extLst>
            </c:dLbl>
            <c:dLbl>
              <c:idx val="9"/>
              <c:layout>
                <c:manualLayout>
                  <c:x val="-9.0703693407412217E-3"/>
                  <c:y val="3.1446540880503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E80-40B5-9210-AEE3010FD875}"/>
                </c:ext>
              </c:extLst>
            </c:dLbl>
            <c:dLbl>
              <c:idx val="10"/>
              <c:layout>
                <c:manualLayout>
                  <c:x val="-8.6393108142857611E-3"/>
                  <c:y val="-1.8867924528302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E80-40B5-9210-AEE3010FD875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E80-40B5-9210-AEE3010FD875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E80-40B5-9210-AEE3010FD87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Ocupados dptos anual'!$X$34:$X$44</c:f>
              <c:numCache>
                <c:formatCode>0.0</c:formatCode>
                <c:ptCount val="11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  <c:pt idx="10">
                  <c:v>-1.3993032158167154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461568"/>
        <c:axId val="148389184"/>
      </c:lineChart>
      <c:catAx>
        <c:axId val="148461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8389184"/>
        <c:crosses val="autoZero"/>
        <c:auto val="1"/>
        <c:lblAlgn val="ctr"/>
        <c:lblOffset val="100"/>
        <c:noMultiLvlLbl val="0"/>
      </c:catAx>
      <c:valAx>
        <c:axId val="1483891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8461568"/>
        <c:crosses val="autoZero"/>
        <c:crossBetween val="between"/>
        <c:majorUnit val="0.5"/>
        <c:minorUnit val="4.0000000000000008E-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7D-4CF8-8E03-D94887EDFF35}"/>
                </c:ext>
              </c:extLst>
            </c:dLbl>
            <c:dLbl>
              <c:idx val="3"/>
              <c:layout>
                <c:manualLayout>
                  <c:x val="-6.8027210884353739E-3"/>
                  <c:y val="5.9790732436472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7D-4CF8-8E03-D94887EDFF35}"/>
                </c:ext>
              </c:extLst>
            </c:dLbl>
            <c:dLbl>
              <c:idx val="4"/>
              <c:layout>
                <c:manualLayout>
                  <c:x val="-6.80272108843537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7D-4CF8-8E03-D94887EDFF35}"/>
                </c:ext>
              </c:extLst>
            </c:dLbl>
            <c:dLbl>
              <c:idx val="5"/>
              <c:layout>
                <c:manualLayout>
                  <c:x val="-6.8027210884354572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7D-4CF8-8E03-D94887EDFF35}"/>
                </c:ext>
              </c:extLst>
            </c:dLbl>
            <c:dLbl>
              <c:idx val="6"/>
              <c:layout>
                <c:manualLayout>
                  <c:x val="-9.0702947845804991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7D-4CF8-8E03-D94887EDFF35}"/>
                </c:ext>
              </c:extLst>
            </c:dLbl>
            <c:dLbl>
              <c:idx val="7"/>
              <c:layout>
                <c:manualLayout>
                  <c:x val="-9.0702947845804158E-3"/>
                  <c:y val="5.9790732436472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7D-4CF8-8E03-D94887EDFF35}"/>
                </c:ext>
              </c:extLst>
            </c:dLbl>
            <c:dLbl>
              <c:idx val="8"/>
              <c:layout>
                <c:manualLayout>
                  <c:x val="-6.8027210884354572E-3"/>
                  <c:y val="-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7D-4CF8-8E03-D94887EDFF35}"/>
                </c:ext>
              </c:extLst>
            </c:dLbl>
            <c:dLbl>
              <c:idx val="9"/>
              <c:layout>
                <c:manualLayout>
                  <c:x val="-6.80272108843537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D7D-4CF8-8E03-D94887EDFF35}"/>
                </c:ext>
              </c:extLst>
            </c:dLbl>
            <c:dLbl>
              <c:idx val="10"/>
              <c:layout>
                <c:manualLayout>
                  <c:x val="-4.5351473922902496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D7D-4CF8-8E03-D94887EDFF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Ocupados dptos anual'!$W$34:$W$44</c:f>
              <c:numCache>
                <c:formatCode>0.0</c:formatCode>
                <c:ptCount val="11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  <c:pt idx="6">
                  <c:v>-0.51505317779579896</c:v>
                </c:pt>
                <c:pt idx="7">
                  <c:v>-0.79557717762186453</c:v>
                </c:pt>
                <c:pt idx="8">
                  <c:v>-0.79557717762186453</c:v>
                </c:pt>
                <c:pt idx="9">
                  <c:v>-0.68164574214484297</c:v>
                </c:pt>
                <c:pt idx="10">
                  <c:v>-0.58149026854846797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Ocupados dptos anual'!$X$34:$X$44</c:f>
              <c:numCache>
                <c:formatCode>0.0</c:formatCode>
                <c:ptCount val="11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  <c:pt idx="10">
                  <c:v>-1.3993032158167154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63104"/>
        <c:axId val="148423808"/>
      </c:barChart>
      <c:catAx>
        <c:axId val="148463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8423808"/>
        <c:crosses val="autoZero"/>
        <c:auto val="1"/>
        <c:lblAlgn val="ctr"/>
        <c:lblOffset val="100"/>
        <c:noMultiLvlLbl val="0"/>
      </c:catAx>
      <c:valAx>
        <c:axId val="148423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8463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C51-4FC2-9A47-4939EACBDAC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51-4FC2-9A47-4939EACBDACD}"/>
                </c:ext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C51-4FC2-9A47-4939EACBDACD}"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C51-4FC2-9A47-4939EACBDACD}"/>
                </c:ext>
              </c:extLst>
            </c:dLbl>
            <c:dLbl>
              <c:idx val="4"/>
              <c:layout>
                <c:manualLayout>
                  <c:x val="-4.5351960850598637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C51-4FC2-9A47-4939EACBDACD}"/>
                </c:ext>
              </c:extLst>
            </c:dLbl>
            <c:dLbl>
              <c:idx val="5"/>
              <c:layout>
                <c:manualLayout>
                  <c:x val="-6.046864629270073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C51-4FC2-9A47-4939EACBDACD}"/>
                </c:ext>
              </c:extLst>
            </c:dLbl>
            <c:dLbl>
              <c:idx val="6"/>
              <c:layout>
                <c:manualLayout>
                  <c:x val="-1.108579042299816E-16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C51-4FC2-9A47-4939EACBDACD}"/>
                </c:ext>
              </c:extLst>
            </c:dLbl>
            <c:dLbl>
              <c:idx val="7"/>
              <c:layout>
                <c:manualLayout>
                  <c:x val="9.0702969439050932E-3"/>
                  <c:y val="1.8867924528301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C51-4FC2-9A47-4939EACBDACD}"/>
                </c:ext>
              </c:extLst>
            </c:dLbl>
            <c:dLbl>
              <c:idx val="8"/>
              <c:layout>
                <c:manualLayout>
                  <c:x val="0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C51-4FC2-9A47-4939EACBDACD}"/>
                </c:ext>
              </c:extLst>
            </c:dLbl>
            <c:dLbl>
              <c:idx val="9"/>
              <c:layout>
                <c:manualLayout>
                  <c:x val="0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C51-4FC2-9A47-4939EACBDACD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C51-4FC2-9A47-4939EACBDACD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C51-4FC2-9A47-4939EACBDA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Ocupados dptos corrido'!$X$34:$X$44</c:f>
              <c:numCache>
                <c:formatCode>0.0</c:formatCode>
                <c:ptCount val="11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  <c:pt idx="10">
                  <c:v>-1.1644700437482243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993152"/>
        <c:axId val="148273344"/>
      </c:lineChart>
      <c:catAx>
        <c:axId val="14699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8273344"/>
        <c:crosses val="autoZero"/>
        <c:auto val="1"/>
        <c:lblAlgn val="ctr"/>
        <c:lblOffset val="100"/>
        <c:noMultiLvlLbl val="0"/>
      </c:catAx>
      <c:valAx>
        <c:axId val="1482733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69931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5"/>
              <c:layout>
                <c:manualLayout>
                  <c:x val="-7.054673721340387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53-4556-8B8B-85926DDFC61D}"/>
                </c:ext>
              </c:extLst>
            </c:dLbl>
            <c:dLbl>
              <c:idx val="6"/>
              <c:layout>
                <c:manualLayout>
                  <c:x val="-7.054673721340387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53-4556-8B8B-85926DDFC61D}"/>
                </c:ext>
              </c:extLst>
            </c:dLbl>
            <c:dLbl>
              <c:idx val="7"/>
              <c:layout>
                <c:manualLayout>
                  <c:x val="-7.0546737213404744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53-4556-8B8B-85926DDFC61D}"/>
                </c:ext>
              </c:extLst>
            </c:dLbl>
            <c:dLbl>
              <c:idx val="8"/>
              <c:layout>
                <c:manualLayout>
                  <c:x val="-7.054673721340387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53-4556-8B8B-85926DDFC61D}"/>
                </c:ext>
              </c:extLst>
            </c:dLbl>
            <c:dLbl>
              <c:idx val="9"/>
              <c:layout>
                <c:manualLayout>
                  <c:x val="-7.05467372134056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53-4556-8B8B-85926DDFC61D}"/>
                </c:ext>
              </c:extLst>
            </c:dLbl>
            <c:dLbl>
              <c:idx val="10"/>
              <c:layout>
                <c:manualLayout>
                  <c:x val="-9.40623162845385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53-4556-8B8B-85926DDFC61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Ocupados dptos corrido'!$W$34:$W$44</c:f>
              <c:numCache>
                <c:formatCode>0.0</c:formatCode>
                <c:ptCount val="11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  <c:pt idx="6">
                  <c:v>-0.15627145424774724</c:v>
                </c:pt>
                <c:pt idx="7">
                  <c:v>-0.29588019185115</c:v>
                </c:pt>
                <c:pt idx="8">
                  <c:v>-0.31438435036752477</c:v>
                </c:pt>
                <c:pt idx="9">
                  <c:v>-0.34578291251713411</c:v>
                </c:pt>
                <c:pt idx="10">
                  <c:v>-0.36292604717608201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'H Ocupados dptos corrido'!$X$34:$X$44</c:f>
              <c:numCache>
                <c:formatCode>0.0</c:formatCode>
                <c:ptCount val="11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  <c:pt idx="10">
                  <c:v>-1.1644700437482243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56096"/>
        <c:axId val="148291584"/>
      </c:barChart>
      <c:catAx>
        <c:axId val="14835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8291584"/>
        <c:crosses val="autoZero"/>
        <c:auto val="1"/>
        <c:lblAlgn val="ctr"/>
        <c:lblOffset val="100"/>
        <c:noMultiLvlLbl val="0"/>
      </c:catAx>
      <c:valAx>
        <c:axId val="1482915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483560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anual'!$F$12:$F$21</c:f>
              <c:numCache>
                <c:formatCode>0.0</c:formatCode>
                <c:ptCount val="10"/>
                <c:pt idx="0" formatCode="#,##0.0">
                  <c:v>-4.8599596937855694</c:v>
                </c:pt>
                <c:pt idx="1">
                  <c:v>0.71695714237090158</c:v>
                </c:pt>
                <c:pt idx="2">
                  <c:v>-2.5729151388025144</c:v>
                </c:pt>
                <c:pt idx="3">
                  <c:v>-12.08030689112536</c:v>
                </c:pt>
                <c:pt idx="4">
                  <c:v>4.3359297383976525</c:v>
                </c:pt>
                <c:pt idx="5">
                  <c:v>-7.8677446477323514</c:v>
                </c:pt>
                <c:pt idx="6">
                  <c:v>-6.3641637895922543</c:v>
                </c:pt>
                <c:pt idx="7">
                  <c:v>-8.7324139652670283</c:v>
                </c:pt>
                <c:pt idx="8">
                  <c:v>-13.738291278909713</c:v>
                </c:pt>
                <c:pt idx="9">
                  <c:v>-8.4777090427699306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85-4FAC-B5F3-CE6361E249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09376"/>
        <c:axId val="106291200"/>
      </c:barChart>
      <c:catAx>
        <c:axId val="1487093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6291200"/>
        <c:crosses val="autoZero"/>
        <c:auto val="1"/>
        <c:lblAlgn val="ctr"/>
        <c:lblOffset val="100"/>
        <c:noMultiLvlLbl val="0"/>
      </c:catAx>
      <c:valAx>
        <c:axId val="106291200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870937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anual'!$G$12:$G$21</c:f>
              <c:numCache>
                <c:formatCode>0.0</c:formatCode>
                <c:ptCount val="10"/>
                <c:pt idx="0" formatCode="#,##0.0">
                  <c:v>-4.8599596937855631</c:v>
                </c:pt>
                <c:pt idx="1">
                  <c:v>0.17631906243847428</c:v>
                </c:pt>
                <c:pt idx="2">
                  <c:v>-0.29053442158260973</c:v>
                </c:pt>
                <c:pt idx="3">
                  <c:v>-0.14453921397480057</c:v>
                </c:pt>
                <c:pt idx="4">
                  <c:v>0.1029524408770523</c:v>
                </c:pt>
                <c:pt idx="5">
                  <c:v>-0.46135172431040433</c:v>
                </c:pt>
                <c:pt idx="6">
                  <c:v>-1.9136939000963933</c:v>
                </c:pt>
                <c:pt idx="7">
                  <c:v>-0.18308289973154832</c:v>
                </c:pt>
                <c:pt idx="8">
                  <c:v>-0.61984583840861118</c:v>
                </c:pt>
                <c:pt idx="9">
                  <c:v>-1.5261831989967229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BE-4F46-873F-5B9D92EEA6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10400"/>
        <c:axId val="106292928"/>
      </c:barChart>
      <c:catAx>
        <c:axId val="148710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6292928"/>
        <c:crosses val="autoZero"/>
        <c:auto val="1"/>
        <c:lblAlgn val="ctr"/>
        <c:lblOffset val="100"/>
        <c:noMultiLvlLbl val="0"/>
      </c:catAx>
      <c:valAx>
        <c:axId val="10629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8710400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corrido'!$F$12:$F$21</c:f>
              <c:numCache>
                <c:formatCode>0.0</c:formatCode>
                <c:ptCount val="10"/>
                <c:pt idx="0" formatCode="#,##0.0">
                  <c:v>1.2404920932752788</c:v>
                </c:pt>
                <c:pt idx="1">
                  <c:v>8.6861625361220831</c:v>
                </c:pt>
                <c:pt idx="2">
                  <c:v>0.93140204485125366</c:v>
                </c:pt>
                <c:pt idx="3">
                  <c:v>8.440302012814513</c:v>
                </c:pt>
                <c:pt idx="4">
                  <c:v>2.5685873946068369</c:v>
                </c:pt>
                <c:pt idx="5">
                  <c:v>5.9435138730832762</c:v>
                </c:pt>
                <c:pt idx="6">
                  <c:v>-3.2487039074494533</c:v>
                </c:pt>
                <c:pt idx="7">
                  <c:v>-2.9597102784887852</c:v>
                </c:pt>
                <c:pt idx="8">
                  <c:v>-3.757205726988218</c:v>
                </c:pt>
                <c:pt idx="9">
                  <c:v>-1.7432769008623126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E3-4EEB-9388-F7F4B84D25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12960"/>
        <c:axId val="106296960"/>
      </c:barChart>
      <c:catAx>
        <c:axId val="1487129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6296960"/>
        <c:crosses val="autoZero"/>
        <c:auto val="1"/>
        <c:lblAlgn val="ctr"/>
        <c:lblOffset val="100"/>
        <c:noMultiLvlLbl val="0"/>
      </c:catAx>
      <c:valAx>
        <c:axId val="106296960"/>
        <c:scaling>
          <c:orientation val="minMax"/>
          <c:max val="19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871296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corrido'!$G$12:$G$21</c:f>
              <c:numCache>
                <c:formatCode>0.0</c:formatCode>
                <c:ptCount val="10"/>
                <c:pt idx="0" formatCode="#,##0.0">
                  <c:v>1.2404920932752885</c:v>
                </c:pt>
                <c:pt idx="1">
                  <c:v>2.2416570451435796</c:v>
                </c:pt>
                <c:pt idx="2">
                  <c:v>9.3623310505706756E-2</c:v>
                </c:pt>
                <c:pt idx="3">
                  <c:v>9.0934020969862334E-2</c:v>
                </c:pt>
                <c:pt idx="4">
                  <c:v>5.4509595068701587E-2</c:v>
                </c:pt>
                <c:pt idx="5">
                  <c:v>0.32005513657415779</c:v>
                </c:pt>
                <c:pt idx="6">
                  <c:v>-1.0233881876238049</c:v>
                </c:pt>
                <c:pt idx="7">
                  <c:v>-6.7182576632299665E-2</c:v>
                </c:pt>
                <c:pt idx="8">
                  <c:v>-0.16779638172506939</c:v>
                </c:pt>
                <c:pt idx="9">
                  <c:v>-0.30191986900554568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A5-4E91-A97D-34E7B54A73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76128"/>
        <c:axId val="106298688"/>
      </c:barChart>
      <c:catAx>
        <c:axId val="1489761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6298688"/>
        <c:crosses val="autoZero"/>
        <c:auto val="1"/>
        <c:lblAlgn val="ctr"/>
        <c:lblOffset val="100"/>
        <c:noMultiLvlLbl val="0"/>
      </c:catAx>
      <c:valAx>
        <c:axId val="10629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8976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anual'!$F$12:$F$21</c:f>
              <c:numCache>
                <c:formatCode>0.0</c:formatCode>
                <c:ptCount val="10"/>
                <c:pt idx="0" formatCode="#,##0.0">
                  <c:v>-2.8889779113330576</c:v>
                </c:pt>
                <c:pt idx="1">
                  <c:v>7.5110495158417905</c:v>
                </c:pt>
                <c:pt idx="2">
                  <c:v>-10.834414844038932</c:v>
                </c:pt>
                <c:pt idx="3">
                  <c:v>-14.655379446669301</c:v>
                </c:pt>
                <c:pt idx="4">
                  <c:v>0.62710084015937184</c:v>
                </c:pt>
                <c:pt idx="5">
                  <c:v>-4.6857184232561195</c:v>
                </c:pt>
                <c:pt idx="6">
                  <c:v>-2.9227650384024031</c:v>
                </c:pt>
                <c:pt idx="7">
                  <c:v>-9.5743386539251105</c:v>
                </c:pt>
                <c:pt idx="8">
                  <c:v>-11.11907469168122</c:v>
                </c:pt>
                <c:pt idx="9">
                  <c:v>-7.8655373550640064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37-418D-9C55-3BFEAD8BA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11776"/>
        <c:axId val="148876672"/>
      </c:barChart>
      <c:catAx>
        <c:axId val="1488117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8876672"/>
        <c:crosses val="autoZero"/>
        <c:auto val="1"/>
        <c:lblAlgn val="ctr"/>
        <c:lblOffset val="100"/>
        <c:noMultiLvlLbl val="0"/>
      </c:catAx>
      <c:valAx>
        <c:axId val="148876672"/>
        <c:scaling>
          <c:orientation val="minMax"/>
          <c:max val="9"/>
          <c:min val="-18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88117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anual'!$G$12:$G$21</c:f>
              <c:numCache>
                <c:formatCode>0.0</c:formatCode>
                <c:ptCount val="10"/>
                <c:pt idx="0" formatCode="#,##0.0">
                  <c:v>-2.88897791133307</c:v>
                </c:pt>
                <c:pt idx="1">
                  <c:v>1.8084689086159682</c:v>
                </c:pt>
                <c:pt idx="2">
                  <c:v>-1.3021313355474935</c:v>
                </c:pt>
                <c:pt idx="3">
                  <c:v>-0.17049828348135238</c:v>
                </c:pt>
                <c:pt idx="4">
                  <c:v>1.5722230913895349E-2</c:v>
                </c:pt>
                <c:pt idx="5">
                  <c:v>-0.26801873509077945</c:v>
                </c:pt>
                <c:pt idx="6">
                  <c:v>-0.88447505209133315</c:v>
                </c:pt>
                <c:pt idx="7">
                  <c:v>-0.20104512255967469</c:v>
                </c:pt>
                <c:pt idx="8">
                  <c:v>-0.49420194657100347</c:v>
                </c:pt>
                <c:pt idx="9">
                  <c:v>-1.3927985755212968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DB-4EAD-BB61-1A8DA10245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13824"/>
        <c:axId val="148878400"/>
      </c:barChart>
      <c:catAx>
        <c:axId val="1488138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8878400"/>
        <c:crosses val="autoZero"/>
        <c:auto val="1"/>
        <c:lblAlgn val="ctr"/>
        <c:lblOffset val="100"/>
        <c:noMultiLvlLbl val="0"/>
      </c:catAx>
      <c:valAx>
        <c:axId val="1488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88138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corrido'!$F$12:$F$21</c:f>
              <c:numCache>
                <c:formatCode>0.0</c:formatCode>
                <c:ptCount val="10"/>
                <c:pt idx="0" formatCode="#,##0.0">
                  <c:v>1.5257304050696092</c:v>
                </c:pt>
                <c:pt idx="1">
                  <c:v>8.6779544140114666</c:v>
                </c:pt>
                <c:pt idx="2">
                  <c:v>0.42842333816079758</c:v>
                </c:pt>
                <c:pt idx="3">
                  <c:v>4.7765575451418982</c:v>
                </c:pt>
                <c:pt idx="4">
                  <c:v>0.66762602046684094</c:v>
                </c:pt>
                <c:pt idx="5">
                  <c:v>4.5457348193481408</c:v>
                </c:pt>
                <c:pt idx="6">
                  <c:v>-2.1426903813462417</c:v>
                </c:pt>
                <c:pt idx="7">
                  <c:v>-2.0463315881985977</c:v>
                </c:pt>
                <c:pt idx="8">
                  <c:v>-2.3344064834880953</c:v>
                </c:pt>
                <c:pt idx="9">
                  <c:v>-1.5169217927566194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93-4704-B385-1159EB8807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11360"/>
        <c:axId val="149652608"/>
      </c:barChart>
      <c:catAx>
        <c:axId val="1497113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652608"/>
        <c:crosses val="autoZero"/>
        <c:auto val="1"/>
        <c:lblAlgn val="ctr"/>
        <c:lblOffset val="100"/>
        <c:noMultiLvlLbl val="0"/>
      </c:catAx>
      <c:valAx>
        <c:axId val="149652608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971136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corrido'!$G$12:$G$21</c:f>
              <c:numCache>
                <c:formatCode>0.0</c:formatCode>
                <c:ptCount val="10"/>
                <c:pt idx="0" formatCode="#,##0.0">
                  <c:v>1.525730405069621</c:v>
                </c:pt>
                <c:pt idx="1">
                  <c:v>2.249082061633958</c:v>
                </c:pt>
                <c:pt idx="2">
                  <c:v>4.298074917097422E-2</c:v>
                </c:pt>
                <c:pt idx="3">
                  <c:v>5.1148299659116943E-2</c:v>
                </c:pt>
                <c:pt idx="4">
                  <c:v>1.5021052849449818E-2</c:v>
                </c:pt>
                <c:pt idx="5">
                  <c:v>0.24827835529993769</c:v>
                </c:pt>
                <c:pt idx="6">
                  <c:v>-0.66101521840355359</c:v>
                </c:pt>
                <c:pt idx="7">
                  <c:v>-4.7916492169830259E-2</c:v>
                </c:pt>
                <c:pt idx="8">
                  <c:v>-0.10555256098538565</c:v>
                </c:pt>
                <c:pt idx="9">
                  <c:v>-0.26629584198504624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8B-40A5-874B-55C72FDC96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12384"/>
        <c:axId val="149654336"/>
      </c:barChart>
      <c:catAx>
        <c:axId val="1497123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654336"/>
        <c:crosses val="autoZero"/>
        <c:auto val="1"/>
        <c:lblAlgn val="ctr"/>
        <c:lblOffset val="100"/>
        <c:noMultiLvlLbl val="0"/>
      </c:catAx>
      <c:valAx>
        <c:axId val="14965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971238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anual'!$F$12:$F$21</c:f>
              <c:numCache>
                <c:formatCode>0.0</c:formatCode>
                <c:ptCount val="10"/>
                <c:pt idx="0" formatCode="#,##0.0">
                  <c:v>-1.1644700437482243</c:v>
                </c:pt>
                <c:pt idx="1">
                  <c:v>1.9421268791651585</c:v>
                </c:pt>
                <c:pt idx="2">
                  <c:v>-1.4941981159959425</c:v>
                </c:pt>
                <c:pt idx="3">
                  <c:v>-9.2564792055034104</c:v>
                </c:pt>
                <c:pt idx="4">
                  <c:v>-1.3000702740688723</c:v>
                </c:pt>
                <c:pt idx="5">
                  <c:v>-0.29971480425200525</c:v>
                </c:pt>
                <c:pt idx="6">
                  <c:v>-0.14437049347235131</c:v>
                </c:pt>
                <c:pt idx="7">
                  <c:v>-1.6715252333449229</c:v>
                </c:pt>
                <c:pt idx="8">
                  <c:v>-6.6303546099290855</c:v>
                </c:pt>
                <c:pt idx="9">
                  <c:v>-2.8062051862903132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83-49E4-A4A6-85E6960E8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81120"/>
        <c:axId val="149658368"/>
      </c:barChart>
      <c:catAx>
        <c:axId val="1493811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658368"/>
        <c:crosses val="autoZero"/>
        <c:auto val="1"/>
        <c:lblAlgn val="ctr"/>
        <c:lblOffset val="100"/>
        <c:noMultiLvlLbl val="0"/>
      </c:catAx>
      <c:valAx>
        <c:axId val="14965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93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anual'!$G$12:$G$21</c:f>
              <c:numCache>
                <c:formatCode>0.0</c:formatCode>
                <c:ptCount val="10"/>
                <c:pt idx="0" formatCode="#,##0.0">
                  <c:v>-1.1644700437482276</c:v>
                </c:pt>
                <c:pt idx="1">
                  <c:v>0.39576716652421678</c:v>
                </c:pt>
                <c:pt idx="2">
                  <c:v>-0.28272843134739145</c:v>
                </c:pt>
                <c:pt idx="3">
                  <c:v>-0.36918529864794358</c:v>
                </c:pt>
                <c:pt idx="4">
                  <c:v>-5.8427471965669914E-2</c:v>
                </c:pt>
                <c:pt idx="5">
                  <c:v>-1.9015247069908339E-2</c:v>
                </c:pt>
                <c:pt idx="6">
                  <c:v>-3.5267032627926881E-2</c:v>
                </c:pt>
                <c:pt idx="7">
                  <c:v>-4.1122939165026684E-2</c:v>
                </c:pt>
                <c:pt idx="8">
                  <c:v>-0.38445013366600145</c:v>
                </c:pt>
                <c:pt idx="9">
                  <c:v>-0.37004065578257611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2D-46E6-898B-DC03736C07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82144"/>
        <c:axId val="149135936"/>
      </c:barChart>
      <c:catAx>
        <c:axId val="149382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135936"/>
        <c:crosses val="autoZero"/>
        <c:auto val="1"/>
        <c:lblAlgn val="ctr"/>
        <c:lblOffset val="100"/>
        <c:noMultiLvlLbl val="0"/>
      </c:catAx>
      <c:valAx>
        <c:axId val="149135936"/>
        <c:scaling>
          <c:orientation val="minMax"/>
          <c:max val="0.5"/>
          <c:min val="-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938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corrido'!$F$12:$F$21</c:f>
              <c:numCache>
                <c:formatCode>0.0</c:formatCode>
                <c:ptCount val="10"/>
                <c:pt idx="0" formatCode="#,##0.0">
                  <c:v>-1.1232966848218382</c:v>
                </c:pt>
                <c:pt idx="1">
                  <c:v>2.1114133243976312</c:v>
                </c:pt>
                <c:pt idx="2">
                  <c:v>-1.7487723380883295</c:v>
                </c:pt>
                <c:pt idx="3">
                  <c:v>-8.7533108377780167</c:v>
                </c:pt>
                <c:pt idx="4">
                  <c:v>-0.98316193920217643</c:v>
                </c:pt>
                <c:pt idx="5">
                  <c:v>-0.49842033828711862</c:v>
                </c:pt>
                <c:pt idx="6">
                  <c:v>-4.0927937172654083E-2</c:v>
                </c:pt>
                <c:pt idx="7">
                  <c:v>-1.6161318810715386</c:v>
                </c:pt>
                <c:pt idx="8">
                  <c:v>-6.7016098839386018</c:v>
                </c:pt>
                <c:pt idx="9">
                  <c:v>-2.7050026352775802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84-4669-AE4B-F541B5054B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78432"/>
        <c:axId val="149139968"/>
      </c:barChart>
      <c:catAx>
        <c:axId val="149778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139968"/>
        <c:crosses val="autoZero"/>
        <c:auto val="1"/>
        <c:lblAlgn val="ctr"/>
        <c:lblOffset val="100"/>
        <c:noMultiLvlLbl val="0"/>
      </c:catAx>
      <c:valAx>
        <c:axId val="149139968"/>
        <c:scaling>
          <c:orientation val="minMax"/>
          <c:min val="-1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977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corrido'!$G$12:$G$21</c:f>
              <c:numCache>
                <c:formatCode>0.0</c:formatCode>
                <c:ptCount val="10"/>
                <c:pt idx="0" formatCode="#,##0.0">
                  <c:v>-1.1232966848218349</c:v>
                </c:pt>
                <c:pt idx="1">
                  <c:v>0.42921658371716198</c:v>
                </c:pt>
                <c:pt idx="2">
                  <c:v>-0.33109751325404574</c:v>
                </c:pt>
                <c:pt idx="3">
                  <c:v>-0.34964882938296582</c:v>
                </c:pt>
                <c:pt idx="4">
                  <c:v>-4.4131841884813713E-2</c:v>
                </c:pt>
                <c:pt idx="5">
                  <c:v>-3.1667676360695562E-2</c:v>
                </c:pt>
                <c:pt idx="6">
                  <c:v>-1.0000318850745966E-2</c:v>
                </c:pt>
                <c:pt idx="7">
                  <c:v>-3.9783877167098081E-2</c:v>
                </c:pt>
                <c:pt idx="8">
                  <c:v>-0.38914284223554951</c:v>
                </c:pt>
                <c:pt idx="9">
                  <c:v>-0.35704036940308242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A4-4B31-AC92-D03EE09A34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79968"/>
        <c:axId val="149141696"/>
      </c:barChart>
      <c:catAx>
        <c:axId val="149779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49141696"/>
        <c:crosses val="autoZero"/>
        <c:auto val="1"/>
        <c:lblAlgn val="ctr"/>
        <c:lblOffset val="100"/>
        <c:noMultiLvlLbl val="0"/>
      </c:catAx>
      <c:valAx>
        <c:axId val="14914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497799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4.png"/><Relationship Id="rId7" Type="http://schemas.openxmlformats.org/officeDocument/2006/relationships/image" Target="../media/image6.png"/><Relationship Id="rId2" Type="http://schemas.openxmlformats.org/officeDocument/2006/relationships/hyperlink" Target="#&#205;ndice!A1"/><Relationship Id="rId1" Type="http://schemas.openxmlformats.org/officeDocument/2006/relationships/image" Target="../media/image3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image" Target="../media/image1.png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Industria variaci&#243;n corrido'!A1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11" Type="http://schemas.openxmlformats.org/officeDocument/2006/relationships/hyperlink" Target="#'H Producci&#243;n dptos corrido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Producci&#243;n Regional anual%'!A1"/><Relationship Id="rId4" Type="http://schemas.openxmlformats.org/officeDocument/2006/relationships/image" Target="../media/image5.png"/><Relationship Id="rId9" Type="http://schemas.openxmlformats.org/officeDocument/2006/relationships/hyperlink" Target="#'H Ocupados Regional anual%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image" Target="../media/image1.png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Producci&#243;n dptos anual'!A1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11" Type="http://schemas.openxmlformats.org/officeDocument/2006/relationships/hyperlink" Target="#'H Ventas dptos anual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Producci&#243;n Regional anual%'!A1"/><Relationship Id="rId4" Type="http://schemas.openxmlformats.org/officeDocument/2006/relationships/image" Target="../media/image5.png"/><Relationship Id="rId9" Type="http://schemas.openxmlformats.org/officeDocument/2006/relationships/hyperlink" Target="#'H Ocupados Regional anual%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Ventas dptos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Producci&#243;n Regional anual%'!&#193;rea_de_impresi&#243;n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11" Type="http://schemas.openxmlformats.org/officeDocument/2006/relationships/hyperlink" Target="#'H Ocupados Regional anual%'!&#193;rea_de_impresi&#243;n"/><Relationship Id="rId5" Type="http://schemas.openxmlformats.org/officeDocument/2006/relationships/hyperlink" Target="#'Industria var acumulada %'!Print_Area"/><Relationship Id="rId15" Type="http://schemas.openxmlformats.org/officeDocument/2006/relationships/image" Target="../media/image1.png"/><Relationship Id="rId10" Type="http://schemas.openxmlformats.org/officeDocument/2006/relationships/hyperlink" Target="#'H Producci&#243;n Regional anual%'!A1"/><Relationship Id="rId4" Type="http://schemas.openxmlformats.org/officeDocument/2006/relationships/image" Target="../media/image5.png"/><Relationship Id="rId9" Type="http://schemas.openxmlformats.org/officeDocument/2006/relationships/hyperlink" Target="#'H Ocupados Regional anual%'!A1"/><Relationship Id="rId14" Type="http://schemas.openxmlformats.org/officeDocument/2006/relationships/hyperlink" Target="#'H Producci&#243;n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image" Target="../media/image1.png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11" Type="http://schemas.openxmlformats.org/officeDocument/2006/relationships/hyperlink" Target="#'H Ocupados dptos anual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Producci&#243;n Regional anual%'!A1"/><Relationship Id="rId4" Type="http://schemas.openxmlformats.org/officeDocument/2006/relationships/image" Target="../media/image5.png"/><Relationship Id="rId9" Type="http://schemas.openxmlformats.org/officeDocument/2006/relationships/hyperlink" Target="#'H Ocupados Regional anual%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Ocupados dptos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Producci&#243;n Regional anual%'!&#193;rea_de_impresi&#243;n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11" Type="http://schemas.openxmlformats.org/officeDocument/2006/relationships/hyperlink" Target="#'H Ocupados Regional anual%'!&#193;rea_de_impresi&#243;n"/><Relationship Id="rId5" Type="http://schemas.openxmlformats.org/officeDocument/2006/relationships/hyperlink" Target="#'Industria var acumulada %'!Print_Area"/><Relationship Id="rId15" Type="http://schemas.openxmlformats.org/officeDocument/2006/relationships/image" Target="../media/image1.png"/><Relationship Id="rId10" Type="http://schemas.openxmlformats.org/officeDocument/2006/relationships/hyperlink" Target="#'H Producci&#243;n Regional anual%'!A1"/><Relationship Id="rId4" Type="http://schemas.openxmlformats.org/officeDocument/2006/relationships/image" Target="../media/image5.png"/><Relationship Id="rId9" Type="http://schemas.openxmlformats.org/officeDocument/2006/relationships/hyperlink" Target="#'H Ocupados Regional anual%'!A1"/><Relationship Id="rId14" Type="http://schemas.openxmlformats.org/officeDocument/2006/relationships/hyperlink" Target="#'H Venta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11" Type="http://schemas.openxmlformats.org/officeDocument/2006/relationships/hyperlink" Target="#'H Producci&#243;n Bogot&#225; anual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Producci&#243;n Regional anual%'!A1"/><Relationship Id="rId4" Type="http://schemas.openxmlformats.org/officeDocument/2006/relationships/image" Target="../media/image5.png"/><Relationship Id="rId9" Type="http://schemas.openxmlformats.org/officeDocument/2006/relationships/hyperlink" Target="#'H Ocupados Regional anual%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4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171560</xdr:rowOff>
    </xdr:to>
    <xdr:pic>
      <xdr:nvPicPr>
        <xdr:cNvPr id="5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58350" cy="11716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28575</xdr:rowOff>
    </xdr:from>
    <xdr:to>
      <xdr:col>3</xdr:col>
      <xdr:colOff>77493</xdr:colOff>
      <xdr:row>5</xdr:row>
      <xdr:rowOff>176052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28675"/>
          <a:ext cx="1725318" cy="3475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-4,9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-5,3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-0,3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2,3</a:t>
          </a: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4,4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5,5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-1,5</a:t>
          </a:r>
        </a:p>
      </xdr:txBody>
    </xdr:sp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-3,7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1,7</a:t>
          </a:r>
        </a:p>
      </xdr:txBody>
    </xdr:sp>
    <xdr:clientData/>
  </xdr:oneCellAnchor>
  <xdr:twoCellAnchor>
    <xdr:from>
      <xdr:col>1</xdr:col>
      <xdr:colOff>704022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8,8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0,9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</a:t>
          </a:r>
          <a:r>
            <a:rPr lang="es-ES" sz="1000" b="0" baseline="0">
              <a:solidFill>
                <a:srgbClr val="53722D"/>
              </a:solidFill>
            </a:rPr>
            <a:t> -1,5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-3,6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-5,9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3,3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200024</xdr:rowOff>
    </xdr:to>
    <xdr:pic>
      <xdr:nvPicPr>
        <xdr:cNvPr id="38" name="Imagen 3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001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7" name="Imagen 3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7" name="Imagen 3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30</xdr:row>
      <xdr:rowOff>123825</xdr:rowOff>
    </xdr:from>
    <xdr:to>
      <xdr:col>14</xdr:col>
      <xdr:colOff>219074</xdr:colOff>
      <xdr:row>41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904875</xdr:colOff>
      <xdr:row>45</xdr:row>
      <xdr:rowOff>95249</xdr:rowOff>
    </xdr:from>
    <xdr:to>
      <xdr:col>15</xdr:col>
      <xdr:colOff>352425</xdr:colOff>
      <xdr:row>56</xdr:row>
      <xdr:rowOff>38099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1</xdr:col>
      <xdr:colOff>876912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3898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4</xdr:row>
      <xdr:rowOff>200024</xdr:rowOff>
    </xdr:to>
    <xdr:pic>
      <xdr:nvPicPr>
        <xdr:cNvPr id="16" name="Imagen 37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66675</xdr:colOff>
      <xdr:row>30</xdr:row>
      <xdr:rowOff>85725</xdr:rowOff>
    </xdr:from>
    <xdr:to>
      <xdr:col>14</xdr:col>
      <xdr:colOff>285749</xdr:colOff>
      <xdr:row>41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704850</xdr:colOff>
      <xdr:row>45</xdr:row>
      <xdr:rowOff>76199</xdr:rowOff>
    </xdr:from>
    <xdr:to>
      <xdr:col>15</xdr:col>
      <xdr:colOff>152400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4</xdr:row>
      <xdr:rowOff>200024</xdr:rowOff>
    </xdr:to>
    <xdr:pic>
      <xdr:nvPicPr>
        <xdr:cNvPr id="14" name="Imagen 37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30</xdr:row>
      <xdr:rowOff>95250</xdr:rowOff>
    </xdr:from>
    <xdr:to>
      <xdr:col>14</xdr:col>
      <xdr:colOff>323849</xdr:colOff>
      <xdr:row>41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723900</xdr:colOff>
      <xdr:row>45</xdr:row>
      <xdr:rowOff>38099</xdr:rowOff>
    </xdr:from>
    <xdr:to>
      <xdr:col>15</xdr:col>
      <xdr:colOff>171450</xdr:colOff>
      <xdr:row>55</xdr:row>
      <xdr:rowOff>180974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4</xdr:row>
      <xdr:rowOff>200024</xdr:rowOff>
    </xdr:to>
    <xdr:pic>
      <xdr:nvPicPr>
        <xdr:cNvPr id="23" name="Imagen 37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30</xdr:row>
      <xdr:rowOff>104775</xdr:rowOff>
    </xdr:from>
    <xdr:to>
      <xdr:col>14</xdr:col>
      <xdr:colOff>323849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990600</xdr:colOff>
      <xdr:row>45</xdr:row>
      <xdr:rowOff>76199</xdr:rowOff>
    </xdr:from>
    <xdr:to>
      <xdr:col>16</xdr:col>
      <xdr:colOff>76200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9524</xdr:colOff>
      <xdr:row>4</xdr:row>
      <xdr:rowOff>200024</xdr:rowOff>
    </xdr:to>
    <xdr:pic>
      <xdr:nvPicPr>
        <xdr:cNvPr id="14" name="Imagen 37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30</xdr:row>
      <xdr:rowOff>76200</xdr:rowOff>
    </xdr:from>
    <xdr:to>
      <xdr:col>14</xdr:col>
      <xdr:colOff>295274</xdr:colOff>
      <xdr:row>41</xdr:row>
      <xdr:rowOff>104775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981075</xdr:colOff>
      <xdr:row>45</xdr:row>
      <xdr:rowOff>66674</xdr:rowOff>
    </xdr:from>
    <xdr:to>
      <xdr:col>16</xdr:col>
      <xdr:colOff>66675</xdr:colOff>
      <xdr:row>56</xdr:row>
      <xdr:rowOff>9524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9524</xdr:colOff>
      <xdr:row>4</xdr:row>
      <xdr:rowOff>200024</xdr:rowOff>
    </xdr:to>
    <xdr:pic>
      <xdr:nvPicPr>
        <xdr:cNvPr id="23" name="Imagen 37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30</xdr:row>
      <xdr:rowOff>95250</xdr:rowOff>
    </xdr:from>
    <xdr:to>
      <xdr:col>15</xdr:col>
      <xdr:colOff>19049</xdr:colOff>
      <xdr:row>41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45</xdr:row>
      <xdr:rowOff>47624</xdr:rowOff>
    </xdr:from>
    <xdr:to>
      <xdr:col>16</xdr:col>
      <xdr:colOff>19050</xdr:colOff>
      <xdr:row>55</xdr:row>
      <xdr:rowOff>190499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4</xdr:row>
      <xdr:rowOff>200024</xdr:rowOff>
    </xdr:to>
    <xdr:pic>
      <xdr:nvPicPr>
        <xdr:cNvPr id="14" name="Imagen 37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24</xdr:row>
      <xdr:rowOff>100012</xdr:rowOff>
    </xdr:from>
    <xdr:to>
      <xdr:col>1</xdr:col>
      <xdr:colOff>3933825</xdr:colOff>
      <xdr:row>39</xdr:row>
      <xdr:rowOff>80962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4171950</xdr:colOff>
      <xdr:row>24</xdr:row>
      <xdr:rowOff>4762</xdr:rowOff>
    </xdr:from>
    <xdr:to>
      <xdr:col>10</xdr:col>
      <xdr:colOff>19050</xdr:colOff>
      <xdr:row>38</xdr:row>
      <xdr:rowOff>166687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123824</xdr:colOff>
      <xdr:row>0</xdr:row>
      <xdr:rowOff>0</xdr:rowOff>
    </xdr:from>
    <xdr:to>
      <xdr:col>10</xdr:col>
      <xdr:colOff>114299</xdr:colOff>
      <xdr:row>4</xdr:row>
      <xdr:rowOff>200024</xdr:rowOff>
    </xdr:to>
    <xdr:pic>
      <xdr:nvPicPr>
        <xdr:cNvPr id="8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4" y="0"/>
          <a:ext cx="8162925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24</xdr:row>
      <xdr:rowOff>138112</xdr:rowOff>
    </xdr:from>
    <xdr:to>
      <xdr:col>1</xdr:col>
      <xdr:colOff>3914775</xdr:colOff>
      <xdr:row>39</xdr:row>
      <xdr:rowOff>119062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4057650</xdr:colOff>
      <xdr:row>24</xdr:row>
      <xdr:rowOff>157162</xdr:rowOff>
    </xdr:from>
    <xdr:to>
      <xdr:col>10</xdr:col>
      <xdr:colOff>85725</xdr:colOff>
      <xdr:row>39</xdr:row>
      <xdr:rowOff>138112</xdr:rowOff>
    </xdr:to>
    <xdr:graphicFrame macro="">
      <xdr:nvGraphicFramePr>
        <xdr:cNvPr id="15" name="1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123824</xdr:colOff>
      <xdr:row>0</xdr:row>
      <xdr:rowOff>0</xdr:rowOff>
    </xdr:from>
    <xdr:to>
      <xdr:col>10</xdr:col>
      <xdr:colOff>114299</xdr:colOff>
      <xdr:row>4</xdr:row>
      <xdr:rowOff>200024</xdr:rowOff>
    </xdr:to>
    <xdr:pic>
      <xdr:nvPicPr>
        <xdr:cNvPr id="8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4" y="0"/>
          <a:ext cx="8162925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24</xdr:row>
      <xdr:rowOff>119062</xdr:rowOff>
    </xdr:from>
    <xdr:to>
      <xdr:col>1</xdr:col>
      <xdr:colOff>3981450</xdr:colOff>
      <xdr:row>39</xdr:row>
      <xdr:rowOff>100012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4467225</xdr:colOff>
      <xdr:row>24</xdr:row>
      <xdr:rowOff>61912</xdr:rowOff>
    </xdr:from>
    <xdr:to>
      <xdr:col>10</xdr:col>
      <xdr:colOff>104775</xdr:colOff>
      <xdr:row>39</xdr:row>
      <xdr:rowOff>42862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0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0"/>
          <a:ext cx="8172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24</xdr:row>
      <xdr:rowOff>52387</xdr:rowOff>
    </xdr:from>
    <xdr:to>
      <xdr:col>1</xdr:col>
      <xdr:colOff>4124326</xdr:colOff>
      <xdr:row>39</xdr:row>
      <xdr:rowOff>33337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4143375</xdr:colOff>
      <xdr:row>24</xdr:row>
      <xdr:rowOff>119062</xdr:rowOff>
    </xdr:from>
    <xdr:to>
      <xdr:col>10</xdr:col>
      <xdr:colOff>19050</xdr:colOff>
      <xdr:row>39</xdr:row>
      <xdr:rowOff>100012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0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001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24</xdr:row>
      <xdr:rowOff>109537</xdr:rowOff>
    </xdr:from>
    <xdr:to>
      <xdr:col>1</xdr:col>
      <xdr:colOff>4086225</xdr:colOff>
      <xdr:row>39</xdr:row>
      <xdr:rowOff>90487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4095750</xdr:colOff>
      <xdr:row>24</xdr:row>
      <xdr:rowOff>138112</xdr:rowOff>
    </xdr:from>
    <xdr:to>
      <xdr:col>10</xdr:col>
      <xdr:colOff>66675</xdr:colOff>
      <xdr:row>39</xdr:row>
      <xdr:rowOff>119062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0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001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24</xdr:row>
      <xdr:rowOff>138112</xdr:rowOff>
    </xdr:from>
    <xdr:to>
      <xdr:col>1</xdr:col>
      <xdr:colOff>4019549</xdr:colOff>
      <xdr:row>39</xdr:row>
      <xdr:rowOff>119062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4114799</xdr:colOff>
      <xdr:row>24</xdr:row>
      <xdr:rowOff>90487</xdr:rowOff>
    </xdr:from>
    <xdr:to>
      <xdr:col>10</xdr:col>
      <xdr:colOff>57149</xdr:colOff>
      <xdr:row>39</xdr:row>
      <xdr:rowOff>71437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0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001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5" width="11.42578125" style="7" customWidth="1"/>
    <col min="6" max="6" width="8.140625" style="7" customWidth="1"/>
    <col min="7" max="7" width="22.7109375" style="7" customWidth="1"/>
    <col min="8" max="8" width="7" style="7" customWidth="1"/>
    <col min="9" max="9" width="9.140625" style="7" customWidth="1"/>
    <col min="10" max="10" width="10.42578125" style="7" customWidth="1"/>
    <col min="11" max="11" width="7.140625" style="7" customWidth="1"/>
    <col min="12" max="12" width="10.28515625" style="7" customWidth="1"/>
    <col min="13" max="13" width="11" style="7" customWidth="1"/>
    <col min="14" max="14" width="4.42578125" style="7" customWidth="1"/>
    <col min="15" max="15" width="7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7" t="s">
        <v>0</v>
      </c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2"/>
      <c r="P10" s="10"/>
    </row>
    <row r="11" spans="1:16" x14ac:dyDescent="0.25">
      <c r="A11" s="8"/>
      <c r="B11" s="31"/>
      <c r="C11" s="31"/>
      <c r="D11" s="31"/>
      <c r="E11" s="46"/>
      <c r="F11" s="46"/>
      <c r="G11" s="46"/>
      <c r="H11" s="46"/>
      <c r="I11" s="46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1" t="s">
        <v>70</v>
      </c>
      <c r="C12" s="31"/>
      <c r="D12" s="31"/>
      <c r="G12" s="124" t="s">
        <v>88</v>
      </c>
      <c r="H12" s="46"/>
      <c r="I12" s="46"/>
      <c r="J12" s="46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6"/>
      <c r="H13" s="46"/>
      <c r="I13" s="46"/>
      <c r="J13" s="46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1" t="s">
        <v>71</v>
      </c>
      <c r="C14" s="13"/>
      <c r="D14" s="13"/>
      <c r="G14" s="124" t="s">
        <v>72</v>
      </c>
      <c r="H14" s="33"/>
      <c r="I14" s="124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8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1" t="s">
        <v>74</v>
      </c>
      <c r="C16" s="37"/>
      <c r="D16" s="37"/>
      <c r="E16" s="60"/>
      <c r="G16" s="125" t="s">
        <v>75</v>
      </c>
      <c r="H16" s="61"/>
      <c r="I16" s="124" t="s">
        <v>77</v>
      </c>
      <c r="L16" s="125" t="s">
        <v>79</v>
      </c>
      <c r="N16" s="40"/>
      <c r="O16" s="12"/>
      <c r="P16" s="10"/>
    </row>
    <row r="17" spans="1:16" ht="17.25" customHeight="1" x14ac:dyDescent="0.25">
      <c r="A17" s="8"/>
      <c r="B17" s="51"/>
      <c r="C17" s="37"/>
      <c r="D17" s="37"/>
      <c r="E17" s="60"/>
      <c r="G17" s="65" t="s">
        <v>76</v>
      </c>
      <c r="H17" s="61"/>
      <c r="I17" s="126" t="s">
        <v>78</v>
      </c>
      <c r="J17" s="62"/>
      <c r="K17" s="49"/>
      <c r="L17" s="127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1"/>
      <c r="C18" s="37"/>
      <c r="D18" s="37"/>
      <c r="E18" s="60"/>
      <c r="G18" s="49"/>
      <c r="H18" s="61"/>
      <c r="I18" s="49"/>
      <c r="J18" s="62"/>
      <c r="K18" s="49"/>
      <c r="M18" s="40"/>
      <c r="N18" s="40"/>
      <c r="O18" s="12"/>
      <c r="P18" s="10"/>
    </row>
    <row r="19" spans="1:16" ht="17.25" customHeight="1" x14ac:dyDescent="0.25">
      <c r="A19" s="8"/>
      <c r="B19" s="51" t="s">
        <v>81</v>
      </c>
      <c r="C19" s="37"/>
      <c r="D19" s="37"/>
      <c r="E19" s="60"/>
      <c r="G19" s="52" t="s">
        <v>82</v>
      </c>
      <c r="H19" s="51"/>
      <c r="I19" s="128" t="s">
        <v>84</v>
      </c>
      <c r="J19" s="51"/>
      <c r="K19" s="51"/>
      <c r="L19" s="128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25" t="s">
        <v>83</v>
      </c>
      <c r="H20" s="10"/>
      <c r="I20" s="124" t="s">
        <v>85</v>
      </c>
      <c r="J20" s="49"/>
      <c r="K20"/>
      <c r="L20" s="129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7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0"/>
      <c r="F22" s="47"/>
      <c r="G22" s="10"/>
      <c r="I22" s="47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0"/>
      <c r="F23" s="47"/>
      <c r="G23" s="10"/>
      <c r="I23" s="47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0" t="s">
        <v>89</v>
      </c>
      <c r="C24" s="37"/>
      <c r="D24" s="37"/>
      <c r="E24" s="50"/>
      <c r="F24" s="47"/>
      <c r="G24" s="10"/>
      <c r="I24" s="47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0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116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.7109375" style="7" customWidth="1"/>
    <col min="10" max="10" width="10.85546875" style="7"/>
    <col min="11" max="11" width="11.42578125" style="7" customWidth="1"/>
    <col min="12" max="12" width="10.85546875" style="7" customWidth="1"/>
    <col min="13" max="16384" width="10.85546875" style="7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4"/>
      <c r="J1" s="5"/>
    </row>
    <row r="2" spans="1:12" x14ac:dyDescent="0.25">
      <c r="A2" s="8"/>
      <c r="B2" s="9"/>
      <c r="C2" s="9"/>
      <c r="D2" s="9"/>
      <c r="E2" s="9"/>
      <c r="F2" s="9"/>
      <c r="G2" s="10"/>
      <c r="H2" s="9"/>
      <c r="I2" s="11"/>
      <c r="J2" s="5"/>
    </row>
    <row r="3" spans="1:12" x14ac:dyDescent="0.25">
      <c r="A3" s="8"/>
      <c r="B3" s="9"/>
      <c r="C3" s="9"/>
      <c r="D3" s="9"/>
      <c r="E3" s="9"/>
      <c r="F3" s="9"/>
      <c r="G3" s="10"/>
      <c r="H3" s="9"/>
      <c r="I3" s="11"/>
      <c r="J3" s="5"/>
    </row>
    <row r="4" spans="1:12" x14ac:dyDescent="0.25">
      <c r="A4" s="8"/>
      <c r="B4" s="9"/>
      <c r="C4" s="9"/>
      <c r="D4" s="9"/>
      <c r="E4" s="9"/>
      <c r="F4" s="9"/>
      <c r="G4" s="10"/>
      <c r="H4" s="9"/>
      <c r="I4" s="12"/>
    </row>
    <row r="5" spans="1:12" x14ac:dyDescent="0.25">
      <c r="A5" s="8"/>
      <c r="B5" s="9"/>
      <c r="C5" s="9"/>
      <c r="D5" s="9"/>
      <c r="E5" s="9"/>
      <c r="F5" s="9"/>
      <c r="G5" s="9"/>
      <c r="H5" s="9"/>
      <c r="I5" s="12"/>
    </row>
    <row r="6" spans="1:12" x14ac:dyDescent="0.25">
      <c r="A6" s="8"/>
      <c r="B6" s="9"/>
      <c r="C6" s="9"/>
      <c r="D6" s="9"/>
      <c r="E6" s="9"/>
      <c r="F6" s="9"/>
      <c r="G6" s="9"/>
      <c r="H6" s="9"/>
      <c r="I6" s="12"/>
    </row>
    <row r="7" spans="1:12" x14ac:dyDescent="0.25">
      <c r="A7" s="8"/>
      <c r="B7" s="9"/>
      <c r="C7" s="178"/>
      <c r="D7" s="178"/>
      <c r="E7" s="178"/>
      <c r="F7" s="178"/>
      <c r="G7" s="178"/>
      <c r="H7" s="178"/>
      <c r="I7" s="12"/>
    </row>
    <row r="8" spans="1:12" x14ac:dyDescent="0.25">
      <c r="A8" s="8"/>
      <c r="B8" s="178" t="s">
        <v>13</v>
      </c>
      <c r="C8" s="178"/>
      <c r="D8" s="178"/>
      <c r="E8" s="178"/>
      <c r="F8" s="178"/>
      <c r="G8" s="178"/>
      <c r="H8" s="178"/>
      <c r="I8" s="12"/>
    </row>
    <row r="9" spans="1:12" x14ac:dyDescent="0.25">
      <c r="A9" s="8"/>
      <c r="B9" s="178" t="s">
        <v>100</v>
      </c>
      <c r="C9" s="178"/>
      <c r="D9" s="178"/>
      <c r="E9" s="178"/>
      <c r="F9" s="178"/>
      <c r="G9" s="178"/>
      <c r="H9" s="178"/>
      <c r="I9" s="12"/>
    </row>
    <row r="10" spans="1:12" ht="15.75" customHeight="1" x14ac:dyDescent="0.25">
      <c r="A10" s="8"/>
      <c r="I10" s="12"/>
    </row>
    <row r="11" spans="1:12" ht="15.75" customHeight="1" x14ac:dyDescent="0.25">
      <c r="A11" s="8"/>
      <c r="B11" s="111"/>
      <c r="C11" s="111"/>
      <c r="D11" s="111"/>
      <c r="E11" s="111"/>
      <c r="F11" s="111"/>
      <c r="G11" s="111"/>
      <c r="H11" s="111"/>
      <c r="I11" s="12"/>
    </row>
    <row r="12" spans="1:12" ht="12.75" customHeight="1" x14ac:dyDescent="0.25">
      <c r="A12" s="8"/>
      <c r="B12" s="53"/>
      <c r="C12" s="45"/>
      <c r="D12" s="45"/>
      <c r="E12" s="45"/>
      <c r="F12" s="45"/>
      <c r="G12" s="45"/>
      <c r="H12" s="45"/>
      <c r="I12" s="12"/>
      <c r="L12" s="25"/>
    </row>
    <row r="13" spans="1:12" ht="12" customHeight="1" x14ac:dyDescent="0.25">
      <c r="A13" s="8"/>
      <c r="B13" s="54"/>
      <c r="C13" s="45"/>
      <c r="D13" s="45"/>
      <c r="E13" s="45"/>
      <c r="F13" s="45"/>
      <c r="G13" s="85"/>
      <c r="H13" s="45"/>
      <c r="I13" s="12"/>
    </row>
    <row r="14" spans="1:12" x14ac:dyDescent="0.25">
      <c r="A14" s="8"/>
      <c r="B14" s="54"/>
      <c r="C14" s="19"/>
      <c r="D14" s="19"/>
      <c r="E14" s="19"/>
      <c r="F14" s="19"/>
      <c r="G14" s="19"/>
      <c r="H14" s="19"/>
      <c r="I14" s="12"/>
    </row>
    <row r="15" spans="1:12" x14ac:dyDescent="0.25">
      <c r="A15" s="8"/>
      <c r="B15" s="54"/>
      <c r="C15" s="19"/>
      <c r="D15" s="19"/>
      <c r="E15" s="19"/>
      <c r="F15" s="19"/>
      <c r="G15" s="78"/>
      <c r="H15" s="78"/>
      <c r="I15" s="12"/>
      <c r="K15" s="6"/>
      <c r="L15" s="15"/>
    </row>
    <row r="16" spans="1:12" x14ac:dyDescent="0.25">
      <c r="A16" s="8"/>
      <c r="B16" s="54"/>
      <c r="C16" s="19"/>
      <c r="D16" s="19"/>
      <c r="E16" s="19"/>
      <c r="F16" s="19"/>
      <c r="G16" s="19"/>
      <c r="H16" s="19"/>
      <c r="I16" s="12"/>
      <c r="K16" s="6"/>
      <c r="L16" s="15"/>
    </row>
    <row r="17" spans="1:11" x14ac:dyDescent="0.25">
      <c r="A17" s="8"/>
      <c r="B17" s="54"/>
      <c r="C17" s="19"/>
      <c r="D17" s="19"/>
      <c r="E17" s="19"/>
      <c r="F17" s="19"/>
      <c r="G17" s="19"/>
      <c r="H17" s="19"/>
      <c r="I17" s="12"/>
    </row>
    <row r="18" spans="1:11" x14ac:dyDescent="0.25">
      <c r="A18" s="8"/>
      <c r="B18" s="54"/>
      <c r="C18" s="19"/>
      <c r="D18" s="19"/>
      <c r="E18" s="19"/>
      <c r="F18" s="19"/>
      <c r="G18" s="19"/>
      <c r="H18" s="19"/>
      <c r="I18" s="12"/>
    </row>
    <row r="19" spans="1:11" x14ac:dyDescent="0.25">
      <c r="A19" s="8"/>
      <c r="B19" s="54"/>
      <c r="C19" s="19"/>
      <c r="D19" s="19"/>
      <c r="E19" s="19"/>
      <c r="F19" s="19"/>
      <c r="G19" s="19"/>
      <c r="H19" s="55"/>
      <c r="I19" s="12"/>
    </row>
    <row r="20" spans="1:11" x14ac:dyDescent="0.25">
      <c r="A20" s="8"/>
      <c r="B20" s="54"/>
      <c r="C20" s="19"/>
      <c r="D20" s="19"/>
      <c r="E20" s="19"/>
      <c r="F20" s="19"/>
      <c r="G20" s="19"/>
      <c r="H20" s="19"/>
      <c r="I20" s="12"/>
    </row>
    <row r="21" spans="1:11" x14ac:dyDescent="0.25">
      <c r="A21" s="8"/>
      <c r="B21" s="54"/>
      <c r="C21" s="19"/>
      <c r="D21" s="19"/>
      <c r="E21" s="19"/>
      <c r="F21" s="19"/>
      <c r="G21" s="19"/>
      <c r="H21" s="19"/>
      <c r="I21" s="12"/>
    </row>
    <row r="22" spans="1:11" x14ac:dyDescent="0.25">
      <c r="A22" s="8"/>
      <c r="B22" s="54"/>
      <c r="C22" s="19"/>
      <c r="D22" s="19"/>
      <c r="E22" s="19"/>
      <c r="F22" s="19"/>
      <c r="G22" s="19"/>
      <c r="H22" s="19"/>
      <c r="I22" s="12"/>
    </row>
    <row r="23" spans="1:11" x14ac:dyDescent="0.25">
      <c r="A23" s="8"/>
      <c r="B23" s="10"/>
      <c r="C23" s="19"/>
      <c r="D23" s="19"/>
      <c r="E23" s="19"/>
      <c r="F23" s="19"/>
      <c r="G23" s="19"/>
      <c r="H23" s="19"/>
      <c r="I23" s="12"/>
    </row>
    <row r="24" spans="1:11" x14ac:dyDescent="0.25">
      <c r="A24" s="8"/>
      <c r="B24" s="10"/>
      <c r="C24" s="19"/>
      <c r="D24" s="19"/>
      <c r="E24" s="19"/>
      <c r="F24" s="19"/>
      <c r="G24" s="19"/>
      <c r="H24" s="19"/>
      <c r="I24" s="12"/>
    </row>
    <row r="25" spans="1:11" x14ac:dyDescent="0.25">
      <c r="A25" s="8"/>
      <c r="B25" s="10"/>
      <c r="C25" s="19"/>
      <c r="D25" s="19"/>
      <c r="E25" s="19"/>
      <c r="F25" s="19"/>
      <c r="G25" s="19"/>
      <c r="H25" s="19"/>
      <c r="I25" s="12"/>
    </row>
    <row r="26" spans="1:11" x14ac:dyDescent="0.25">
      <c r="A26" s="8"/>
      <c r="B26" s="10"/>
      <c r="C26" s="19"/>
      <c r="D26" s="19"/>
      <c r="E26" s="19"/>
      <c r="F26" s="19"/>
      <c r="G26" s="19"/>
      <c r="H26" s="19"/>
      <c r="I26" s="12"/>
    </row>
    <row r="27" spans="1:11" x14ac:dyDescent="0.25">
      <c r="A27" s="8"/>
      <c r="B27" s="10"/>
      <c r="C27" s="19"/>
      <c r="D27" s="19"/>
      <c r="E27" s="19"/>
      <c r="F27" s="19"/>
      <c r="G27" s="19"/>
      <c r="H27" s="19"/>
      <c r="I27" s="12"/>
    </row>
    <row r="28" spans="1:11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2"/>
    </row>
    <row r="29" spans="1:11" x14ac:dyDescent="0.25">
      <c r="A29" s="8"/>
      <c r="B29" s="10"/>
      <c r="C29" s="16"/>
      <c r="D29" s="16"/>
      <c r="E29" s="16"/>
      <c r="F29" s="18"/>
      <c r="G29" s="19"/>
      <c r="H29" s="19"/>
      <c r="I29" s="12"/>
      <c r="K29" s="7" t="s">
        <v>8</v>
      </c>
    </row>
    <row r="30" spans="1:11" x14ac:dyDescent="0.25">
      <c r="A30" s="8"/>
      <c r="B30" s="10"/>
      <c r="C30" s="16"/>
      <c r="D30" s="16"/>
      <c r="E30" s="16"/>
      <c r="F30" s="18"/>
      <c r="G30" s="19"/>
      <c r="H30" s="19"/>
      <c r="I30" s="12"/>
      <c r="K30" s="7" t="s">
        <v>8</v>
      </c>
    </row>
    <row r="31" spans="1:11" x14ac:dyDescent="0.25">
      <c r="A31" s="8"/>
      <c r="B31" s="10"/>
      <c r="C31" s="16"/>
      <c r="D31" s="16"/>
      <c r="E31" s="16"/>
      <c r="F31" s="18"/>
      <c r="G31" s="19"/>
      <c r="H31" s="19"/>
      <c r="I31" s="12"/>
      <c r="K31" s="7" t="s">
        <v>8</v>
      </c>
    </row>
    <row r="32" spans="1:11" x14ac:dyDescent="0.25">
      <c r="A32" s="8"/>
      <c r="B32" s="10"/>
      <c r="C32" s="16"/>
      <c r="D32" s="16"/>
      <c r="E32" s="16"/>
      <c r="F32" s="18"/>
      <c r="G32" s="19"/>
      <c r="H32" s="19"/>
      <c r="I32" s="12"/>
      <c r="K32" s="7" t="s">
        <v>8</v>
      </c>
    </row>
    <row r="33" spans="1:11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2"/>
    </row>
    <row r="34" spans="1:11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2"/>
    </row>
    <row r="35" spans="1:11" x14ac:dyDescent="0.25">
      <c r="A35" s="8"/>
      <c r="B35" s="20" t="s">
        <v>101</v>
      </c>
      <c r="C35" s="16"/>
      <c r="D35" s="16"/>
      <c r="E35" s="16"/>
      <c r="F35" s="18"/>
      <c r="G35" s="19"/>
      <c r="H35" s="19"/>
      <c r="I35" s="12"/>
    </row>
    <row r="36" spans="1:11" x14ac:dyDescent="0.25">
      <c r="A36" s="21"/>
      <c r="B36" s="22" t="s">
        <v>112</v>
      </c>
      <c r="C36" s="27"/>
      <c r="D36" s="27"/>
      <c r="E36" s="27"/>
      <c r="F36" s="27"/>
      <c r="G36" s="27"/>
      <c r="H36" s="28"/>
      <c r="I36" s="29"/>
      <c r="J36" s="26"/>
      <c r="K36" s="26"/>
    </row>
    <row r="37" spans="1:11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</row>
    <row r="38" spans="1:11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</row>
    <row r="39" spans="1:11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</row>
    <row r="40" spans="1:11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</row>
    <row r="41" spans="1:11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</row>
    <row r="42" spans="1:11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</row>
    <row r="43" spans="1:11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</row>
    <row r="44" spans="1:11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</row>
    <row r="46" spans="1:11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</row>
  </sheetData>
  <mergeCells count="3">
    <mergeCell ref="C7:H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>
      <selection activeCell="M10" sqref="M10"/>
    </sheetView>
  </sheetViews>
  <sheetFormatPr baseColWidth="10" defaultColWidth="10.85546875" defaultRowHeight="15.75" x14ac:dyDescent="0.25"/>
  <cols>
    <col min="1" max="1" width="1.85546875" style="7" customWidth="1"/>
    <col min="2" max="2" width="15.710937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2.7109375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1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73"/>
      <c r="L1" s="10"/>
    </row>
    <row r="2" spans="1:12" x14ac:dyDescent="0.25">
      <c r="A2" s="71"/>
      <c r="B2" s="9"/>
      <c r="C2" s="9"/>
      <c r="D2" s="9"/>
      <c r="E2" s="9"/>
      <c r="F2" s="9"/>
      <c r="G2" s="9"/>
      <c r="H2" s="9"/>
      <c r="I2" s="9"/>
      <c r="J2" s="9"/>
      <c r="K2" s="74"/>
      <c r="L2" s="10"/>
    </row>
    <row r="3" spans="1:12" x14ac:dyDescent="0.25">
      <c r="A3" s="71"/>
      <c r="B3" s="9"/>
      <c r="C3" s="9"/>
      <c r="D3" s="9"/>
      <c r="E3" s="9"/>
      <c r="F3" s="9"/>
      <c r="G3" s="9"/>
      <c r="H3" s="9"/>
      <c r="I3" s="9"/>
      <c r="J3" s="9"/>
      <c r="K3" s="74"/>
      <c r="L3" s="10"/>
    </row>
    <row r="4" spans="1:12" x14ac:dyDescent="0.25">
      <c r="A4" s="71"/>
      <c r="B4" s="9"/>
      <c r="C4" s="9"/>
      <c r="D4" s="9"/>
      <c r="E4" s="9"/>
      <c r="F4" s="9"/>
      <c r="G4" s="9"/>
      <c r="H4" s="9"/>
      <c r="I4" s="9"/>
      <c r="J4" s="9"/>
      <c r="K4" s="74"/>
      <c r="L4" s="10"/>
    </row>
    <row r="5" spans="1:12" x14ac:dyDescent="0.25">
      <c r="A5" s="71"/>
      <c r="B5" s="9"/>
      <c r="C5" s="9"/>
      <c r="D5" s="9"/>
      <c r="E5" s="9"/>
      <c r="F5" s="9"/>
      <c r="G5" s="9"/>
      <c r="H5" s="9"/>
      <c r="I5" s="9"/>
      <c r="J5" s="9"/>
      <c r="K5" s="74"/>
      <c r="L5" s="10"/>
    </row>
    <row r="6" spans="1:12" x14ac:dyDescent="0.25">
      <c r="A6" s="71"/>
      <c r="B6" s="9"/>
      <c r="C6" s="9"/>
      <c r="D6" s="9"/>
      <c r="E6" s="9"/>
      <c r="F6" s="9"/>
      <c r="G6" s="9"/>
      <c r="H6" s="9"/>
      <c r="I6" s="9"/>
      <c r="J6" s="9"/>
      <c r="K6" s="74"/>
      <c r="L6" s="10"/>
    </row>
    <row r="7" spans="1:12" x14ac:dyDescent="0.25">
      <c r="A7" s="71"/>
      <c r="B7" s="9"/>
      <c r="C7" s="178" t="s">
        <v>17</v>
      </c>
      <c r="D7" s="178"/>
      <c r="E7" s="178"/>
      <c r="F7" s="178"/>
      <c r="G7" s="178"/>
      <c r="H7" s="178"/>
      <c r="I7" s="178"/>
      <c r="J7" s="111"/>
      <c r="K7" s="74"/>
      <c r="L7" s="10"/>
    </row>
    <row r="8" spans="1:12" x14ac:dyDescent="0.25">
      <c r="A8" s="71"/>
      <c r="B8" s="9"/>
      <c r="C8" s="178" t="str">
        <f>'Producción departamentos'!$B$9</f>
        <v>Variación anual % Noviembre 2019p</v>
      </c>
      <c r="D8" s="178"/>
      <c r="E8" s="178"/>
      <c r="F8" s="178"/>
      <c r="G8" s="178"/>
      <c r="H8" s="178"/>
      <c r="I8" s="178"/>
      <c r="J8" s="111"/>
      <c r="K8" s="74"/>
      <c r="L8" s="10"/>
    </row>
    <row r="9" spans="1:12" x14ac:dyDescent="0.25">
      <c r="A9" s="71"/>
      <c r="B9" s="9"/>
      <c r="C9" s="131"/>
      <c r="D9" s="131"/>
      <c r="E9" s="131"/>
      <c r="F9" s="131"/>
      <c r="G9" s="131"/>
      <c r="H9" s="131"/>
      <c r="I9" s="131"/>
      <c r="J9" s="111"/>
      <c r="K9" s="74"/>
      <c r="L9" s="10"/>
    </row>
    <row r="10" spans="1:12" ht="48" customHeight="1" x14ac:dyDescent="0.25">
      <c r="A10" s="71"/>
      <c r="B10" s="10"/>
      <c r="C10" s="83" t="s">
        <v>10</v>
      </c>
      <c r="D10" s="83" t="s">
        <v>7</v>
      </c>
      <c r="E10" s="83" t="s">
        <v>1</v>
      </c>
      <c r="F10" s="115"/>
      <c r="H10" s="83" t="s">
        <v>10</v>
      </c>
      <c r="I10" s="83" t="s">
        <v>7</v>
      </c>
      <c r="J10" s="83" t="s">
        <v>1</v>
      </c>
      <c r="K10" s="74"/>
      <c r="L10" s="10"/>
    </row>
    <row r="11" spans="1:12" ht="12" customHeight="1" x14ac:dyDescent="0.25">
      <c r="A11" s="71"/>
      <c r="B11" s="10"/>
      <c r="C11" s="131"/>
      <c r="D11" s="131"/>
      <c r="E11" s="131"/>
      <c r="F11" s="131"/>
      <c r="H11" s="131"/>
      <c r="I11" s="131"/>
      <c r="J11" s="111"/>
      <c r="K11" s="74"/>
      <c r="L11" s="10"/>
    </row>
    <row r="12" spans="1:12" x14ac:dyDescent="0.25">
      <c r="A12" s="71"/>
      <c r="B12" s="14" t="s">
        <v>6</v>
      </c>
      <c r="C12" s="162">
        <v>-1.4898420372376986</v>
      </c>
      <c r="D12" s="162">
        <v>-1.1233917977903427</v>
      </c>
      <c r="E12" s="162">
        <v>-0.58149026854846797</v>
      </c>
      <c r="F12" s="19"/>
      <c r="G12" s="7" t="s">
        <v>26</v>
      </c>
      <c r="H12" s="94">
        <v>5.5399722615507017</v>
      </c>
      <c r="I12" s="94">
        <v>2.7814802296700347</v>
      </c>
      <c r="J12" s="94">
        <v>3.0601402564284257</v>
      </c>
      <c r="K12" s="74"/>
      <c r="L12" s="10"/>
    </row>
    <row r="13" spans="1:12" x14ac:dyDescent="0.25">
      <c r="A13" s="71"/>
      <c r="B13" s="10" t="s">
        <v>20</v>
      </c>
      <c r="C13" s="94">
        <v>-5.3015177135174412</v>
      </c>
      <c r="D13" s="94">
        <v>-2.9661989540495943</v>
      </c>
      <c r="E13" s="94">
        <v>-0.90518437413287245</v>
      </c>
      <c r="F13" s="19"/>
      <c r="G13" s="7" t="s">
        <v>27</v>
      </c>
      <c r="H13" s="94">
        <v>8.7727335385504972</v>
      </c>
      <c r="I13" s="94">
        <v>3.5368490095623164</v>
      </c>
      <c r="J13" s="94">
        <v>3.5241276056662514</v>
      </c>
      <c r="K13" s="74"/>
      <c r="L13" s="10"/>
    </row>
    <row r="14" spans="1:12" x14ac:dyDescent="0.25">
      <c r="A14" s="71"/>
      <c r="B14" s="14" t="s">
        <v>21</v>
      </c>
      <c r="C14" s="64">
        <v>-4.8599596937855694</v>
      </c>
      <c r="D14" s="64">
        <v>-2.88897791133307</v>
      </c>
      <c r="E14" s="64">
        <v>-1.3993032158167154</v>
      </c>
      <c r="F14" s="108"/>
      <c r="G14" s="7" t="s">
        <v>28</v>
      </c>
      <c r="H14" s="94">
        <v>-1.5361994716833749</v>
      </c>
      <c r="I14" s="94">
        <v>-3.1340086433791772</v>
      </c>
      <c r="J14" s="94">
        <v>8.5415332052107829E-2</v>
      </c>
      <c r="K14" s="74"/>
      <c r="L14" s="10"/>
    </row>
    <row r="15" spans="1:12" x14ac:dyDescent="0.25">
      <c r="A15" s="71"/>
      <c r="B15" s="10" t="s">
        <v>22</v>
      </c>
      <c r="C15" s="99">
        <v>-0.30826503854358123</v>
      </c>
      <c r="D15" s="99">
        <v>3.694485504885936E-4</v>
      </c>
      <c r="E15" s="99">
        <v>-0.10627871001263145</v>
      </c>
      <c r="F15" s="116"/>
      <c r="G15" s="7" t="s">
        <v>29</v>
      </c>
      <c r="H15" s="99">
        <v>-3.6186776363196458</v>
      </c>
      <c r="I15" s="99">
        <v>-6.701525231442683</v>
      </c>
      <c r="J15" s="99">
        <v>0.92139902218879399</v>
      </c>
      <c r="K15" s="74"/>
      <c r="L15" s="10"/>
    </row>
    <row r="16" spans="1:12" x14ac:dyDescent="0.25">
      <c r="A16" s="71"/>
      <c r="B16" s="10" t="s">
        <v>23</v>
      </c>
      <c r="C16" s="99">
        <v>0.85634778317596272</v>
      </c>
      <c r="D16" s="99">
        <v>-2.7367957936912788</v>
      </c>
      <c r="E16" s="99">
        <v>4.6915672861544522E-2</v>
      </c>
      <c r="F16" s="116"/>
      <c r="G16" s="7" t="s">
        <v>30</v>
      </c>
      <c r="H16" s="99">
        <v>-5.9060102784311397</v>
      </c>
      <c r="I16" s="99">
        <v>-7.1249195000118561</v>
      </c>
      <c r="J16" s="99">
        <v>-1.258087706685842</v>
      </c>
      <c r="K16" s="74"/>
      <c r="L16" s="10"/>
    </row>
    <row r="17" spans="1:14" x14ac:dyDescent="0.25">
      <c r="A17" s="71"/>
      <c r="B17" s="10" t="s">
        <v>24</v>
      </c>
      <c r="C17" s="99">
        <v>4.3811038749455236</v>
      </c>
      <c r="D17" s="99">
        <v>10.011515916227662</v>
      </c>
      <c r="E17" s="99">
        <v>0.8400336013440608</v>
      </c>
      <c r="F17" s="116"/>
      <c r="G17" s="7" t="s">
        <v>31</v>
      </c>
      <c r="H17" s="99">
        <v>-1.7437091406155787</v>
      </c>
      <c r="I17" s="99">
        <v>-20.247309135438073</v>
      </c>
      <c r="J17" s="99">
        <v>1.4058679706601538</v>
      </c>
      <c r="K17" s="74"/>
      <c r="L17" s="10"/>
    </row>
    <row r="18" spans="1:14" x14ac:dyDescent="0.25">
      <c r="A18" s="71"/>
      <c r="B18" s="10" t="s">
        <v>14</v>
      </c>
      <c r="C18" s="99">
        <v>-3.749430748636712</v>
      </c>
      <c r="D18" s="99">
        <v>0.49201441657465605</v>
      </c>
      <c r="E18" s="99">
        <v>0.26273940399642015</v>
      </c>
      <c r="F18" s="116"/>
      <c r="G18" s="7" t="s">
        <v>32</v>
      </c>
      <c r="H18" s="99">
        <v>3.3258734367223326</v>
      </c>
      <c r="I18" s="99">
        <v>0.60622180263933734</v>
      </c>
      <c r="J18" s="99">
        <v>-2.207245155855091</v>
      </c>
      <c r="K18" s="74"/>
      <c r="L18" s="10"/>
    </row>
    <row r="19" spans="1:14" x14ac:dyDescent="0.25">
      <c r="A19" s="71"/>
      <c r="B19" s="10" t="s">
        <v>25</v>
      </c>
      <c r="C19" s="99">
        <v>2.2892727019699066</v>
      </c>
      <c r="D19" s="99">
        <v>5.0047052773801139</v>
      </c>
      <c r="E19" s="99">
        <v>-2.3001037040976513</v>
      </c>
      <c r="F19" s="116"/>
      <c r="H19" s="16"/>
      <c r="I19" s="16"/>
      <c r="J19" s="16"/>
      <c r="K19" s="74"/>
      <c r="L19" s="10"/>
    </row>
    <row r="20" spans="1:14" x14ac:dyDescent="0.25">
      <c r="A20" s="71"/>
      <c r="B20" s="10"/>
      <c r="C20" s="16"/>
      <c r="D20" s="16"/>
      <c r="E20" s="16"/>
      <c r="F20" s="16"/>
      <c r="G20" s="16"/>
      <c r="H20" s="16"/>
      <c r="I20" s="16"/>
      <c r="J20" s="16"/>
      <c r="K20" s="74"/>
      <c r="L20" s="10"/>
    </row>
    <row r="21" spans="1:14" x14ac:dyDescent="0.25">
      <c r="A21" s="71"/>
      <c r="B21" s="10"/>
      <c r="C21" s="179" t="s">
        <v>18</v>
      </c>
      <c r="D21" s="179"/>
      <c r="E21" s="179"/>
      <c r="F21" s="179"/>
      <c r="G21" s="179"/>
      <c r="H21" s="179"/>
      <c r="I21" s="179"/>
      <c r="J21" s="112"/>
      <c r="K21" s="74"/>
      <c r="L21" s="10"/>
    </row>
    <row r="22" spans="1:14" ht="15.75" customHeight="1" x14ac:dyDescent="0.25">
      <c r="A22" s="71"/>
      <c r="B22" s="10"/>
      <c r="C22" s="179" t="str">
        <f t="shared" ref="C22" si="0">$C$8</f>
        <v>Variación anual % Noviembre 2019p</v>
      </c>
      <c r="D22" s="179"/>
      <c r="E22" s="179"/>
      <c r="F22" s="179"/>
      <c r="G22" s="179"/>
      <c r="H22" s="179"/>
      <c r="I22" s="179"/>
      <c r="J22" s="112"/>
      <c r="K22" s="74"/>
      <c r="L22" s="10"/>
    </row>
    <row r="23" spans="1:14" ht="15.75" customHeight="1" x14ac:dyDescent="0.25">
      <c r="A23" s="71"/>
      <c r="B23" s="10"/>
      <c r="C23" s="112"/>
      <c r="D23" s="112"/>
      <c r="E23" s="112"/>
      <c r="F23" s="112"/>
      <c r="G23" s="112"/>
      <c r="H23" s="112"/>
      <c r="I23" s="112"/>
      <c r="J23" s="112"/>
      <c r="K23" s="74"/>
      <c r="L23" s="10"/>
    </row>
    <row r="24" spans="1:14" x14ac:dyDescent="0.25">
      <c r="A24" s="71"/>
      <c r="B24" s="10"/>
      <c r="C24" s="111"/>
      <c r="D24" s="111"/>
      <c r="E24" s="111"/>
      <c r="F24" s="111"/>
      <c r="G24" s="111"/>
      <c r="H24" s="111"/>
      <c r="I24" s="111"/>
      <c r="J24" s="111"/>
      <c r="K24" s="74"/>
      <c r="L24" s="10"/>
    </row>
    <row r="25" spans="1:14" ht="12" customHeight="1" x14ac:dyDescent="0.25">
      <c r="A25" s="71"/>
      <c r="B25" s="10"/>
      <c r="C25" s="111"/>
      <c r="D25" s="111"/>
      <c r="E25" s="111"/>
      <c r="F25" s="111"/>
      <c r="G25" s="111"/>
      <c r="H25" s="111"/>
      <c r="I25" s="111"/>
      <c r="J25" s="111"/>
      <c r="K25" s="74"/>
      <c r="L25" s="10"/>
      <c r="N25" s="25"/>
    </row>
    <row r="26" spans="1:14" x14ac:dyDescent="0.25">
      <c r="A26" s="71"/>
      <c r="B26" s="10"/>
      <c r="C26" s="57"/>
      <c r="D26" s="57"/>
      <c r="E26" s="57"/>
      <c r="F26" s="57"/>
      <c r="G26" s="57"/>
      <c r="H26" s="57"/>
      <c r="I26" s="57"/>
      <c r="J26" s="57"/>
      <c r="K26" s="74"/>
      <c r="L26" s="10"/>
    </row>
    <row r="27" spans="1:14" x14ac:dyDescent="0.25">
      <c r="A27" s="71"/>
      <c r="B27" s="14"/>
      <c r="C27" s="58"/>
      <c r="D27" s="58"/>
      <c r="E27" s="58"/>
      <c r="F27" s="57"/>
      <c r="G27" s="57"/>
      <c r="H27" s="57"/>
      <c r="I27" s="57"/>
      <c r="J27" s="57"/>
      <c r="K27" s="74"/>
      <c r="L27" s="10"/>
    </row>
    <row r="28" spans="1:14" x14ac:dyDescent="0.25">
      <c r="A28" s="71"/>
      <c r="B28" s="10"/>
      <c r="C28" s="57"/>
      <c r="D28" s="57"/>
      <c r="E28" s="57"/>
      <c r="F28" s="57"/>
      <c r="G28" s="57"/>
      <c r="H28" s="57"/>
      <c r="I28" s="57"/>
      <c r="J28" s="57"/>
      <c r="K28" s="74"/>
      <c r="L28" s="10"/>
    </row>
    <row r="29" spans="1:14" x14ac:dyDescent="0.25">
      <c r="A29" s="71"/>
      <c r="B29" s="10"/>
      <c r="C29" s="57"/>
      <c r="D29" s="57"/>
      <c r="E29" s="57"/>
      <c r="F29" s="57"/>
      <c r="G29" s="57"/>
      <c r="H29" s="57"/>
      <c r="I29" s="57"/>
      <c r="J29" s="57"/>
      <c r="K29" s="74"/>
      <c r="L29" s="10"/>
    </row>
    <row r="30" spans="1:14" x14ac:dyDescent="0.25">
      <c r="A30" s="71"/>
      <c r="B30" s="10"/>
      <c r="C30" s="57"/>
      <c r="D30" s="57"/>
      <c r="E30" s="57"/>
      <c r="F30" s="58"/>
      <c r="G30" s="58"/>
      <c r="H30" s="58"/>
      <c r="I30" s="58"/>
      <c r="J30" s="58"/>
      <c r="K30" s="74"/>
      <c r="L30" s="10"/>
    </row>
    <row r="31" spans="1:14" x14ac:dyDescent="0.25">
      <c r="A31" s="71"/>
      <c r="B31" s="10"/>
      <c r="C31" s="57"/>
      <c r="D31" s="57"/>
      <c r="E31" s="57"/>
      <c r="F31" s="57"/>
      <c r="G31" s="57"/>
      <c r="H31" s="57"/>
      <c r="I31" s="57"/>
      <c r="J31" s="57"/>
      <c r="K31" s="74"/>
      <c r="L31" s="10"/>
    </row>
    <row r="32" spans="1:14" x14ac:dyDescent="0.25">
      <c r="A32" s="71"/>
      <c r="B32" s="10"/>
      <c r="C32" s="16"/>
      <c r="D32" s="16"/>
      <c r="E32" s="16"/>
      <c r="F32" s="16"/>
      <c r="G32" s="16"/>
      <c r="H32" s="16"/>
      <c r="I32" s="16"/>
      <c r="J32" s="16"/>
      <c r="K32" s="74"/>
      <c r="L32" s="10"/>
    </row>
    <row r="33" spans="1:12" x14ac:dyDescent="0.25">
      <c r="A33" s="71"/>
      <c r="B33" s="10"/>
      <c r="C33" s="16"/>
      <c r="D33" s="16"/>
      <c r="E33" s="16"/>
      <c r="F33" s="16"/>
      <c r="G33" s="16"/>
      <c r="H33" s="16"/>
      <c r="I33" s="16"/>
      <c r="J33" s="16"/>
      <c r="K33" s="74"/>
      <c r="L33" s="10"/>
    </row>
    <row r="34" spans="1:12" x14ac:dyDescent="0.25">
      <c r="A34" s="71"/>
      <c r="B34" s="10"/>
      <c r="C34" s="16"/>
      <c r="D34" s="16"/>
      <c r="E34" s="16"/>
      <c r="F34" s="16"/>
      <c r="G34" s="16"/>
      <c r="H34" s="16"/>
      <c r="I34" s="16"/>
      <c r="J34" s="16"/>
      <c r="K34" s="74"/>
      <c r="L34" s="10"/>
    </row>
    <row r="35" spans="1:12" x14ac:dyDescent="0.25">
      <c r="A35" s="71"/>
      <c r="B35" s="10"/>
      <c r="C35" s="16"/>
      <c r="D35" s="16"/>
      <c r="E35" s="16"/>
      <c r="F35" s="16"/>
      <c r="G35" s="16"/>
      <c r="H35" s="16"/>
      <c r="I35" s="16"/>
      <c r="J35" s="16"/>
      <c r="K35" s="74"/>
      <c r="L35" s="10"/>
    </row>
    <row r="36" spans="1:12" x14ac:dyDescent="0.25">
      <c r="A36" s="71"/>
      <c r="B36" s="10"/>
      <c r="C36" s="16"/>
      <c r="D36" s="16"/>
      <c r="E36" s="16"/>
      <c r="F36" s="16"/>
      <c r="G36" s="16"/>
      <c r="H36" s="16"/>
      <c r="I36" s="16"/>
      <c r="J36" s="16"/>
      <c r="K36" s="74"/>
      <c r="L36" s="10"/>
    </row>
    <row r="37" spans="1:12" x14ac:dyDescent="0.25">
      <c r="A37" s="71"/>
      <c r="B37" s="10"/>
      <c r="C37" s="16"/>
      <c r="D37" s="16"/>
      <c r="E37" s="16"/>
      <c r="F37" s="16"/>
      <c r="G37" s="16"/>
      <c r="H37" s="16"/>
      <c r="I37" s="16"/>
      <c r="J37" s="16"/>
      <c r="K37" s="74"/>
      <c r="L37" s="10"/>
    </row>
    <row r="38" spans="1:12" x14ac:dyDescent="0.25">
      <c r="A38" s="71"/>
      <c r="B38" s="10"/>
      <c r="C38" s="16"/>
      <c r="D38" s="16"/>
      <c r="E38" s="16"/>
      <c r="F38" s="16"/>
      <c r="G38" s="16"/>
      <c r="H38" s="16"/>
      <c r="I38" s="16"/>
      <c r="J38" s="16"/>
      <c r="K38" s="74"/>
      <c r="L38" s="10"/>
    </row>
    <row r="39" spans="1:12" x14ac:dyDescent="0.25">
      <c r="A39" s="71"/>
      <c r="B39" s="10"/>
      <c r="C39" s="16"/>
      <c r="D39" s="16"/>
      <c r="E39" s="16"/>
      <c r="F39" s="16"/>
      <c r="G39" s="16"/>
      <c r="H39" s="16"/>
      <c r="I39" s="16"/>
      <c r="J39" s="16"/>
      <c r="K39" s="74"/>
      <c r="L39" s="10"/>
    </row>
    <row r="40" spans="1:12" x14ac:dyDescent="0.25">
      <c r="A40" s="71"/>
      <c r="B40" s="10"/>
      <c r="C40" s="16"/>
      <c r="D40" s="16"/>
      <c r="E40" s="16"/>
      <c r="F40" s="16"/>
      <c r="G40" s="16"/>
      <c r="H40" s="16"/>
      <c r="I40" s="16"/>
      <c r="J40" s="16"/>
      <c r="K40" s="74"/>
      <c r="L40" s="10"/>
    </row>
    <row r="41" spans="1:12" x14ac:dyDescent="0.25">
      <c r="A41" s="71"/>
      <c r="B41" s="10"/>
      <c r="C41" s="16"/>
      <c r="D41" s="16"/>
      <c r="E41" s="16"/>
      <c r="F41" s="16"/>
      <c r="G41" s="16"/>
      <c r="H41" s="16"/>
      <c r="I41" s="16"/>
      <c r="J41" s="16"/>
      <c r="K41" s="74"/>
      <c r="L41" s="10"/>
    </row>
    <row r="42" spans="1:12" x14ac:dyDescent="0.25">
      <c r="A42" s="71"/>
      <c r="B42" s="10"/>
      <c r="C42" s="16"/>
      <c r="D42" s="16"/>
      <c r="E42" s="16"/>
      <c r="F42" s="16"/>
      <c r="G42" s="16"/>
      <c r="H42" s="16"/>
      <c r="I42" s="16"/>
      <c r="J42" s="16"/>
      <c r="K42" s="74"/>
      <c r="L42" s="10"/>
    </row>
    <row r="43" spans="1:12" x14ac:dyDescent="0.25">
      <c r="A43" s="71"/>
      <c r="B43" s="10"/>
      <c r="C43" s="16"/>
      <c r="D43" s="16"/>
      <c r="E43" s="16"/>
      <c r="F43" s="16"/>
      <c r="G43" s="16"/>
      <c r="H43" s="16"/>
      <c r="I43" s="16"/>
      <c r="J43" s="16"/>
      <c r="K43" s="74"/>
      <c r="L43" s="10"/>
    </row>
    <row r="44" spans="1:12" x14ac:dyDescent="0.25">
      <c r="A44" s="71"/>
      <c r="B44" s="10"/>
      <c r="C44" s="16"/>
      <c r="D44" s="16"/>
      <c r="E44" s="16"/>
      <c r="F44" s="16"/>
      <c r="G44" s="16"/>
      <c r="H44" s="16"/>
      <c r="I44" s="16"/>
      <c r="J44" s="16"/>
      <c r="K44" s="74"/>
      <c r="L44" s="10"/>
    </row>
    <row r="45" spans="1:12" x14ac:dyDescent="0.25">
      <c r="A45" s="71"/>
      <c r="B45" s="10"/>
      <c r="C45" s="16"/>
      <c r="D45" s="16"/>
      <c r="E45" s="16"/>
      <c r="F45" s="16"/>
      <c r="G45" s="16"/>
      <c r="H45" s="16"/>
      <c r="I45" s="16"/>
      <c r="J45" s="16"/>
      <c r="K45" s="74"/>
      <c r="L45" s="10"/>
    </row>
    <row r="46" spans="1:12" x14ac:dyDescent="0.25">
      <c r="A46" s="71"/>
      <c r="B46" s="180"/>
      <c r="C46" s="180"/>
      <c r="D46" s="180"/>
      <c r="E46" s="180"/>
      <c r="F46" s="180"/>
      <c r="G46" s="180"/>
      <c r="H46" s="180"/>
      <c r="I46" s="180"/>
      <c r="J46" s="113"/>
      <c r="K46" s="74"/>
      <c r="L46" s="10"/>
    </row>
    <row r="47" spans="1:12" x14ac:dyDescent="0.25">
      <c r="A47" s="71"/>
      <c r="B47" s="56"/>
      <c r="C47" s="10"/>
      <c r="D47" s="10"/>
      <c r="E47" s="10"/>
      <c r="F47" s="10"/>
      <c r="G47" s="10"/>
      <c r="H47" s="10"/>
      <c r="I47" s="10"/>
      <c r="J47" s="10"/>
      <c r="K47" s="74"/>
      <c r="L47" s="10"/>
    </row>
    <row r="48" spans="1:12" x14ac:dyDescent="0.25">
      <c r="A48" s="71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4"/>
      <c r="L48" s="10"/>
    </row>
    <row r="49" spans="1:12" x14ac:dyDescent="0.25">
      <c r="A49" s="71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4"/>
      <c r="L49" s="10"/>
    </row>
    <row r="50" spans="1:12" x14ac:dyDescent="0.25">
      <c r="A50" s="71"/>
      <c r="B50" s="20" t="str">
        <f>'Producción departamentos'!$B$35</f>
        <v>p: provisional</v>
      </c>
      <c r="C50" s="10"/>
      <c r="D50" s="10"/>
      <c r="E50" s="10"/>
      <c r="F50" s="10"/>
      <c r="G50" s="10"/>
      <c r="H50" s="10"/>
      <c r="I50" s="10"/>
      <c r="J50" s="10"/>
      <c r="K50" s="74"/>
      <c r="L50" s="10"/>
    </row>
    <row r="51" spans="1:12" x14ac:dyDescent="0.25">
      <c r="A51" s="72"/>
      <c r="B51" s="22" t="str">
        <f>'Producción departamentos'!$B$36</f>
        <v>Fuente: DANE, Encuesta mensual manufacturera con enfoque territorial, noviembre 2019p</v>
      </c>
      <c r="C51" s="68"/>
      <c r="D51" s="68"/>
      <c r="E51" s="68"/>
      <c r="F51" s="68"/>
      <c r="G51" s="68"/>
      <c r="H51" s="68"/>
      <c r="I51" s="68"/>
      <c r="J51" s="68"/>
      <c r="K51" s="75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5.710937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1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73"/>
      <c r="L1" s="10"/>
    </row>
    <row r="2" spans="1:12" x14ac:dyDescent="0.25">
      <c r="A2" s="71"/>
      <c r="B2" s="9"/>
      <c r="C2" s="9"/>
      <c r="D2" s="9"/>
      <c r="E2" s="9"/>
      <c r="F2" s="9"/>
      <c r="G2" s="9"/>
      <c r="H2" s="9"/>
      <c r="I2" s="9"/>
      <c r="J2" s="9"/>
      <c r="K2" s="74"/>
      <c r="L2" s="10"/>
    </row>
    <row r="3" spans="1:12" x14ac:dyDescent="0.25">
      <c r="A3" s="71"/>
      <c r="B3" s="9"/>
      <c r="C3" s="9"/>
      <c r="D3" s="9"/>
      <c r="E3" s="9"/>
      <c r="F3" s="9"/>
      <c r="G3" s="9"/>
      <c r="H3" s="9"/>
      <c r="I3" s="9"/>
      <c r="J3" s="9"/>
      <c r="K3" s="74"/>
      <c r="L3" s="10"/>
    </row>
    <row r="4" spans="1:12" x14ac:dyDescent="0.25">
      <c r="A4" s="71"/>
      <c r="B4" s="9"/>
      <c r="C4" s="9"/>
      <c r="D4" s="9"/>
      <c r="E4" s="9"/>
      <c r="F4" s="9"/>
      <c r="G4" s="9"/>
      <c r="H4" s="9"/>
      <c r="I4" s="9"/>
      <c r="J4" s="9"/>
      <c r="K4" s="74"/>
      <c r="L4" s="10"/>
    </row>
    <row r="5" spans="1:12" x14ac:dyDescent="0.25">
      <c r="A5" s="71"/>
      <c r="B5" s="9"/>
      <c r="C5" s="9"/>
      <c r="D5" s="9"/>
      <c r="E5" s="9"/>
      <c r="F5" s="9"/>
      <c r="G5" s="9"/>
      <c r="H5" s="9"/>
      <c r="I5" s="9"/>
      <c r="J5" s="9"/>
      <c r="K5" s="74"/>
      <c r="L5" s="10"/>
    </row>
    <row r="6" spans="1:12" x14ac:dyDescent="0.25">
      <c r="A6" s="71"/>
      <c r="B6" s="9"/>
      <c r="C6" s="9"/>
      <c r="D6" s="9"/>
      <c r="E6" s="9"/>
      <c r="F6" s="9"/>
      <c r="G6" s="9"/>
      <c r="H6" s="9"/>
      <c r="I6" s="9"/>
      <c r="J6" s="9"/>
      <c r="K6" s="74"/>
      <c r="L6" s="10"/>
    </row>
    <row r="7" spans="1:12" x14ac:dyDescent="0.25">
      <c r="A7" s="71"/>
      <c r="B7" s="9"/>
      <c r="C7" s="178" t="s">
        <v>17</v>
      </c>
      <c r="D7" s="178"/>
      <c r="E7" s="178"/>
      <c r="F7" s="178"/>
      <c r="G7" s="178"/>
      <c r="H7" s="178"/>
      <c r="I7" s="178"/>
      <c r="J7" s="111"/>
      <c r="K7" s="74"/>
      <c r="L7" s="10"/>
    </row>
    <row r="8" spans="1:12" x14ac:dyDescent="0.25">
      <c r="A8" s="71"/>
      <c r="B8" s="9"/>
      <c r="C8" s="178" t="s">
        <v>102</v>
      </c>
      <c r="D8" s="178"/>
      <c r="E8" s="178"/>
      <c r="F8" s="178"/>
      <c r="G8" s="178"/>
      <c r="H8" s="178"/>
      <c r="I8" s="178"/>
      <c r="J8" s="111"/>
      <c r="K8" s="74"/>
      <c r="L8" s="10"/>
    </row>
    <row r="9" spans="1:12" x14ac:dyDescent="0.25">
      <c r="A9" s="71"/>
      <c r="B9" s="9"/>
      <c r="C9" s="67"/>
      <c r="D9" s="67"/>
      <c r="E9" s="67"/>
      <c r="F9" s="67"/>
      <c r="G9" s="67"/>
      <c r="H9" s="67"/>
      <c r="I9" s="67"/>
      <c r="J9" s="111"/>
      <c r="K9" s="74"/>
      <c r="L9" s="10"/>
    </row>
    <row r="10" spans="1:12" ht="48" customHeight="1" x14ac:dyDescent="0.25">
      <c r="A10" s="71"/>
      <c r="B10" s="10"/>
      <c r="C10" s="83" t="s">
        <v>10</v>
      </c>
      <c r="D10" s="83" t="s">
        <v>7</v>
      </c>
      <c r="E10" s="83" t="s">
        <v>1</v>
      </c>
      <c r="F10" s="115"/>
      <c r="H10" s="83" t="s">
        <v>10</v>
      </c>
      <c r="I10" s="83" t="s">
        <v>7</v>
      </c>
      <c r="J10" s="83" t="s">
        <v>1</v>
      </c>
      <c r="K10" s="74"/>
      <c r="L10" s="10"/>
    </row>
    <row r="11" spans="1:12" ht="12" customHeight="1" x14ac:dyDescent="0.25">
      <c r="A11" s="71"/>
      <c r="B11" s="10"/>
      <c r="C11" s="67"/>
      <c r="D11" s="67"/>
      <c r="E11" s="67"/>
      <c r="F11" s="111"/>
      <c r="H11" s="67"/>
      <c r="I11" s="67"/>
      <c r="J11" s="67"/>
      <c r="K11" s="74"/>
      <c r="L11" s="10"/>
    </row>
    <row r="12" spans="1:12" x14ac:dyDescent="0.25">
      <c r="A12" s="71"/>
      <c r="B12" s="14" t="s">
        <v>6</v>
      </c>
      <c r="C12" s="162">
        <v>1.3476737281652218</v>
      </c>
      <c r="D12" s="162">
        <v>2.034972992711892</v>
      </c>
      <c r="E12" s="162">
        <v>-0.36292604717608201</v>
      </c>
      <c r="F12" s="19"/>
      <c r="G12" s="7" t="s">
        <v>26</v>
      </c>
      <c r="H12" s="94">
        <v>4.0612710276819399</v>
      </c>
      <c r="I12" s="94">
        <v>6.5157093759242457</v>
      </c>
      <c r="J12" s="94">
        <v>1.6796782588123875</v>
      </c>
      <c r="K12" s="74"/>
      <c r="L12" s="10"/>
    </row>
    <row r="13" spans="1:12" x14ac:dyDescent="0.25">
      <c r="A13" s="71"/>
      <c r="B13" s="10" t="s">
        <v>20</v>
      </c>
      <c r="C13" s="94">
        <v>-2.9228849830218451E-2</v>
      </c>
      <c r="D13" s="94">
        <v>1.0656861872380574</v>
      </c>
      <c r="E13" s="94">
        <v>-0.85021300233107411</v>
      </c>
      <c r="F13" s="19"/>
      <c r="G13" s="7" t="s">
        <v>27</v>
      </c>
      <c r="H13" s="94">
        <v>9.0264927988002768</v>
      </c>
      <c r="I13" s="94">
        <v>5.9825576760435411</v>
      </c>
      <c r="J13" s="94">
        <v>2.1135881104033842</v>
      </c>
      <c r="K13" s="74"/>
      <c r="L13" s="10"/>
    </row>
    <row r="14" spans="1:12" x14ac:dyDescent="0.25">
      <c r="A14" s="71"/>
      <c r="B14" s="14" t="s">
        <v>21</v>
      </c>
      <c r="C14" s="64">
        <v>1.2404920932752788</v>
      </c>
      <c r="D14" s="64">
        <v>1.5257304050696092</v>
      </c>
      <c r="E14" s="64">
        <v>-1.1644700437482243</v>
      </c>
      <c r="F14" s="108"/>
      <c r="G14" s="7" t="s">
        <v>28</v>
      </c>
      <c r="H14" s="94">
        <v>-3.7528731564628401</v>
      </c>
      <c r="I14" s="94">
        <v>-4.3325996382090182</v>
      </c>
      <c r="J14" s="94">
        <v>0.95463826825729825</v>
      </c>
      <c r="K14" s="74"/>
      <c r="L14" s="10"/>
    </row>
    <row r="15" spans="1:12" x14ac:dyDescent="0.25">
      <c r="A15" s="71"/>
      <c r="B15" s="10" t="s">
        <v>22</v>
      </c>
      <c r="C15" s="99">
        <v>1.8386373174952126</v>
      </c>
      <c r="D15" s="99">
        <v>3.1013059807698085</v>
      </c>
      <c r="E15" s="99">
        <v>-0.30415448116561095</v>
      </c>
      <c r="F15" s="116"/>
      <c r="G15" s="7" t="s">
        <v>29</v>
      </c>
      <c r="H15" s="99">
        <v>-1.7985104031349834</v>
      </c>
      <c r="I15" s="99">
        <v>-0.10770914818496635</v>
      </c>
      <c r="J15" s="99">
        <v>-5.1623560993235174E-2</v>
      </c>
      <c r="K15" s="74"/>
      <c r="L15" s="10"/>
    </row>
    <row r="16" spans="1:12" x14ac:dyDescent="0.25">
      <c r="A16" s="71"/>
      <c r="B16" s="10" t="s">
        <v>23</v>
      </c>
      <c r="C16" s="99">
        <v>0.26403119350713666</v>
      </c>
      <c r="D16" s="99">
        <v>2.3578498281001288</v>
      </c>
      <c r="E16" s="99">
        <v>1.3371884919059767</v>
      </c>
      <c r="F16" s="116"/>
      <c r="G16" s="7" t="s">
        <v>30</v>
      </c>
      <c r="H16" s="99">
        <v>6.2444392401829134</v>
      </c>
      <c r="I16" s="99">
        <v>8.4099757679964711</v>
      </c>
      <c r="J16" s="99">
        <v>-4.1221959481050732</v>
      </c>
      <c r="K16" s="74"/>
      <c r="L16" s="10"/>
    </row>
    <row r="17" spans="1:14" x14ac:dyDescent="0.25">
      <c r="A17" s="71"/>
      <c r="B17" s="10" t="s">
        <v>24</v>
      </c>
      <c r="C17" s="99">
        <v>3.7017549426455787</v>
      </c>
      <c r="D17" s="99">
        <v>-0.72084073737994458</v>
      </c>
      <c r="E17" s="99">
        <v>0.28856345343861278</v>
      </c>
      <c r="F17" s="116"/>
      <c r="G17" s="7" t="s">
        <v>31</v>
      </c>
      <c r="H17" s="99">
        <v>-1.3055016517526781</v>
      </c>
      <c r="I17" s="99">
        <v>-5.0307657457943691</v>
      </c>
      <c r="J17" s="99">
        <v>1.6911386619436541</v>
      </c>
      <c r="K17" s="74"/>
      <c r="L17" s="10"/>
    </row>
    <row r="18" spans="1:14" x14ac:dyDescent="0.25">
      <c r="A18" s="71"/>
      <c r="B18" s="10" t="s">
        <v>14</v>
      </c>
      <c r="C18" s="99">
        <v>-0.11750342715112083</v>
      </c>
      <c r="D18" s="99">
        <v>0.50147601470729342</v>
      </c>
      <c r="E18" s="99">
        <v>-0.37817331551822519</v>
      </c>
      <c r="F18" s="116"/>
      <c r="G18" s="7" t="s">
        <v>32</v>
      </c>
      <c r="H18" s="99">
        <v>4.5363777447714</v>
      </c>
      <c r="I18" s="99">
        <v>4.3311124137048296</v>
      </c>
      <c r="J18" s="99">
        <v>-1.0288652799407885</v>
      </c>
      <c r="K18" s="74"/>
      <c r="L18" s="10"/>
    </row>
    <row r="19" spans="1:14" x14ac:dyDescent="0.25">
      <c r="A19" s="71"/>
      <c r="B19" s="10" t="s">
        <v>25</v>
      </c>
      <c r="C19" s="99">
        <v>4.5431334428474059</v>
      </c>
      <c r="D19" s="99">
        <v>6.1569861285393443</v>
      </c>
      <c r="E19" s="99">
        <v>-0.66845764086919246</v>
      </c>
      <c r="F19" s="116"/>
      <c r="H19" s="16"/>
      <c r="I19" s="16"/>
      <c r="J19" s="16"/>
      <c r="K19" s="74"/>
      <c r="L19" s="10"/>
    </row>
    <row r="20" spans="1:14" x14ac:dyDescent="0.25">
      <c r="A20" s="71"/>
      <c r="B20" s="10"/>
      <c r="C20" s="16"/>
      <c r="D20" s="16"/>
      <c r="E20" s="16"/>
      <c r="F20" s="16"/>
      <c r="G20" s="16"/>
      <c r="H20" s="16"/>
      <c r="I20" s="16"/>
      <c r="J20" s="16"/>
      <c r="K20" s="74"/>
      <c r="L20" s="10"/>
    </row>
    <row r="21" spans="1:14" x14ac:dyDescent="0.25">
      <c r="A21" s="71"/>
      <c r="B21" s="10"/>
      <c r="C21" s="179" t="s">
        <v>18</v>
      </c>
      <c r="D21" s="179"/>
      <c r="E21" s="179"/>
      <c r="F21" s="179"/>
      <c r="G21" s="179"/>
      <c r="H21" s="179"/>
      <c r="I21" s="179"/>
      <c r="J21" s="112"/>
      <c r="K21" s="74"/>
      <c r="L21" s="10"/>
    </row>
    <row r="22" spans="1:14" ht="15.75" customHeight="1" x14ac:dyDescent="0.25">
      <c r="A22" s="71"/>
      <c r="B22" s="10"/>
      <c r="C22" s="179" t="str">
        <f t="shared" ref="C22" si="0">$C$8</f>
        <v>Variación año corrido %  a Noviembre 2019p</v>
      </c>
      <c r="D22" s="179"/>
      <c r="E22" s="179"/>
      <c r="F22" s="179"/>
      <c r="G22" s="179"/>
      <c r="H22" s="179"/>
      <c r="I22" s="179"/>
      <c r="J22" s="112"/>
      <c r="K22" s="74"/>
      <c r="L22" s="10"/>
    </row>
    <row r="23" spans="1:14" ht="15.75" customHeight="1" x14ac:dyDescent="0.25">
      <c r="A23" s="71"/>
      <c r="B23" s="10"/>
      <c r="C23" s="89"/>
      <c r="D23" s="89"/>
      <c r="E23" s="89"/>
      <c r="F23" s="89"/>
      <c r="G23" s="89"/>
      <c r="H23" s="89"/>
      <c r="I23" s="89"/>
      <c r="J23" s="112"/>
      <c r="K23" s="74"/>
      <c r="L23" s="10"/>
    </row>
    <row r="24" spans="1:14" x14ac:dyDescent="0.25">
      <c r="A24" s="71"/>
      <c r="B24" s="10"/>
      <c r="C24" s="67"/>
      <c r="D24" s="67"/>
      <c r="E24" s="67"/>
      <c r="F24" s="67"/>
      <c r="G24" s="67"/>
      <c r="H24" s="67"/>
      <c r="I24" s="67"/>
      <c r="J24" s="111"/>
      <c r="K24" s="74"/>
      <c r="L24" s="10"/>
    </row>
    <row r="25" spans="1:14" ht="12" customHeight="1" x14ac:dyDescent="0.25">
      <c r="A25" s="71"/>
      <c r="B25" s="10"/>
      <c r="C25" s="67"/>
      <c r="D25" s="67"/>
      <c r="E25" s="67"/>
      <c r="F25" s="67"/>
      <c r="G25" s="67"/>
      <c r="H25" s="67"/>
      <c r="I25" s="67"/>
      <c r="J25" s="111"/>
      <c r="K25" s="74"/>
      <c r="L25" s="10"/>
      <c r="N25" s="25"/>
    </row>
    <row r="26" spans="1:14" x14ac:dyDescent="0.25">
      <c r="A26" s="71"/>
      <c r="B26" s="10"/>
      <c r="C26" s="57"/>
      <c r="D26" s="57"/>
      <c r="E26" s="57"/>
      <c r="F26" s="57"/>
      <c r="G26" s="57"/>
      <c r="H26" s="57"/>
      <c r="I26" s="57"/>
      <c r="J26" s="57"/>
      <c r="K26" s="74"/>
      <c r="L26" s="10"/>
    </row>
    <row r="27" spans="1:14" x14ac:dyDescent="0.25">
      <c r="A27" s="71"/>
      <c r="B27" s="14"/>
      <c r="C27" s="58"/>
      <c r="D27" s="58"/>
      <c r="E27" s="58"/>
      <c r="F27" s="57"/>
      <c r="G27" s="57"/>
      <c r="H27" s="57"/>
      <c r="I27" s="57"/>
      <c r="J27" s="57"/>
      <c r="K27" s="74"/>
      <c r="L27" s="10"/>
    </row>
    <row r="28" spans="1:14" x14ac:dyDescent="0.25">
      <c r="A28" s="71"/>
      <c r="B28" s="10"/>
      <c r="C28" s="57"/>
      <c r="D28" s="57"/>
      <c r="E28" s="57"/>
      <c r="F28" s="57"/>
      <c r="G28" s="57"/>
      <c r="H28" s="57"/>
      <c r="I28" s="57"/>
      <c r="J28" s="57"/>
      <c r="K28" s="74"/>
      <c r="L28" s="10"/>
    </row>
    <row r="29" spans="1:14" x14ac:dyDescent="0.25">
      <c r="A29" s="71"/>
      <c r="B29" s="10"/>
      <c r="C29" s="57"/>
      <c r="D29" s="57"/>
      <c r="E29" s="57"/>
      <c r="F29" s="57"/>
      <c r="G29" s="57"/>
      <c r="H29" s="57"/>
      <c r="I29" s="57"/>
      <c r="J29" s="57"/>
      <c r="K29" s="74"/>
      <c r="L29" s="10"/>
    </row>
    <row r="30" spans="1:14" x14ac:dyDescent="0.25">
      <c r="A30" s="71"/>
      <c r="B30" s="10"/>
      <c r="C30" s="57"/>
      <c r="D30" s="57"/>
      <c r="E30" s="57"/>
      <c r="F30" s="58"/>
      <c r="G30" s="58"/>
      <c r="H30" s="58"/>
      <c r="I30" s="58"/>
      <c r="J30" s="58"/>
      <c r="K30" s="74"/>
      <c r="L30" s="10"/>
    </row>
    <row r="31" spans="1:14" x14ac:dyDescent="0.25">
      <c r="A31" s="71"/>
      <c r="B31" s="10"/>
      <c r="C31" s="57"/>
      <c r="D31" s="57"/>
      <c r="E31" s="57"/>
      <c r="F31" s="57"/>
      <c r="G31" s="57"/>
      <c r="H31" s="57"/>
      <c r="I31" s="57"/>
      <c r="J31" s="57"/>
      <c r="K31" s="74"/>
      <c r="L31" s="10"/>
    </row>
    <row r="32" spans="1:14" x14ac:dyDescent="0.25">
      <c r="A32" s="71"/>
      <c r="B32" s="10"/>
      <c r="C32" s="16"/>
      <c r="D32" s="16"/>
      <c r="E32" s="16"/>
      <c r="F32" s="16"/>
      <c r="G32" s="16"/>
      <c r="H32" s="16"/>
      <c r="I32" s="16"/>
      <c r="J32" s="16"/>
      <c r="K32" s="74"/>
      <c r="L32" s="10"/>
    </row>
    <row r="33" spans="1:12" x14ac:dyDescent="0.25">
      <c r="A33" s="71"/>
      <c r="B33" s="10"/>
      <c r="C33" s="16"/>
      <c r="D33" s="16"/>
      <c r="E33" s="16"/>
      <c r="F33" s="16"/>
      <c r="G33" s="16"/>
      <c r="H33" s="16"/>
      <c r="I33" s="16"/>
      <c r="J33" s="16"/>
      <c r="K33" s="74"/>
      <c r="L33" s="10"/>
    </row>
    <row r="34" spans="1:12" x14ac:dyDescent="0.25">
      <c r="A34" s="71"/>
      <c r="B34" s="10"/>
      <c r="C34" s="16"/>
      <c r="D34" s="16"/>
      <c r="E34" s="16"/>
      <c r="F34" s="16"/>
      <c r="G34" s="16"/>
      <c r="H34" s="16"/>
      <c r="I34" s="16"/>
      <c r="J34" s="16"/>
      <c r="K34" s="74"/>
      <c r="L34" s="10"/>
    </row>
    <row r="35" spans="1:12" x14ac:dyDescent="0.25">
      <c r="A35" s="71"/>
      <c r="B35" s="10"/>
      <c r="C35" s="16"/>
      <c r="D35" s="16"/>
      <c r="E35" s="16"/>
      <c r="F35" s="16"/>
      <c r="G35" s="16"/>
      <c r="H35" s="16"/>
      <c r="I35" s="16"/>
      <c r="J35" s="16"/>
      <c r="K35" s="74"/>
      <c r="L35" s="10"/>
    </row>
    <row r="36" spans="1:12" x14ac:dyDescent="0.25">
      <c r="A36" s="71"/>
      <c r="B36" s="10"/>
      <c r="C36" s="16"/>
      <c r="D36" s="16"/>
      <c r="E36" s="16"/>
      <c r="F36" s="16"/>
      <c r="G36" s="16"/>
      <c r="H36" s="16"/>
      <c r="I36" s="16"/>
      <c r="J36" s="16"/>
      <c r="K36" s="74"/>
      <c r="L36" s="10"/>
    </row>
    <row r="37" spans="1:12" x14ac:dyDescent="0.25">
      <c r="A37" s="71"/>
      <c r="B37" s="10"/>
      <c r="C37" s="16"/>
      <c r="D37" s="16"/>
      <c r="E37" s="16"/>
      <c r="F37" s="16"/>
      <c r="G37" s="16"/>
      <c r="H37" s="16"/>
      <c r="I37" s="16"/>
      <c r="J37" s="16"/>
      <c r="K37" s="74"/>
      <c r="L37" s="10"/>
    </row>
    <row r="38" spans="1:12" x14ac:dyDescent="0.25">
      <c r="A38" s="71"/>
      <c r="B38" s="10"/>
      <c r="C38" s="16"/>
      <c r="D38" s="16"/>
      <c r="E38" s="16"/>
      <c r="F38" s="16"/>
      <c r="G38" s="16"/>
      <c r="H38" s="16"/>
      <c r="I38" s="16"/>
      <c r="J38" s="16"/>
      <c r="K38" s="74"/>
      <c r="L38" s="10"/>
    </row>
    <row r="39" spans="1:12" x14ac:dyDescent="0.25">
      <c r="A39" s="71"/>
      <c r="B39" s="10"/>
      <c r="C39" s="16"/>
      <c r="D39" s="16"/>
      <c r="E39" s="16"/>
      <c r="F39" s="16"/>
      <c r="G39" s="16"/>
      <c r="H39" s="16"/>
      <c r="I39" s="16"/>
      <c r="J39" s="16"/>
      <c r="K39" s="74"/>
      <c r="L39" s="10"/>
    </row>
    <row r="40" spans="1:12" x14ac:dyDescent="0.25">
      <c r="A40" s="71"/>
      <c r="B40" s="10"/>
      <c r="C40" s="16"/>
      <c r="D40" s="16"/>
      <c r="E40" s="16"/>
      <c r="F40" s="16"/>
      <c r="G40" s="16"/>
      <c r="H40" s="16"/>
      <c r="I40" s="16"/>
      <c r="J40" s="16"/>
      <c r="K40" s="74"/>
      <c r="L40" s="10"/>
    </row>
    <row r="41" spans="1:12" x14ac:dyDescent="0.25">
      <c r="A41" s="71"/>
      <c r="B41" s="10"/>
      <c r="C41" s="16"/>
      <c r="D41" s="16"/>
      <c r="E41" s="16"/>
      <c r="F41" s="16"/>
      <c r="G41" s="16"/>
      <c r="H41" s="16"/>
      <c r="I41" s="16"/>
      <c r="J41" s="16"/>
      <c r="K41" s="74"/>
      <c r="L41" s="10"/>
    </row>
    <row r="42" spans="1:12" x14ac:dyDescent="0.25">
      <c r="A42" s="71"/>
      <c r="B42" s="10"/>
      <c r="C42" s="16"/>
      <c r="D42" s="16"/>
      <c r="E42" s="16"/>
      <c r="F42" s="16"/>
      <c r="G42" s="16"/>
      <c r="H42" s="16"/>
      <c r="I42" s="16"/>
      <c r="J42" s="16"/>
      <c r="K42" s="74"/>
      <c r="L42" s="10"/>
    </row>
    <row r="43" spans="1:12" x14ac:dyDescent="0.25">
      <c r="A43" s="71"/>
      <c r="B43" s="10"/>
      <c r="C43" s="16"/>
      <c r="D43" s="16"/>
      <c r="E43" s="16"/>
      <c r="F43" s="16"/>
      <c r="G43" s="16"/>
      <c r="H43" s="16"/>
      <c r="I43" s="16"/>
      <c r="J43" s="16"/>
      <c r="K43" s="74"/>
      <c r="L43" s="10"/>
    </row>
    <row r="44" spans="1:12" x14ac:dyDescent="0.25">
      <c r="A44" s="71"/>
      <c r="B44" s="10"/>
      <c r="C44" s="16"/>
      <c r="D44" s="16"/>
      <c r="E44" s="16"/>
      <c r="F44" s="16"/>
      <c r="G44" s="16"/>
      <c r="H44" s="16"/>
      <c r="I44" s="16"/>
      <c r="J44" s="16"/>
      <c r="K44" s="74"/>
      <c r="L44" s="10"/>
    </row>
    <row r="45" spans="1:12" x14ac:dyDescent="0.25">
      <c r="A45" s="71"/>
      <c r="B45" s="10"/>
      <c r="C45" s="16"/>
      <c r="D45" s="16"/>
      <c r="E45" s="16"/>
      <c r="F45" s="16"/>
      <c r="G45" s="16"/>
      <c r="H45" s="16"/>
      <c r="I45" s="16"/>
      <c r="J45" s="16"/>
      <c r="K45" s="74"/>
      <c r="L45" s="10"/>
    </row>
    <row r="46" spans="1:12" x14ac:dyDescent="0.25">
      <c r="A46" s="71"/>
      <c r="B46" s="180"/>
      <c r="C46" s="180"/>
      <c r="D46" s="180"/>
      <c r="E46" s="180"/>
      <c r="F46" s="180"/>
      <c r="G46" s="180"/>
      <c r="H46" s="180"/>
      <c r="I46" s="180"/>
      <c r="J46" s="113"/>
      <c r="K46" s="74"/>
      <c r="L46" s="10"/>
    </row>
    <row r="47" spans="1:12" x14ac:dyDescent="0.25">
      <c r="A47" s="71"/>
      <c r="B47" s="56"/>
      <c r="C47" s="10"/>
      <c r="D47" s="10"/>
      <c r="E47" s="10"/>
      <c r="F47" s="10"/>
      <c r="G47" s="10"/>
      <c r="H47" s="10"/>
      <c r="I47" s="10"/>
      <c r="J47" s="10"/>
      <c r="K47" s="74"/>
      <c r="L47" s="10"/>
    </row>
    <row r="48" spans="1:12" x14ac:dyDescent="0.25">
      <c r="A48" s="71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4"/>
      <c r="L48" s="10"/>
    </row>
    <row r="49" spans="1:12" x14ac:dyDescent="0.25">
      <c r="A49" s="71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4"/>
      <c r="L49" s="10"/>
    </row>
    <row r="50" spans="1:12" x14ac:dyDescent="0.25">
      <c r="A50" s="71"/>
      <c r="B50" s="20" t="str">
        <f>'Industria variación anual'!$B$50</f>
        <v>p: provisional</v>
      </c>
      <c r="C50" s="10"/>
      <c r="D50" s="10"/>
      <c r="E50" s="10"/>
      <c r="F50" s="10"/>
      <c r="G50" s="10"/>
      <c r="H50" s="10"/>
      <c r="I50" s="10"/>
      <c r="J50" s="10"/>
      <c r="K50" s="74"/>
      <c r="L50" s="10"/>
    </row>
    <row r="51" spans="1:12" x14ac:dyDescent="0.25">
      <c r="A51" s="72"/>
      <c r="B51" s="22" t="str">
        <f>'Industria variación anual'!$B$51</f>
        <v>Fuente: DANE, Encuesta mensual manufacturera con enfoque territorial, noviembre 2019p</v>
      </c>
      <c r="C51" s="68"/>
      <c r="D51" s="68"/>
      <c r="E51" s="68"/>
      <c r="F51" s="68"/>
      <c r="G51" s="68"/>
      <c r="H51" s="68"/>
      <c r="I51" s="68"/>
      <c r="J51" s="68"/>
      <c r="K51" s="75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4.7109375" style="7" customWidth="1"/>
    <col min="3" max="19" width="5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77"/>
      <c r="U1" s="26"/>
      <c r="V1" s="26"/>
      <c r="W1" s="26"/>
      <c r="X1" s="26"/>
      <c r="Y1" s="26"/>
      <c r="Z1" s="26"/>
      <c r="AA1" s="26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77"/>
      <c r="U2" s="26"/>
      <c r="V2" s="26"/>
      <c r="W2" s="26"/>
      <c r="X2" s="26"/>
      <c r="Y2" s="26"/>
      <c r="Z2" s="26"/>
      <c r="AA2" s="26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77"/>
      <c r="U3" s="26"/>
      <c r="V3" s="26"/>
      <c r="W3" s="26"/>
      <c r="X3" s="26"/>
      <c r="Y3" s="26"/>
      <c r="Z3" s="26"/>
      <c r="AA3" s="26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  <c r="T4" s="26"/>
      <c r="U4" s="26"/>
      <c r="V4" s="26"/>
      <c r="W4" s="26"/>
      <c r="X4" s="26"/>
      <c r="Y4" s="26"/>
      <c r="Z4" s="26"/>
      <c r="AA4" s="26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  <c r="U5" s="26"/>
      <c r="V5" s="26"/>
      <c r="W5" s="26"/>
      <c r="X5" s="26"/>
      <c r="Y5" s="26"/>
      <c r="Z5" s="26"/>
      <c r="AA5" s="26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  <c r="U6" s="26"/>
      <c r="V6" s="26"/>
      <c r="W6" s="26"/>
      <c r="X6" s="26"/>
      <c r="Y6" s="26"/>
      <c r="Z6" s="26"/>
      <c r="AA6" s="26"/>
    </row>
    <row r="7" spans="1:36" x14ac:dyDescent="0.25">
      <c r="A7" s="8"/>
      <c r="B7" s="172"/>
      <c r="C7" s="182" t="s">
        <v>19</v>
      </c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72"/>
      <c r="S7" s="12"/>
      <c r="T7" s="151"/>
      <c r="U7" s="26"/>
      <c r="V7" s="26"/>
      <c r="W7" s="26"/>
      <c r="X7" s="26"/>
      <c r="Y7" s="26"/>
      <c r="Z7" s="26"/>
      <c r="AA7" s="26"/>
    </row>
    <row r="8" spans="1:36" x14ac:dyDescent="0.25">
      <c r="A8" s="8"/>
      <c r="B8" s="31"/>
      <c r="C8" s="184" t="s">
        <v>104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31"/>
      <c r="S8" s="12"/>
      <c r="T8" s="151"/>
      <c r="U8" s="26"/>
      <c r="V8" s="26"/>
      <c r="W8" s="26"/>
      <c r="X8" s="26"/>
      <c r="Y8" s="26"/>
      <c r="Z8" s="26"/>
      <c r="AA8" s="26"/>
    </row>
    <row r="9" spans="1:36" x14ac:dyDescent="0.25">
      <c r="A9" s="8"/>
      <c r="B9" s="9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9"/>
      <c r="P9" s="9"/>
      <c r="Q9" s="9"/>
      <c r="R9" s="9"/>
      <c r="S9" s="12"/>
      <c r="T9" s="151"/>
      <c r="U9" s="26"/>
      <c r="V9" s="26"/>
      <c r="W9" s="26"/>
      <c r="X9" s="26"/>
      <c r="Y9" s="26"/>
      <c r="Z9" s="26"/>
      <c r="AA9" s="26"/>
    </row>
    <row r="10" spans="1:36" ht="15.75" customHeight="1" x14ac:dyDescent="0.25">
      <c r="A10" s="8"/>
      <c r="B10" s="10"/>
      <c r="C10" s="121"/>
      <c r="D10" s="121"/>
      <c r="E10" s="121"/>
      <c r="F10" s="121"/>
      <c r="G10" s="183">
        <v>2019</v>
      </c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S10" s="12"/>
      <c r="T10" s="151"/>
      <c r="U10" s="151"/>
      <c r="V10" s="151"/>
      <c r="W10" s="151"/>
      <c r="X10" s="151"/>
      <c r="Y10" s="173"/>
      <c r="Z10" s="173"/>
      <c r="AA10" s="173"/>
      <c r="AB10" s="173"/>
      <c r="AC10" s="95"/>
      <c r="AD10" s="102"/>
      <c r="AE10" s="102"/>
      <c r="AF10" s="86"/>
      <c r="AG10" s="86"/>
      <c r="AH10" s="86"/>
      <c r="AI10" s="86"/>
      <c r="AJ10" s="86"/>
    </row>
    <row r="11" spans="1:36" ht="16.5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96</v>
      </c>
      <c r="N11" s="98" t="s">
        <v>97</v>
      </c>
      <c r="O11" s="98" t="s">
        <v>98</v>
      </c>
      <c r="P11" s="98" t="s">
        <v>99</v>
      </c>
      <c r="Q11" s="98" t="s">
        <v>103</v>
      </c>
      <c r="S11" s="12"/>
      <c r="T11" s="151"/>
      <c r="U11" s="151"/>
      <c r="V11" s="151"/>
      <c r="W11" s="151"/>
      <c r="X11" s="151"/>
      <c r="Y11" s="173"/>
      <c r="Z11" s="173"/>
      <c r="AA11" s="173"/>
      <c r="AB11" s="173"/>
      <c r="AC11" s="96"/>
    </row>
    <row r="12" spans="1:36" x14ac:dyDescent="0.25">
      <c r="A12" s="8"/>
      <c r="C12" s="166" t="s">
        <v>6</v>
      </c>
      <c r="D12" s="146"/>
      <c r="E12" s="146"/>
      <c r="F12" s="147"/>
      <c r="G12" s="162">
        <v>3.026562602530916</v>
      </c>
      <c r="H12" s="162">
        <v>2.8476554816657229</v>
      </c>
      <c r="I12" s="162">
        <v>3.1998797084239472</v>
      </c>
      <c r="J12" s="162">
        <v>-1.2716033192007092</v>
      </c>
      <c r="K12" s="162">
        <v>3.2144395142402304</v>
      </c>
      <c r="L12" s="162">
        <v>-1.1048533766101656</v>
      </c>
      <c r="M12" s="162">
        <v>3.5420095808119667</v>
      </c>
      <c r="N12" s="162">
        <v>8.0123680465860048E-2</v>
      </c>
      <c r="O12" s="162">
        <v>0.26252233064096853</v>
      </c>
      <c r="P12" s="162">
        <v>2.0596617200349332</v>
      </c>
      <c r="Q12" s="120">
        <v>-1.4898420372376986</v>
      </c>
      <c r="S12" s="12"/>
      <c r="T12" s="151"/>
      <c r="U12" s="153"/>
      <c r="V12" s="153"/>
      <c r="W12" s="153"/>
      <c r="X12" s="153"/>
      <c r="Y12" s="174"/>
      <c r="Z12" s="108"/>
      <c r="AA12" s="108"/>
      <c r="AB12" s="174"/>
      <c r="AC12" s="176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6"/>
      <c r="E13" s="146"/>
      <c r="F13" s="147"/>
      <c r="G13" s="94">
        <v>2.1981260079968905</v>
      </c>
      <c r="H13" s="94">
        <v>1.0927003292512865</v>
      </c>
      <c r="I13" s="94">
        <v>5.0586937165755046</v>
      </c>
      <c r="J13" s="94">
        <v>-2.9294590194816124</v>
      </c>
      <c r="K13" s="94">
        <v>3.3169855103261767</v>
      </c>
      <c r="L13" s="94">
        <v>-2.5339866769328125</v>
      </c>
      <c r="M13" s="94">
        <v>3.0026202701663749</v>
      </c>
      <c r="N13" s="94">
        <v>-2.0535820451689943</v>
      </c>
      <c r="O13" s="94">
        <v>-1.5691090102049969</v>
      </c>
      <c r="P13" s="94">
        <v>-0.86417685281867307</v>
      </c>
      <c r="Q13" s="120">
        <v>-5.3015177135174412</v>
      </c>
      <c r="S13" s="12"/>
      <c r="T13" s="151"/>
      <c r="U13" s="26"/>
      <c r="V13" s="26"/>
      <c r="W13" s="26"/>
      <c r="X13" s="26"/>
      <c r="Y13" s="175"/>
      <c r="Z13" s="108"/>
      <c r="AA13" s="108"/>
      <c r="AB13" s="175"/>
      <c r="AC13" s="96"/>
    </row>
    <row r="14" spans="1:36" x14ac:dyDescent="0.25">
      <c r="A14" s="8"/>
      <c r="C14" s="167" t="s">
        <v>21</v>
      </c>
      <c r="D14" s="168"/>
      <c r="E14" s="168"/>
      <c r="F14" s="169"/>
      <c r="G14" s="120">
        <v>1.0809503600971482</v>
      </c>
      <c r="H14" s="120">
        <v>2.612213001055764</v>
      </c>
      <c r="I14" s="120">
        <v>4.9348971723225219</v>
      </c>
      <c r="J14" s="120">
        <v>0.27668210485964551</v>
      </c>
      <c r="K14" s="120">
        <v>1.7795470369920281</v>
      </c>
      <c r="L14" s="120">
        <v>-2.5668666861717924</v>
      </c>
      <c r="M14" s="120">
        <v>4.9512135444295069</v>
      </c>
      <c r="N14" s="120">
        <v>0.93714383983289906</v>
      </c>
      <c r="O14" s="120">
        <v>2.4292456594011469</v>
      </c>
      <c r="P14" s="120">
        <v>0.60275515660954682</v>
      </c>
      <c r="Q14" s="120">
        <v>-4.8599596937855694</v>
      </c>
      <c r="S14" s="12"/>
      <c r="T14" s="151"/>
      <c r="U14" s="26"/>
      <c r="V14" s="26"/>
      <c r="W14" s="26"/>
      <c r="X14" s="26"/>
      <c r="Y14" s="175"/>
      <c r="Z14" s="108"/>
      <c r="AA14" s="108"/>
      <c r="AB14" s="175"/>
      <c r="AC14" s="96"/>
    </row>
    <row r="15" spans="1:36" x14ac:dyDescent="0.25">
      <c r="A15" s="8"/>
      <c r="C15" s="145" t="s">
        <v>22</v>
      </c>
      <c r="D15" s="146"/>
      <c r="E15" s="146"/>
      <c r="F15" s="147"/>
      <c r="G15" s="94">
        <v>4.2997972847044821</v>
      </c>
      <c r="H15" s="94">
        <v>5.291302829247698</v>
      </c>
      <c r="I15" s="94">
        <v>4.3198787994012946</v>
      </c>
      <c r="J15" s="94">
        <v>-3.084586503220379</v>
      </c>
      <c r="K15" s="94">
        <v>1.8271554630781708</v>
      </c>
      <c r="L15" s="94">
        <v>-2.684584858434647</v>
      </c>
      <c r="M15" s="94">
        <v>4.3081199547694098</v>
      </c>
      <c r="N15" s="94">
        <v>-0.57631688426577909</v>
      </c>
      <c r="O15" s="94">
        <v>0.57114460265714229</v>
      </c>
      <c r="P15" s="94">
        <v>1.0857970665495031</v>
      </c>
      <c r="Q15" s="120">
        <v>-0.30826503854358123</v>
      </c>
      <c r="S15" s="12"/>
      <c r="T15" s="151"/>
      <c r="U15" s="26"/>
      <c r="V15" s="26"/>
      <c r="W15" s="26"/>
      <c r="X15" s="26"/>
      <c r="Y15" s="175"/>
      <c r="Z15" s="108"/>
      <c r="AA15" s="108"/>
      <c r="AB15" s="175"/>
      <c r="AC15" s="96"/>
    </row>
    <row r="16" spans="1:36" x14ac:dyDescent="0.25">
      <c r="A16" s="8"/>
      <c r="C16" s="145" t="s">
        <v>23</v>
      </c>
      <c r="D16" s="146"/>
      <c r="E16" s="146"/>
      <c r="F16" s="147"/>
      <c r="G16" s="94">
        <v>4.2317780690045055</v>
      </c>
      <c r="H16" s="94">
        <v>3.5473444444367601</v>
      </c>
      <c r="I16" s="94">
        <v>3.1824910975880414</v>
      </c>
      <c r="J16" s="94">
        <v>-2.3889549435171773</v>
      </c>
      <c r="K16" s="94">
        <v>2.4418915253333466</v>
      </c>
      <c r="L16" s="94">
        <v>-1.4591438567724282</v>
      </c>
      <c r="M16" s="94">
        <v>-1.9202096918182718</v>
      </c>
      <c r="N16" s="94">
        <v>-2.0552749178917225</v>
      </c>
      <c r="O16" s="94">
        <v>-2.135725878046344</v>
      </c>
      <c r="P16" s="94">
        <v>1.4</v>
      </c>
      <c r="Q16" s="120">
        <v>0.85634778317596272</v>
      </c>
      <c r="S16" s="12"/>
      <c r="T16" s="151"/>
      <c r="U16" s="26"/>
      <c r="V16" s="26"/>
      <c r="W16" s="26"/>
      <c r="X16" s="26"/>
      <c r="Y16" s="175"/>
      <c r="Z16" s="108"/>
      <c r="AA16" s="108"/>
      <c r="AB16" s="175"/>
      <c r="AC16" s="96"/>
    </row>
    <row r="17" spans="1:34" x14ac:dyDescent="0.25">
      <c r="A17" s="8"/>
      <c r="C17" s="145" t="s">
        <v>24</v>
      </c>
      <c r="D17" s="146"/>
      <c r="E17" s="146"/>
      <c r="F17" s="147"/>
      <c r="G17" s="94">
        <v>-2.6218836136337558</v>
      </c>
      <c r="H17" s="94">
        <v>-5.0277205074854123</v>
      </c>
      <c r="I17" s="94">
        <v>1.6266720243795589</v>
      </c>
      <c r="J17" s="94">
        <v>3.3703345719264206</v>
      </c>
      <c r="K17" s="94">
        <v>4.035291067312528</v>
      </c>
      <c r="L17" s="94">
        <v>-2.2011622278810989</v>
      </c>
      <c r="M17" s="94">
        <v>8.0001771593867517</v>
      </c>
      <c r="N17" s="94">
        <v>5.5373699746064062</v>
      </c>
      <c r="O17" s="94">
        <v>10.16438554553865</v>
      </c>
      <c r="P17" s="94">
        <v>9.3479231377083636</v>
      </c>
      <c r="Q17" s="120">
        <v>4.3811038749455236</v>
      </c>
      <c r="S17" s="12"/>
      <c r="T17" s="151"/>
      <c r="U17" s="26"/>
      <c r="V17" s="26"/>
      <c r="W17" s="26"/>
      <c r="X17" s="26"/>
      <c r="Y17" s="175"/>
      <c r="Z17" s="108"/>
      <c r="AA17" s="108"/>
      <c r="AB17" s="175"/>
      <c r="AC17" s="152"/>
    </row>
    <row r="18" spans="1:34" x14ac:dyDescent="0.25">
      <c r="A18" s="8"/>
      <c r="C18" s="145" t="s">
        <v>14</v>
      </c>
      <c r="D18" s="146"/>
      <c r="E18" s="146"/>
      <c r="F18" s="147"/>
      <c r="G18" s="94">
        <v>2.2084817181631848</v>
      </c>
      <c r="H18" s="94">
        <v>4.1035913264002204</v>
      </c>
      <c r="I18" s="94">
        <v>-6.4897484435772697</v>
      </c>
      <c r="J18" s="94">
        <v>-7.0032605462045154</v>
      </c>
      <c r="K18" s="94">
        <v>3.0208730069716694E-2</v>
      </c>
      <c r="L18" s="94">
        <v>2.5606687950392484</v>
      </c>
      <c r="M18" s="94">
        <v>-0.13584083398288271</v>
      </c>
      <c r="N18" s="94">
        <v>6.5594294335749481</v>
      </c>
      <c r="O18" s="94">
        <v>-4.052157556350366</v>
      </c>
      <c r="P18" s="94">
        <v>5.7608382035882357</v>
      </c>
      <c r="Q18" s="120">
        <v>-3.749430748636712</v>
      </c>
      <c r="S18" s="12"/>
      <c r="T18" s="151"/>
      <c r="U18" s="26"/>
      <c r="V18" s="26"/>
      <c r="W18" s="26"/>
      <c r="X18" s="26"/>
      <c r="Y18" s="175"/>
      <c r="Z18" s="108"/>
      <c r="AA18" s="108"/>
      <c r="AB18" s="175"/>
      <c r="AC18" s="152"/>
    </row>
    <row r="19" spans="1:34" s="6" customFormat="1" ht="14.25" customHeight="1" x14ac:dyDescent="0.25">
      <c r="A19" s="8"/>
      <c r="C19" s="145" t="s">
        <v>25</v>
      </c>
      <c r="D19" s="146"/>
      <c r="E19" s="146"/>
      <c r="F19" s="147"/>
      <c r="G19" s="94">
        <v>7.6885484155242239</v>
      </c>
      <c r="H19" s="94">
        <v>3.0240023776342326</v>
      </c>
      <c r="I19" s="94">
        <v>3.6199285694962668</v>
      </c>
      <c r="J19" s="94">
        <v>5.5823883375368979</v>
      </c>
      <c r="K19" s="94">
        <v>4.8149366395238786</v>
      </c>
      <c r="L19" s="94">
        <v>-1.9512225391020195</v>
      </c>
      <c r="M19" s="94">
        <v>8.225990528976638</v>
      </c>
      <c r="N19" s="94">
        <v>8.6276466108698742</v>
      </c>
      <c r="O19" s="94">
        <v>4.0547139083186039</v>
      </c>
      <c r="P19" s="94">
        <v>6.2072217346708527</v>
      </c>
      <c r="Q19" s="120">
        <v>2.2892727019699066</v>
      </c>
      <c r="S19" s="12"/>
      <c r="T19" s="151"/>
      <c r="U19" s="26"/>
      <c r="V19" s="26"/>
      <c r="W19" s="26"/>
      <c r="X19" s="26"/>
      <c r="Y19" s="175"/>
      <c r="Z19" s="108"/>
      <c r="AA19" s="108"/>
      <c r="AB19" s="175"/>
      <c r="AC19" s="152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6"/>
      <c r="E20" s="146"/>
      <c r="F20" s="147"/>
      <c r="G20" s="94">
        <v>2.4981327536473827</v>
      </c>
      <c r="H20" s="94">
        <v>-3.042591514226757</v>
      </c>
      <c r="I20" s="94">
        <v>1.6180285349000911</v>
      </c>
      <c r="J20" s="94">
        <v>6.9760250132899131</v>
      </c>
      <c r="K20" s="94">
        <v>9.431269287784346</v>
      </c>
      <c r="L20" s="94">
        <v>1.3337850909356206</v>
      </c>
      <c r="M20" s="94">
        <v>-0.62446134008747833</v>
      </c>
      <c r="N20" s="94">
        <v>7.3403517015796922</v>
      </c>
      <c r="O20" s="94">
        <v>-0.51822993050193134</v>
      </c>
      <c r="P20" s="94">
        <v>12.058220188478515</v>
      </c>
      <c r="Q20" s="120">
        <v>5.5399722615507017</v>
      </c>
      <c r="S20" s="12"/>
      <c r="T20" s="151"/>
      <c r="U20" s="26"/>
      <c r="V20" s="26"/>
      <c r="W20" s="26"/>
      <c r="X20" s="26"/>
      <c r="Y20" s="175"/>
      <c r="Z20" s="108"/>
      <c r="AA20" s="108"/>
      <c r="AB20" s="175"/>
      <c r="AC20" s="152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6"/>
      <c r="E21" s="146"/>
      <c r="F21" s="147"/>
      <c r="G21" s="94">
        <v>8.9242810693338015</v>
      </c>
      <c r="H21" s="94">
        <v>13.560967227483431</v>
      </c>
      <c r="I21" s="94">
        <v>5.3389882068806997</v>
      </c>
      <c r="J21" s="94">
        <v>4.9970154798525641</v>
      </c>
      <c r="K21" s="94">
        <v>13.472434612434924</v>
      </c>
      <c r="L21" s="94">
        <v>9.7601832046560162</v>
      </c>
      <c r="M21" s="94">
        <v>15.704664069496573</v>
      </c>
      <c r="N21" s="94">
        <v>6.740162783044596</v>
      </c>
      <c r="O21" s="94">
        <v>15.34265007966755</v>
      </c>
      <c r="P21" s="94">
        <v>8.9469819445234293</v>
      </c>
      <c r="Q21" s="120">
        <v>8.7727335385504972</v>
      </c>
      <c r="S21" s="12"/>
      <c r="T21" s="151"/>
      <c r="U21" s="26"/>
      <c r="V21" s="26"/>
      <c r="W21" s="26"/>
      <c r="X21" s="26"/>
      <c r="Y21" s="175"/>
      <c r="Z21" s="108"/>
      <c r="AA21" s="108"/>
      <c r="AB21" s="175"/>
      <c r="AC21" s="152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6"/>
      <c r="E22" s="146"/>
      <c r="F22" s="147"/>
      <c r="G22" s="94">
        <v>6.5837981600563893</v>
      </c>
      <c r="H22" s="94">
        <v>3.3992677687651849</v>
      </c>
      <c r="I22" s="94">
        <v>10.886919565283208</v>
      </c>
      <c r="J22" s="94">
        <v>-9.8960390962102167</v>
      </c>
      <c r="K22" s="94">
        <v>1.544628924007057</v>
      </c>
      <c r="L22" s="94">
        <v>-3.5555858008704178</v>
      </c>
      <c r="M22" s="94">
        <v>0.66170920776423259</v>
      </c>
      <c r="N22" s="94">
        <v>-11.419678352784956</v>
      </c>
      <c r="O22" s="94">
        <v>-7.6133534035034103</v>
      </c>
      <c r="P22" s="94">
        <v>-6.2337604941408529</v>
      </c>
      <c r="Q22" s="120">
        <v>-1.5361994716833749</v>
      </c>
      <c r="S22" s="12"/>
      <c r="T22" s="151"/>
      <c r="U22" s="26"/>
      <c r="V22" s="26"/>
      <c r="W22" s="26"/>
      <c r="X22" s="26"/>
      <c r="Y22" s="175"/>
      <c r="Z22" s="108"/>
      <c r="AA22" s="108"/>
      <c r="AB22" s="175"/>
      <c r="AC22" s="152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6"/>
      <c r="E23" s="146"/>
      <c r="F23" s="147"/>
      <c r="G23" s="94">
        <v>-0.70670338424146451</v>
      </c>
      <c r="H23" s="94">
        <v>-1.6326345707777392</v>
      </c>
      <c r="I23" s="94">
        <v>4.3384329585182826</v>
      </c>
      <c r="J23" s="94">
        <v>-13.263913057472323</v>
      </c>
      <c r="K23" s="94">
        <v>9.0838709285826553</v>
      </c>
      <c r="L23" s="94">
        <v>0.29635795698530387</v>
      </c>
      <c r="M23" s="94">
        <v>4.6649514561703427</v>
      </c>
      <c r="N23" s="94">
        <v>-3.5968091804390809</v>
      </c>
      <c r="O23" s="94">
        <v>-11.133474876289696</v>
      </c>
      <c r="P23" s="94">
        <v>0.72087261946100512</v>
      </c>
      <c r="Q23" s="120">
        <v>-3.6186776363196458</v>
      </c>
      <c r="S23" s="12"/>
      <c r="T23" s="151"/>
      <c r="U23" s="26"/>
      <c r="V23" s="26"/>
      <c r="W23" s="26"/>
      <c r="X23" s="26"/>
      <c r="Y23" s="175"/>
      <c r="Z23" s="175"/>
      <c r="AA23" s="175"/>
      <c r="AB23" s="175"/>
      <c r="AC23" s="152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6"/>
      <c r="E24" s="146"/>
      <c r="F24" s="147"/>
      <c r="G24" s="94">
        <v>-3.6009637438209126</v>
      </c>
      <c r="H24" s="94">
        <v>15.337577751435475</v>
      </c>
      <c r="I24" s="94">
        <v>-1.709128852711288</v>
      </c>
      <c r="J24" s="94">
        <v>20.016389563381694</v>
      </c>
      <c r="K24" s="94">
        <v>14.811848477634996</v>
      </c>
      <c r="L24" s="94">
        <v>14.67033016370398</v>
      </c>
      <c r="M24" s="94">
        <v>14.682110879773631</v>
      </c>
      <c r="N24" s="94">
        <v>-8.1933768836945262</v>
      </c>
      <c r="O24" s="94">
        <v>-1.8496864914540225</v>
      </c>
      <c r="P24" s="94">
        <v>9.7121858567368804</v>
      </c>
      <c r="Q24" s="120">
        <v>-5.9060102784311397</v>
      </c>
      <c r="S24" s="12"/>
      <c r="T24" s="151"/>
      <c r="U24" s="26"/>
      <c r="V24" s="26"/>
      <c r="W24" s="26"/>
      <c r="X24" s="26"/>
      <c r="Y24" s="175"/>
      <c r="Z24" s="175"/>
      <c r="AA24" s="175"/>
      <c r="AB24" s="175"/>
      <c r="AC24" s="152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6"/>
      <c r="E25" s="146"/>
      <c r="F25" s="147"/>
      <c r="G25" s="94">
        <v>5.0164877300246928</v>
      </c>
      <c r="H25" s="94">
        <v>-6.0315556407669817</v>
      </c>
      <c r="I25" s="94">
        <v>-16.278100690258441</v>
      </c>
      <c r="J25" s="94">
        <v>-1.4124814802971031</v>
      </c>
      <c r="K25" s="94">
        <v>-3.6322007560586513</v>
      </c>
      <c r="L25" s="94">
        <v>-6.0091684043953819E-2</v>
      </c>
      <c r="M25" s="94">
        <v>6.2202425267212647</v>
      </c>
      <c r="N25" s="94">
        <v>-2.0818381274787896</v>
      </c>
      <c r="O25" s="94">
        <v>1.8161197872835544</v>
      </c>
      <c r="P25" s="94">
        <v>3.9937294475228811</v>
      </c>
      <c r="Q25" s="120">
        <v>-1.7437091406155787</v>
      </c>
      <c r="S25" s="12"/>
      <c r="T25" s="151"/>
      <c r="U25" s="26"/>
      <c r="V25" s="26"/>
      <c r="W25" s="26"/>
      <c r="X25" s="26"/>
      <c r="Y25" s="152"/>
      <c r="Z25" s="152"/>
      <c r="AA25" s="152"/>
      <c r="AB25" s="152"/>
      <c r="AC25" s="152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6"/>
      <c r="E26" s="146"/>
      <c r="F26" s="147"/>
      <c r="G26" s="94">
        <v>7.2366629786871641</v>
      </c>
      <c r="H26" s="94">
        <v>5.3423619423461588</v>
      </c>
      <c r="I26" s="94">
        <v>3.9039086045673059</v>
      </c>
      <c r="J26" s="94">
        <v>2.3637329469118384</v>
      </c>
      <c r="K26" s="94">
        <v>7.0787120137438819</v>
      </c>
      <c r="L26" s="94">
        <v>5.0128760821558132</v>
      </c>
      <c r="M26" s="94">
        <v>6.0940375974499972</v>
      </c>
      <c r="N26" s="94">
        <v>0.18312876886174934</v>
      </c>
      <c r="O26" s="94">
        <v>5.3816472837976477</v>
      </c>
      <c r="P26" s="94">
        <v>4.0489334355945346</v>
      </c>
      <c r="Q26" s="120">
        <v>3.3258734367223326</v>
      </c>
      <c r="S26" s="12"/>
      <c r="T26" s="151"/>
      <c r="U26" s="26"/>
      <c r="V26" s="26"/>
      <c r="W26" s="26"/>
      <c r="X26" s="26"/>
      <c r="Y26" s="26"/>
      <c r="Z26" s="26"/>
      <c r="AA26" s="26"/>
      <c r="AB26" s="26"/>
      <c r="AC26" s="26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AA27" s="26"/>
      <c r="AB27" s="26"/>
      <c r="AC27" s="26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AA28" s="26"/>
      <c r="AB28" s="26"/>
      <c r="AC28" s="26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81" t="s">
        <v>11</v>
      </c>
      <c r="D29" s="181"/>
      <c r="E29" s="181"/>
      <c r="F29" s="181"/>
      <c r="G29" s="181"/>
      <c r="H29" s="181"/>
      <c r="I29" s="181"/>
      <c r="J29" s="181"/>
      <c r="K29" s="181"/>
      <c r="L29" s="181"/>
      <c r="M29" s="181"/>
      <c r="N29" s="181"/>
      <c r="O29" s="181"/>
      <c r="P29" s="165"/>
      <c r="Q29" s="17"/>
      <c r="R29" s="17"/>
      <c r="S29" s="12"/>
      <c r="T29" s="151"/>
      <c r="V29" s="15"/>
      <c r="W29" s="134"/>
      <c r="X29" s="134"/>
      <c r="Y29" s="134"/>
      <c r="Z29" s="134"/>
      <c r="AA29" s="26"/>
      <c r="AB29" s="26"/>
      <c r="AC29" s="26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81" t="str">
        <f>$C$8</f>
        <v>Variación anual % enero - noviembre 2019p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81"/>
      <c r="P30" s="165"/>
      <c r="Q30" s="17"/>
      <c r="R30" s="17"/>
      <c r="S30" s="12"/>
      <c r="T30" s="151"/>
      <c r="V30" s="15"/>
      <c r="W30" s="134"/>
      <c r="X30" s="134"/>
      <c r="Y30" s="134"/>
      <c r="Z30" s="134"/>
      <c r="AA30" s="26"/>
      <c r="AB30" s="26"/>
      <c r="AC30" s="26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34"/>
      <c r="AA31" s="26"/>
      <c r="AB31" s="26"/>
      <c r="AC31" s="26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35"/>
      <c r="AA32" s="150"/>
      <c r="AB32" s="26"/>
      <c r="AC32" s="26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35"/>
      <c r="AA33" s="150"/>
      <c r="AB33" s="26"/>
      <c r="AC33" s="26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3.026562602530916</v>
      </c>
      <c r="X34" s="134">
        <v>1.0809503600971482</v>
      </c>
      <c r="Y34" s="135"/>
      <c r="Z34" s="135"/>
      <c r="AA34" s="150"/>
      <c r="AB34" s="26"/>
      <c r="AC34" s="26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2.8476554816657229</v>
      </c>
      <c r="X35" s="134">
        <v>2.612213001055764</v>
      </c>
      <c r="Y35" s="135"/>
      <c r="Z35" s="135"/>
      <c r="AA35" s="150"/>
      <c r="AB35" s="26"/>
      <c r="AC35" s="26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3.1998797084239472</v>
      </c>
      <c r="X36" s="134">
        <v>4.9348971723225219</v>
      </c>
      <c r="Y36" s="135"/>
      <c r="Z36" s="135"/>
      <c r="AA36" s="150"/>
      <c r="AB36" s="26"/>
      <c r="AC36" s="26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-1.2716033192007092</v>
      </c>
      <c r="X37" s="134">
        <v>0.27668210485964551</v>
      </c>
      <c r="Y37" s="135"/>
      <c r="Z37" s="135"/>
      <c r="AA37" s="150"/>
      <c r="AB37" s="26"/>
      <c r="AC37" s="26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3.2144395142402304</v>
      </c>
      <c r="X38" s="135">
        <v>1.7795470369920281</v>
      </c>
      <c r="Y38" s="135"/>
      <c r="Z38" s="135"/>
      <c r="AA38" s="150"/>
      <c r="AB38" s="26"/>
      <c r="AC38" s="26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-1.1048533766101656</v>
      </c>
      <c r="X39" s="135">
        <v>-2.5668666861717924</v>
      </c>
      <c r="Y39" s="135"/>
      <c r="Z39" s="135"/>
      <c r="AA39" s="150"/>
      <c r="AB39" s="26"/>
      <c r="AC39" s="26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v>3.5420095808119667</v>
      </c>
      <c r="X40" s="135">
        <v>4.9512135444295069</v>
      </c>
      <c r="Y40" s="135"/>
      <c r="Z40" s="135"/>
      <c r="AA40" s="150"/>
      <c r="AB40" s="26"/>
      <c r="AC40" s="26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8.0123680465860048E-2</v>
      </c>
      <c r="X41" s="135">
        <v>0.93714383983289906</v>
      </c>
      <c r="Y41" s="135"/>
      <c r="Z41" s="135"/>
      <c r="AA41" s="150"/>
      <c r="AB41" s="26"/>
      <c r="AC41" s="26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0.26252233064096853</v>
      </c>
      <c r="X42" s="135">
        <v>2.4292456594011469</v>
      </c>
      <c r="Y42" s="135"/>
      <c r="Z42" s="135"/>
      <c r="AA42" s="150"/>
      <c r="AB42" s="26"/>
      <c r="AC42" s="26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2.0596617200349332</v>
      </c>
      <c r="X43" s="135">
        <v>0.60275515660954682</v>
      </c>
      <c r="Y43" s="135"/>
      <c r="Z43" s="135"/>
      <c r="AA43" s="150"/>
      <c r="AB43" s="26"/>
      <c r="AC43" s="26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81" t="s">
        <v>12</v>
      </c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7"/>
      <c r="R44" s="17"/>
      <c r="S44" s="12"/>
      <c r="T44" s="26"/>
      <c r="U44" s="135"/>
      <c r="V44" s="136" t="s">
        <v>44</v>
      </c>
      <c r="W44" s="135">
        <v>-1.4898420372376986</v>
      </c>
      <c r="X44" s="135">
        <v>-4.8599596937855694</v>
      </c>
      <c r="Y44" s="135"/>
      <c r="Z44" s="135"/>
      <c r="AA44" s="150"/>
      <c r="AB44" s="26"/>
      <c r="AC44" s="26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81" t="str">
        <f>$C$30</f>
        <v>Variación anual % enero - noviembre 2019p</v>
      </c>
      <c r="D45" s="181"/>
      <c r="E45" s="181"/>
      <c r="F45" s="181"/>
      <c r="G45" s="181"/>
      <c r="H45" s="181"/>
      <c r="I45" s="181"/>
      <c r="J45" s="181"/>
      <c r="K45" s="181"/>
      <c r="L45" s="181"/>
      <c r="M45" s="181"/>
      <c r="N45" s="181"/>
      <c r="O45" s="181"/>
      <c r="P45" s="181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35"/>
      <c r="AA45" s="150"/>
      <c r="AB45" s="26"/>
      <c r="AC45" s="26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35"/>
      <c r="AA46" s="150"/>
      <c r="AB46" s="26"/>
      <c r="AC46" s="26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5"/>
      <c r="V47" s="135"/>
      <c r="W47" s="135"/>
      <c r="X47" s="135"/>
      <c r="Y47" s="135"/>
      <c r="Z47" s="135"/>
      <c r="AA47" s="150"/>
      <c r="AB47" s="26"/>
      <c r="AC47" s="26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35"/>
      <c r="V48" s="135"/>
      <c r="W48" s="135"/>
      <c r="X48" s="135"/>
      <c r="Y48" s="135"/>
      <c r="Z48" s="135"/>
      <c r="AA48" s="150"/>
      <c r="AB48" s="26"/>
      <c r="AC48" s="26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35"/>
      <c r="V49" s="135"/>
      <c r="W49" s="135"/>
      <c r="X49" s="135"/>
      <c r="Y49" s="135"/>
      <c r="Z49" s="135"/>
      <c r="AA49" s="150"/>
      <c r="AB49" s="26"/>
      <c r="AC49" s="26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AA50" s="26"/>
      <c r="AB50" s="26"/>
      <c r="AC50" s="26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AA51" s="26"/>
      <c r="AB51" s="26"/>
      <c r="AC51" s="26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26"/>
      <c r="AB53" s="26"/>
      <c r="AC53" s="26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2"/>
      <c r="U54" s="26"/>
      <c r="V54" s="26"/>
      <c r="W54" s="26"/>
      <c r="X54" s="26"/>
      <c r="Y54" s="26"/>
      <c r="Z54" s="26"/>
      <c r="AA54" s="26"/>
      <c r="AB54" s="26"/>
      <c r="AC54" s="26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2"/>
      <c r="U55" s="26"/>
      <c r="V55" s="26"/>
      <c r="W55" s="26"/>
      <c r="X55" s="26"/>
      <c r="Y55" s="26"/>
      <c r="Z55" s="26"/>
      <c r="AA55" s="26"/>
      <c r="AB55" s="26"/>
      <c r="AC55" s="26"/>
    </row>
    <row r="56" spans="1:34" x14ac:dyDescent="0.25">
      <c r="A56" s="8"/>
      <c r="B56" s="56"/>
      <c r="S56" s="12"/>
      <c r="T56" s="152"/>
      <c r="U56" s="26"/>
      <c r="V56" s="26"/>
      <c r="W56" s="26"/>
      <c r="X56" s="26"/>
      <c r="Y56" s="26"/>
      <c r="Z56" s="26"/>
      <c r="AA56" s="26"/>
      <c r="AB56" s="26"/>
      <c r="AC56" s="26"/>
    </row>
    <row r="57" spans="1:34" x14ac:dyDescent="0.25">
      <c r="A57" s="8"/>
      <c r="B57" s="20" t="s">
        <v>15</v>
      </c>
      <c r="S57" s="12"/>
      <c r="T57" s="152"/>
      <c r="U57" s="26"/>
      <c r="V57" s="26"/>
      <c r="W57" s="26"/>
      <c r="X57" s="26"/>
      <c r="Y57" s="26"/>
      <c r="Z57" s="26"/>
      <c r="AA57" s="26"/>
      <c r="AB57" s="26"/>
      <c r="AC57" s="26"/>
    </row>
    <row r="58" spans="1:34" x14ac:dyDescent="0.25">
      <c r="A58" s="8"/>
      <c r="B58" s="20" t="s">
        <v>16</v>
      </c>
      <c r="S58" s="12"/>
      <c r="T58" s="152"/>
      <c r="U58" s="26"/>
      <c r="V58" s="26"/>
      <c r="W58" s="26"/>
      <c r="X58" s="26"/>
      <c r="Y58" s="26"/>
      <c r="Z58" s="26"/>
      <c r="AA58" s="26"/>
      <c r="AB58" s="26"/>
      <c r="AC58" s="26"/>
    </row>
    <row r="59" spans="1:34" x14ac:dyDescent="0.25">
      <c r="A59" s="8"/>
      <c r="B59" s="20" t="str">
        <f>'Industria variación corrido'!$B$50</f>
        <v>p: provisional</v>
      </c>
      <c r="S59" s="12"/>
      <c r="T59" s="152"/>
      <c r="U59" s="26"/>
      <c r="V59" s="26"/>
      <c r="W59" s="26"/>
      <c r="X59" s="26"/>
      <c r="Y59" s="26"/>
      <c r="Z59" s="26"/>
      <c r="AA59" s="26"/>
      <c r="AB59" s="26"/>
      <c r="AC59" s="26"/>
    </row>
    <row r="60" spans="1:34" x14ac:dyDescent="0.25">
      <c r="A60" s="21"/>
      <c r="B60" s="22" t="str">
        <f>'Industria variación corrido'!$B$51</f>
        <v>Fuente: DANE, Encuesta mensual manufacturera con enfoque territorial, noviembre 2019p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  <c r="T60" s="26"/>
      <c r="U60" s="26"/>
      <c r="V60" s="26"/>
      <c r="W60" s="26"/>
      <c r="X60" s="26"/>
      <c r="Y60" s="26"/>
      <c r="Z60" s="26"/>
      <c r="AA60" s="26"/>
      <c r="AB60" s="26"/>
      <c r="AC60" s="26"/>
    </row>
    <row r="61" spans="1:34" x14ac:dyDescent="0.25">
      <c r="T61" s="26"/>
      <c r="U61" s="26"/>
      <c r="V61" s="26"/>
      <c r="W61" s="26"/>
      <c r="X61" s="26"/>
      <c r="Y61" s="26"/>
      <c r="Z61" s="26"/>
      <c r="AA61" s="26"/>
      <c r="AB61" s="26"/>
      <c r="AC61" s="26"/>
    </row>
    <row r="62" spans="1:34" x14ac:dyDescent="0.25">
      <c r="T62" s="26"/>
      <c r="U62" s="26"/>
      <c r="V62" s="26"/>
      <c r="W62" s="26"/>
      <c r="X62" s="26"/>
      <c r="Y62" s="26"/>
      <c r="Z62" s="26"/>
      <c r="AA62" s="26"/>
      <c r="AB62" s="26"/>
      <c r="AC62" s="26"/>
    </row>
    <row r="63" spans="1:34" x14ac:dyDescent="0.25">
      <c r="B63" s="26"/>
      <c r="T63" s="26"/>
      <c r="U63" s="26"/>
      <c r="V63" s="26"/>
      <c r="W63" s="26"/>
      <c r="X63" s="26"/>
      <c r="Y63" s="26"/>
      <c r="Z63" s="26"/>
      <c r="AA63" s="26"/>
    </row>
    <row r="64" spans="1:34" x14ac:dyDescent="0.25">
      <c r="T64" s="26"/>
      <c r="U64" s="26"/>
      <c r="V64" s="26"/>
      <c r="W64" s="26"/>
      <c r="X64" s="26"/>
      <c r="Y64" s="26"/>
      <c r="Z64" s="26"/>
      <c r="AA64" s="26"/>
    </row>
    <row r="65" spans="2:27" x14ac:dyDescent="0.25">
      <c r="T65" s="26"/>
      <c r="U65" s="26"/>
      <c r="V65" s="26"/>
      <c r="W65" s="26"/>
      <c r="X65" s="26"/>
      <c r="Y65" s="26"/>
      <c r="Z65" s="26"/>
      <c r="AA65" s="26"/>
    </row>
    <row r="66" spans="2:27" x14ac:dyDescent="0.25">
      <c r="T66" s="26"/>
      <c r="U66" s="26"/>
      <c r="V66" s="26"/>
      <c r="W66" s="26"/>
      <c r="X66" s="26"/>
      <c r="Y66" s="26"/>
      <c r="Z66" s="26"/>
      <c r="AA66" s="26"/>
    </row>
    <row r="67" spans="2:27" x14ac:dyDescent="0.25">
      <c r="T67" s="26"/>
      <c r="U67" s="26"/>
      <c r="V67" s="26"/>
      <c r="W67" s="26"/>
      <c r="X67" s="26"/>
      <c r="Y67" s="26"/>
      <c r="Z67" s="26"/>
      <c r="AA67" s="26"/>
    </row>
    <row r="68" spans="2:27" x14ac:dyDescent="0.25">
      <c r="B68" s="26"/>
      <c r="T68" s="26"/>
      <c r="U68" s="26"/>
      <c r="V68" s="26"/>
      <c r="W68" s="26"/>
      <c r="X68" s="26"/>
      <c r="Y68" s="26"/>
      <c r="Z68" s="26"/>
      <c r="AA68" s="26"/>
    </row>
    <row r="69" spans="2:27" x14ac:dyDescent="0.25">
      <c r="B69" s="26"/>
      <c r="T69" s="26"/>
      <c r="U69" s="26"/>
      <c r="V69" s="26"/>
      <c r="W69" s="26"/>
      <c r="X69" s="26"/>
      <c r="Y69" s="26"/>
      <c r="Z69" s="26"/>
      <c r="AA69" s="26"/>
    </row>
    <row r="70" spans="2:27" x14ac:dyDescent="0.25">
      <c r="B70" s="26"/>
      <c r="T70" s="26"/>
      <c r="U70" s="26"/>
      <c r="V70" s="26"/>
      <c r="W70" s="26"/>
      <c r="X70" s="26"/>
      <c r="Y70" s="26"/>
      <c r="Z70" s="26"/>
      <c r="AA70" s="26"/>
    </row>
    <row r="71" spans="2:27" x14ac:dyDescent="0.25">
      <c r="B71" s="26"/>
      <c r="T71" s="26"/>
      <c r="U71" s="26"/>
      <c r="V71" s="26"/>
      <c r="W71" s="26"/>
      <c r="X71" s="26"/>
      <c r="Y71" s="26"/>
      <c r="Z71" s="26"/>
      <c r="AA71" s="26"/>
    </row>
    <row r="72" spans="2:27" x14ac:dyDescent="0.25">
      <c r="B72" s="26"/>
      <c r="T72" s="26"/>
      <c r="U72" s="26"/>
      <c r="V72" s="26"/>
      <c r="W72" s="26"/>
      <c r="X72" s="26"/>
      <c r="Y72" s="26"/>
      <c r="Z72" s="26"/>
      <c r="AA72" s="26"/>
    </row>
    <row r="73" spans="2:27" x14ac:dyDescent="0.25">
      <c r="B73" s="26"/>
      <c r="T73" s="26"/>
      <c r="U73" s="26"/>
      <c r="V73" s="26"/>
      <c r="W73" s="26"/>
      <c r="X73" s="26"/>
      <c r="Y73" s="26"/>
      <c r="Z73" s="26"/>
      <c r="AA73" s="26"/>
    </row>
    <row r="74" spans="2:27" x14ac:dyDescent="0.25">
      <c r="T74" s="26"/>
      <c r="U74" s="26"/>
      <c r="V74" s="26"/>
      <c r="W74" s="26"/>
      <c r="X74" s="26"/>
      <c r="Y74" s="26"/>
      <c r="Z74" s="26"/>
      <c r="AA74" s="26"/>
    </row>
    <row r="75" spans="2:27" x14ac:dyDescent="0.25">
      <c r="T75" s="26"/>
      <c r="U75" s="26"/>
      <c r="V75" s="26"/>
      <c r="W75" s="26"/>
      <c r="X75" s="26"/>
      <c r="Y75" s="26"/>
      <c r="Z75" s="26"/>
      <c r="AA75" s="26"/>
    </row>
    <row r="76" spans="2:27" x14ac:dyDescent="0.25">
      <c r="T76" s="26"/>
      <c r="U76" s="26"/>
      <c r="V76" s="26"/>
      <c r="W76" s="26"/>
      <c r="X76" s="26"/>
      <c r="Y76" s="26"/>
      <c r="Z76" s="26"/>
      <c r="AA76" s="26"/>
    </row>
    <row r="77" spans="2:27" x14ac:dyDescent="0.25">
      <c r="B77" s="26"/>
      <c r="T77" s="26"/>
      <c r="U77" s="26"/>
      <c r="V77" s="26"/>
      <c r="W77" s="26"/>
      <c r="X77" s="26"/>
      <c r="Y77" s="26"/>
      <c r="Z77" s="26"/>
      <c r="AA77" s="26"/>
    </row>
    <row r="78" spans="2:27" x14ac:dyDescent="0.25">
      <c r="T78" s="26"/>
      <c r="U78" s="26"/>
      <c r="V78" s="26"/>
      <c r="W78" s="26"/>
      <c r="X78" s="26"/>
      <c r="Y78" s="26"/>
      <c r="Z78" s="26"/>
      <c r="AA78" s="26"/>
    </row>
    <row r="85" spans="2:2" x14ac:dyDescent="0.25">
      <c r="B85" s="26"/>
    </row>
    <row r="86" spans="2:2" x14ac:dyDescent="0.25">
      <c r="B86" s="26"/>
    </row>
  </sheetData>
  <mergeCells count="7">
    <mergeCell ref="C29:O29"/>
    <mergeCell ref="C30:O30"/>
    <mergeCell ref="C45:P45"/>
    <mergeCell ref="C44:P44"/>
    <mergeCell ref="C7:Q7"/>
    <mergeCell ref="G10:Q10"/>
    <mergeCell ref="C8:Q8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>
      <selection activeCell="H17" sqref="H17"/>
    </sheetView>
  </sheetViews>
  <sheetFormatPr baseColWidth="10" defaultColWidth="10.85546875" defaultRowHeight="15.75" x14ac:dyDescent="0.25"/>
  <cols>
    <col min="1" max="1" width="1.85546875" style="7" customWidth="1"/>
    <col min="2" max="2" width="14.7109375" style="7" customWidth="1"/>
    <col min="3" max="19" width="5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2"/>
      <c r="C7" s="185" t="s">
        <v>19</v>
      </c>
      <c r="D7" s="18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72"/>
      <c r="S7" s="12"/>
      <c r="T7" s="102"/>
    </row>
    <row r="8" spans="1:36" x14ac:dyDescent="0.25">
      <c r="A8" s="8"/>
      <c r="B8" s="31"/>
      <c r="C8" s="184" t="s">
        <v>105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31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83">
        <v>2019</v>
      </c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S10" s="12"/>
      <c r="T10" s="151"/>
      <c r="U10" s="151"/>
      <c r="V10" s="151"/>
      <c r="W10" s="151"/>
      <c r="X10" s="151"/>
      <c r="Y10" s="173"/>
      <c r="Z10" s="173"/>
      <c r="AA10" s="173"/>
      <c r="AB10" s="173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96</v>
      </c>
      <c r="N11" s="98" t="s">
        <v>97</v>
      </c>
      <c r="O11" s="98" t="s">
        <v>98</v>
      </c>
      <c r="P11" s="98" t="s">
        <v>99</v>
      </c>
      <c r="Q11" s="98" t="s">
        <v>103</v>
      </c>
      <c r="S11" s="12"/>
      <c r="T11" s="151"/>
      <c r="U11" s="151"/>
      <c r="V11" s="151"/>
      <c r="W11" s="151"/>
      <c r="X11" s="151"/>
      <c r="Y11" s="173"/>
      <c r="Z11" s="173"/>
      <c r="AA11" s="173"/>
      <c r="AB11" s="173"/>
    </row>
    <row r="12" spans="1:36" x14ac:dyDescent="0.25">
      <c r="A12" s="8"/>
      <c r="C12" s="166" t="s">
        <v>6</v>
      </c>
      <c r="D12" s="146"/>
      <c r="E12" s="146"/>
      <c r="F12" s="144"/>
      <c r="G12" s="162">
        <v>3.026562602530916</v>
      </c>
      <c r="H12" s="162">
        <v>2.9207299589902425</v>
      </c>
      <c r="I12" s="162">
        <v>3.0349510988899597</v>
      </c>
      <c r="J12" s="162">
        <v>1.9365612420368716</v>
      </c>
      <c r="K12" s="162">
        <v>2.0048168335907279</v>
      </c>
      <c r="L12" s="162">
        <v>1.489996395198645</v>
      </c>
      <c r="M12" s="162">
        <v>1.845045490999353</v>
      </c>
      <c r="N12" s="162">
        <v>1.6202265828966222</v>
      </c>
      <c r="O12" s="162">
        <v>1.5223972569930355</v>
      </c>
      <c r="P12" s="162">
        <v>1.6108138864425303</v>
      </c>
      <c r="Q12" s="120">
        <v>1.3476737281652218</v>
      </c>
      <c r="S12" s="12"/>
      <c r="T12" s="151"/>
      <c r="U12" s="153"/>
      <c r="V12" s="153"/>
      <c r="W12" s="153"/>
      <c r="X12" s="153"/>
      <c r="Y12" s="174"/>
      <c r="Z12" s="174"/>
      <c r="AA12" s="175"/>
      <c r="AB12" s="174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6"/>
      <c r="E13" s="146"/>
      <c r="F13" s="144"/>
      <c r="G13" s="94">
        <v>2.1981260079968905</v>
      </c>
      <c r="H13" s="94">
        <v>1.6426382811170299</v>
      </c>
      <c r="I13" s="94">
        <v>2.8308626030538022</v>
      </c>
      <c r="J13" s="94">
        <v>1.3787845306558353</v>
      </c>
      <c r="K13" s="94">
        <v>1.8066080101358608</v>
      </c>
      <c r="L13" s="94">
        <v>1.004698808651753</v>
      </c>
      <c r="M13" s="94">
        <v>1.3591077935771096</v>
      </c>
      <c r="N13" s="94">
        <v>0.87689250035370492</v>
      </c>
      <c r="O13" s="94">
        <v>0.61466105001548499</v>
      </c>
      <c r="P13" s="94">
        <v>0.42585837187022002</v>
      </c>
      <c r="Q13" s="120">
        <v>-2.9228849830218451E-2</v>
      </c>
      <c r="S13" s="12"/>
      <c r="T13" s="151"/>
      <c r="U13" s="26"/>
      <c r="V13" s="26"/>
      <c r="W13" s="26"/>
      <c r="X13" s="26"/>
      <c r="Y13" s="175"/>
      <c r="Z13" s="108"/>
      <c r="AA13" s="108"/>
      <c r="AB13" s="175"/>
    </row>
    <row r="14" spans="1:36" x14ac:dyDescent="0.25">
      <c r="A14" s="8"/>
      <c r="C14" s="120" t="s">
        <v>21</v>
      </c>
      <c r="D14" s="120"/>
      <c r="E14" s="120"/>
      <c r="F14" s="120"/>
      <c r="G14" s="120">
        <v>1.0809503600971482</v>
      </c>
      <c r="H14" s="120">
        <v>1.8440815110758422</v>
      </c>
      <c r="I14" s="120">
        <v>3.2847950367766998</v>
      </c>
      <c r="J14" s="120">
        <v>2.449372202778946</v>
      </c>
      <c r="K14" s="120">
        <v>2.0514482794130089</v>
      </c>
      <c r="L14" s="120">
        <v>1.3595724511508536</v>
      </c>
      <c r="M14" s="120">
        <v>2.0131767618868537</v>
      </c>
      <c r="N14" s="120">
        <v>1.8672543261450727</v>
      </c>
      <c r="O14" s="120">
        <v>1.9209266829710572</v>
      </c>
      <c r="P14" s="120">
        <v>1.8465543595992671</v>
      </c>
      <c r="Q14" s="120">
        <v>1.2404920932752788</v>
      </c>
      <c r="S14" s="12"/>
      <c r="T14" s="151"/>
      <c r="U14" s="26"/>
      <c r="V14" s="26"/>
      <c r="W14" s="26"/>
      <c r="X14" s="26"/>
      <c r="Y14" s="175"/>
      <c r="Z14" s="108"/>
      <c r="AA14" s="108"/>
      <c r="AB14" s="175"/>
    </row>
    <row r="15" spans="1:36" x14ac:dyDescent="0.25">
      <c r="A15" s="8"/>
      <c r="C15" s="145" t="s">
        <v>22</v>
      </c>
      <c r="D15" s="146"/>
      <c r="E15" s="146"/>
      <c r="F15" s="144"/>
      <c r="G15" s="94">
        <v>4.2997972847044821</v>
      </c>
      <c r="H15" s="94">
        <v>4.8844234458788236</v>
      </c>
      <c r="I15" s="94">
        <v>4.7702190685780863</v>
      </c>
      <c r="J15" s="94">
        <v>4.3906710065682262</v>
      </c>
      <c r="K15" s="94">
        <v>2.6972224180009903</v>
      </c>
      <c r="L15" s="94">
        <v>1.7950981634827485</v>
      </c>
      <c r="M15" s="94">
        <v>2.2461854674412223</v>
      </c>
      <c r="N15" s="94">
        <v>1.9006254953639115</v>
      </c>
      <c r="O15" s="94">
        <v>2.0527208449939565</v>
      </c>
      <c r="P15" s="94">
        <v>2.0264194996847777</v>
      </c>
      <c r="Q15" s="120">
        <v>1.8386373174952126</v>
      </c>
      <c r="S15" s="12"/>
      <c r="T15" s="151"/>
      <c r="U15" s="26"/>
      <c r="V15" s="26"/>
      <c r="W15" s="26"/>
      <c r="X15" s="26"/>
      <c r="Y15" s="175"/>
      <c r="Z15" s="108"/>
      <c r="AA15" s="108"/>
      <c r="AB15" s="175"/>
    </row>
    <row r="16" spans="1:36" x14ac:dyDescent="0.25">
      <c r="A16" s="8"/>
      <c r="C16" s="145" t="s">
        <v>23</v>
      </c>
      <c r="D16" s="146"/>
      <c r="E16" s="146"/>
      <c r="F16" s="144"/>
      <c r="G16" s="94">
        <v>4.2317780690045055</v>
      </c>
      <c r="H16" s="94">
        <v>3.9173522050594727</v>
      </c>
      <c r="I16" s="94">
        <v>3.5074761280518487</v>
      </c>
      <c r="J16" s="94">
        <v>1.3968161218052444</v>
      </c>
      <c r="K16" s="94">
        <v>1.6596716760516728</v>
      </c>
      <c r="L16" s="94">
        <v>1.2239706191617046</v>
      </c>
      <c r="M16" s="94">
        <v>0.77312025950672592</v>
      </c>
      <c r="N16" s="94">
        <v>0.42489339253874903</v>
      </c>
      <c r="O16" s="94">
        <v>0.12564630512798658</v>
      </c>
      <c r="P16" s="94">
        <v>0.20863872885365708</v>
      </c>
      <c r="Q16" s="120">
        <v>0.26403119350713666</v>
      </c>
      <c r="S16" s="12"/>
      <c r="T16" s="151"/>
      <c r="U16" s="26"/>
      <c r="V16" s="26"/>
      <c r="W16" s="26"/>
      <c r="X16" s="26"/>
      <c r="Y16" s="175"/>
      <c r="Z16" s="108"/>
      <c r="AA16" s="108"/>
      <c r="AB16" s="175"/>
    </row>
    <row r="17" spans="1:34" x14ac:dyDescent="0.25">
      <c r="A17" s="8"/>
      <c r="C17" s="145" t="s">
        <v>24</v>
      </c>
      <c r="D17" s="146"/>
      <c r="E17" s="146"/>
      <c r="F17" s="144"/>
      <c r="G17" s="94">
        <v>-2.6218836136337558</v>
      </c>
      <c r="H17" s="94">
        <v>-3.7744608961170201</v>
      </c>
      <c r="I17" s="94">
        <v>-1.835761943651292</v>
      </c>
      <c r="J17" s="94">
        <v>-0.45726351188231718</v>
      </c>
      <c r="K17" s="94">
        <v>0.47515723484504235</v>
      </c>
      <c r="L17" s="94">
        <v>0.25205301990938267</v>
      </c>
      <c r="M17" s="94">
        <v>1.3559239281180453</v>
      </c>
      <c r="N17" s="94">
        <v>1.950152783584997</v>
      </c>
      <c r="O17" s="94">
        <v>2.9266915175814745</v>
      </c>
      <c r="P17" s="94">
        <v>3.6382538398322311</v>
      </c>
      <c r="Q17" s="120">
        <v>3.7017549426455787</v>
      </c>
      <c r="S17" s="12"/>
      <c r="T17" s="151"/>
      <c r="U17" s="26"/>
      <c r="V17" s="26"/>
      <c r="W17" s="26"/>
      <c r="X17" s="26"/>
      <c r="Y17" s="175"/>
      <c r="Z17" s="108"/>
      <c r="AA17" s="108"/>
      <c r="AB17" s="175"/>
    </row>
    <row r="18" spans="1:34" x14ac:dyDescent="0.25">
      <c r="A18" s="8"/>
      <c r="C18" s="145" t="s">
        <v>14</v>
      </c>
      <c r="D18" s="146"/>
      <c r="E18" s="146"/>
      <c r="F18" s="144"/>
      <c r="G18" s="94">
        <v>2.2084817181631848</v>
      </c>
      <c r="H18" s="94">
        <v>3.0621767962957023</v>
      </c>
      <c r="I18" s="94">
        <v>-0.12269587481158339</v>
      </c>
      <c r="J18" s="94">
        <v>-1.9266075488465333</v>
      </c>
      <c r="K18" s="94">
        <v>-1.4726638666308247</v>
      </c>
      <c r="L18" s="94">
        <v>-0.83401945838107849</v>
      </c>
      <c r="M18" s="94">
        <v>-0.72849832587674257</v>
      </c>
      <c r="N18" s="94">
        <v>0.26229932863670058</v>
      </c>
      <c r="O18" s="94">
        <v>-0.24593183171026567</v>
      </c>
      <c r="P18" s="94">
        <v>0.28494389295654798</v>
      </c>
      <c r="Q18" s="120">
        <v>-0.11750342715112083</v>
      </c>
      <c r="S18" s="12"/>
      <c r="T18" s="151"/>
      <c r="U18" s="26"/>
      <c r="V18" s="26"/>
      <c r="W18" s="26"/>
      <c r="X18" s="26"/>
      <c r="Y18" s="175"/>
      <c r="Z18" s="108"/>
      <c r="AA18" s="108"/>
      <c r="AB18" s="175"/>
    </row>
    <row r="19" spans="1:34" s="6" customFormat="1" ht="14.25" customHeight="1" x14ac:dyDescent="0.25">
      <c r="A19" s="8"/>
      <c r="C19" s="145" t="s">
        <v>25</v>
      </c>
      <c r="D19" s="146"/>
      <c r="E19" s="146"/>
      <c r="F19" s="144"/>
      <c r="G19" s="94">
        <v>7.6885484155242239</v>
      </c>
      <c r="H19" s="94">
        <v>5.2643209207364094</v>
      </c>
      <c r="I19" s="94">
        <v>4.6706819344989583</v>
      </c>
      <c r="J19" s="94">
        <v>4.7157889742435373</v>
      </c>
      <c r="K19" s="94">
        <v>4.7342001347516742</v>
      </c>
      <c r="L19" s="94">
        <v>3.5092645475761799</v>
      </c>
      <c r="M19" s="94">
        <v>4.257480443493364</v>
      </c>
      <c r="N19" s="94">
        <v>4.6644434559087529</v>
      </c>
      <c r="O19" s="94">
        <v>4.6399778044643654</v>
      </c>
      <c r="P19" s="94">
        <v>4.7837386258562447</v>
      </c>
      <c r="Q19" s="120">
        <v>4.5431334428474059</v>
      </c>
      <c r="S19" s="12"/>
      <c r="T19" s="151"/>
      <c r="U19" s="26"/>
      <c r="V19" s="26"/>
      <c r="W19" s="26"/>
      <c r="X19" s="26"/>
      <c r="Y19" s="175"/>
      <c r="Z19" s="108"/>
      <c r="AA19" s="108"/>
      <c r="AB19" s="175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6"/>
      <c r="E20" s="146"/>
      <c r="F20" s="144"/>
      <c r="G20" s="94">
        <v>2.4981327536473827</v>
      </c>
      <c r="H20" s="94">
        <v>-0.54716942540350999</v>
      </c>
      <c r="I20" s="94">
        <v>0.21274413563463668</v>
      </c>
      <c r="J20" s="94">
        <v>1.9352357581862805</v>
      </c>
      <c r="K20" s="94">
        <v>3.5435528622814019</v>
      </c>
      <c r="L20" s="94">
        <v>3.1559063663375611</v>
      </c>
      <c r="M20" s="94">
        <v>2.5531942496516535</v>
      </c>
      <c r="N20" s="94">
        <v>3.2342925029359861</v>
      </c>
      <c r="O20" s="94">
        <v>2.7538072146659403</v>
      </c>
      <c r="P20" s="94">
        <v>3.8138622540613483</v>
      </c>
      <c r="Q20" s="120">
        <v>4.0612710276819399</v>
      </c>
      <c r="S20" s="12"/>
      <c r="T20" s="151"/>
      <c r="U20" s="26"/>
      <c r="V20" s="26"/>
      <c r="W20" s="26"/>
      <c r="X20" s="26"/>
      <c r="Y20" s="175"/>
      <c r="Z20" s="108"/>
      <c r="AA20" s="108"/>
      <c r="AB20" s="175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6"/>
      <c r="E21" s="146"/>
      <c r="F21" s="144"/>
      <c r="G21" s="94">
        <v>8.9242810693338015</v>
      </c>
      <c r="H21" s="94">
        <v>8.4694557697105495</v>
      </c>
      <c r="I21" s="94">
        <v>6.4585048113559225</v>
      </c>
      <c r="J21" s="94">
        <v>4.7961611836816189</v>
      </c>
      <c r="K21" s="94">
        <v>6.6473714002310373</v>
      </c>
      <c r="L21" s="94">
        <v>7.1369331830419753</v>
      </c>
      <c r="M21" s="94">
        <v>8.3779944446466175</v>
      </c>
      <c r="N21" s="94">
        <v>8.3545861906041665</v>
      </c>
      <c r="O21" s="94">
        <v>9.3116402679480359</v>
      </c>
      <c r="P21" s="94">
        <v>9.0959657726304783</v>
      </c>
      <c r="Q21" s="120">
        <v>9.0264927988002768</v>
      </c>
      <c r="S21" s="12"/>
      <c r="T21" s="151"/>
      <c r="U21" s="26"/>
      <c r="V21" s="26"/>
      <c r="W21" s="26"/>
      <c r="X21" s="26"/>
      <c r="Y21" s="175"/>
      <c r="Z21" s="108"/>
      <c r="AA21" s="108"/>
      <c r="AB21" s="175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6"/>
      <c r="E22" s="146"/>
      <c r="F22" s="144"/>
      <c r="G22" s="94">
        <v>6.5837981600563893</v>
      </c>
      <c r="H22" s="94">
        <v>4.3486550752907647</v>
      </c>
      <c r="I22" s="94">
        <v>6.5248204661416906</v>
      </c>
      <c r="J22" s="94">
        <v>-2.3853805026570853</v>
      </c>
      <c r="K22" s="94">
        <v>-1.5652463291477403</v>
      </c>
      <c r="L22" s="94">
        <v>-2.1017165660157531</v>
      </c>
      <c r="M22" s="94">
        <v>-1.6947285449360692</v>
      </c>
      <c r="N22" s="94">
        <v>-3.1418834653385375</v>
      </c>
      <c r="O22" s="94">
        <v>-3.7236342857058133</v>
      </c>
      <c r="P22" s="94">
        <v>-3.9915951554147284</v>
      </c>
      <c r="Q22" s="120">
        <v>-3.7528731564628401</v>
      </c>
      <c r="S22" s="12"/>
      <c r="T22" s="151"/>
      <c r="U22" s="26"/>
      <c r="V22" s="26"/>
      <c r="W22" s="26"/>
      <c r="X22" s="26"/>
      <c r="Y22" s="175"/>
      <c r="Z22" s="108"/>
      <c r="AA22" s="108"/>
      <c r="AB22" s="175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6"/>
      <c r="E23" s="146"/>
      <c r="F23" s="144"/>
      <c r="G23" s="94">
        <v>-0.70670338424146451</v>
      </c>
      <c r="H23" s="94">
        <v>-1.2087063236508726</v>
      </c>
      <c r="I23" s="94">
        <v>0.56063651140586046</v>
      </c>
      <c r="J23" s="94">
        <v>-3.1627405206462953</v>
      </c>
      <c r="K23" s="94">
        <v>-0.64752714609052475</v>
      </c>
      <c r="L23" s="94">
        <v>-0.4300742035467664</v>
      </c>
      <c r="M23" s="94">
        <v>0.33459602526137644</v>
      </c>
      <c r="N23" s="94">
        <v>-0.20951669820911434</v>
      </c>
      <c r="O23" s="94">
        <v>-1.4906969683402735</v>
      </c>
      <c r="P23" s="94">
        <v>-1.61496595075279</v>
      </c>
      <c r="Q23" s="120">
        <v>-1.7985104031349834</v>
      </c>
      <c r="S23" s="12"/>
      <c r="T23" s="151"/>
      <c r="U23" s="26"/>
      <c r="V23" s="26"/>
      <c r="W23" s="26"/>
      <c r="X23" s="26"/>
      <c r="Y23" s="175"/>
      <c r="Z23" s="108"/>
      <c r="AA23" s="108"/>
      <c r="AB23" s="175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6"/>
      <c r="E24" s="146"/>
      <c r="F24" s="144"/>
      <c r="G24" s="94">
        <v>-3.6009637438209126</v>
      </c>
      <c r="H24" s="94">
        <v>5.5125370280618426</v>
      </c>
      <c r="I24" s="94">
        <v>3.0808722508861734</v>
      </c>
      <c r="J24" s="94">
        <v>6.9312974592173475</v>
      </c>
      <c r="K24" s="94">
        <v>8.6020013766891452</v>
      </c>
      <c r="L24" s="94">
        <v>9.5804996453798594</v>
      </c>
      <c r="M24" s="94">
        <v>10.276365977695789</v>
      </c>
      <c r="N24" s="94">
        <v>7.2248053961567535</v>
      </c>
      <c r="O24" s="94">
        <v>6.137765876422165</v>
      </c>
      <c r="P24" s="94">
        <v>7.6647993824736034</v>
      </c>
      <c r="Q24" s="120">
        <v>6.2444392401829134</v>
      </c>
      <c r="S24" s="12"/>
      <c r="T24" s="151"/>
      <c r="U24" s="26"/>
      <c r="V24" s="26"/>
      <c r="W24" s="26"/>
      <c r="X24" s="26"/>
      <c r="Y24" s="175"/>
      <c r="Z24" s="175"/>
      <c r="AA24" s="175"/>
      <c r="AB24" s="175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6"/>
      <c r="E25" s="146"/>
      <c r="F25" s="144"/>
      <c r="G25" s="94">
        <v>5.0164877300246928</v>
      </c>
      <c r="H25" s="94">
        <v>8.8582516926805965E-2</v>
      </c>
      <c r="I25" s="94">
        <v>-5.6358411164855795</v>
      </c>
      <c r="J25" s="94">
        <v>-4.7816067530312978</v>
      </c>
      <c r="K25" s="94">
        <v>-4.5377663277209166</v>
      </c>
      <c r="L25" s="94">
        <v>-3.7824623624971565</v>
      </c>
      <c r="M25" s="94">
        <v>-2.3319694410253504</v>
      </c>
      <c r="N25" s="94">
        <v>-2.298733189646768</v>
      </c>
      <c r="O25" s="94">
        <v>-1.8407421458381776</v>
      </c>
      <c r="P25" s="94">
        <v>-1.2600365301111367</v>
      </c>
      <c r="Q25" s="120">
        <v>-1.3055016517526781</v>
      </c>
      <c r="S25" s="12"/>
      <c r="T25" s="151"/>
      <c r="Y25" s="175"/>
      <c r="Z25" s="175"/>
      <c r="AA25" s="175"/>
      <c r="AB25" s="175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6"/>
      <c r="E26" s="146"/>
      <c r="F26" s="144"/>
      <c r="G26" s="94">
        <v>7.2366629786871641</v>
      </c>
      <c r="H26" s="94">
        <v>6.3035534876814125</v>
      </c>
      <c r="I26" s="94">
        <v>3.7895280175968367</v>
      </c>
      <c r="J26" s="94">
        <v>3.697075062342762</v>
      </c>
      <c r="K26" s="94">
        <v>4.5604044482113011</v>
      </c>
      <c r="L26" s="94">
        <v>4.4581796461310859</v>
      </c>
      <c r="M26" s="94">
        <v>4.7200123366030624</v>
      </c>
      <c r="N26" s="94">
        <v>4.5379596027882911</v>
      </c>
      <c r="O26" s="94">
        <v>4.5520222904115428</v>
      </c>
      <c r="P26" s="94">
        <v>4.6396432719680405</v>
      </c>
      <c r="Q26" s="120">
        <v>4.5363777447714</v>
      </c>
      <c r="S26" s="12"/>
      <c r="T26" s="151"/>
      <c r="Y26" s="175"/>
      <c r="Z26" s="175"/>
      <c r="AA26" s="175"/>
      <c r="AB26" s="175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Z27" s="26"/>
      <c r="AA27" s="26"/>
      <c r="AB27" s="26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Z28" s="26"/>
      <c r="AA28" s="26"/>
      <c r="AB28" s="26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81" t="s">
        <v>11</v>
      </c>
      <c r="D29" s="181"/>
      <c r="E29" s="181"/>
      <c r="F29" s="181"/>
      <c r="G29" s="181"/>
      <c r="H29" s="181"/>
      <c r="I29" s="181"/>
      <c r="J29" s="181"/>
      <c r="K29" s="181"/>
      <c r="L29" s="181"/>
      <c r="M29" s="181"/>
      <c r="N29" s="181"/>
      <c r="O29" s="181"/>
      <c r="P29" s="181"/>
      <c r="Q29" s="17"/>
      <c r="R29" s="17"/>
      <c r="S29" s="12"/>
      <c r="T29" s="151"/>
      <c r="V29" s="15"/>
      <c r="W29" s="134"/>
      <c r="X29" s="134"/>
      <c r="Y29" s="134"/>
      <c r="Z29" s="149"/>
      <c r="AA29" s="26"/>
      <c r="AB29" s="26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81" t="str">
        <f>$C$8</f>
        <v>Variación año corrido %  enero - noviembre 2019p</v>
      </c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81"/>
      <c r="P30" s="181"/>
      <c r="Q30" s="17"/>
      <c r="R30" s="17"/>
      <c r="S30" s="12"/>
      <c r="T30" s="151"/>
      <c r="V30" s="15"/>
      <c r="W30" s="134"/>
      <c r="X30" s="134"/>
      <c r="Y30" s="134"/>
      <c r="Z30" s="149"/>
      <c r="AA30" s="26"/>
      <c r="AB30" s="26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26"/>
      <c r="AB31" s="26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26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26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3.026562602530916</v>
      </c>
      <c r="X34" s="134">
        <v>1.0809503600971482</v>
      </c>
      <c r="Y34" s="135"/>
      <c r="Z34" s="150"/>
      <c r="AA34" s="150"/>
      <c r="AB34" s="26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2.9207299589902425</v>
      </c>
      <c r="X35" s="134">
        <v>1.8440815110758422</v>
      </c>
      <c r="Y35" s="135"/>
      <c r="Z35" s="150"/>
      <c r="AA35" s="150"/>
      <c r="AB35" s="26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3.0349510988899597</v>
      </c>
      <c r="X36" s="134">
        <v>3.2847950367766998</v>
      </c>
      <c r="Y36" s="135"/>
      <c r="Z36" s="150"/>
      <c r="AA36" s="150"/>
      <c r="AB36" s="26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1.9365612420368716</v>
      </c>
      <c r="X37" s="134">
        <v>2.449372202778946</v>
      </c>
      <c r="Y37" s="135"/>
      <c r="Z37" s="150"/>
      <c r="AA37" s="150"/>
      <c r="AB37" s="26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2.0048168335907279</v>
      </c>
      <c r="X38" s="135">
        <v>2.0514482794130089</v>
      </c>
      <c r="Y38" s="135"/>
      <c r="Z38" s="150"/>
      <c r="AA38" s="150"/>
      <c r="AB38" s="26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1.489996395198645</v>
      </c>
      <c r="X39" s="135">
        <v>1.3595724511508536</v>
      </c>
      <c r="Y39" s="135"/>
      <c r="Z39" s="150"/>
      <c r="AA39" s="150"/>
      <c r="AB39" s="26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v>1.845045490999353</v>
      </c>
      <c r="X40" s="135">
        <v>2.0131767618868537</v>
      </c>
      <c r="Y40" s="135"/>
      <c r="Z40" s="150"/>
      <c r="AA40" s="150"/>
      <c r="AB40" s="26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1.6202265828966222</v>
      </c>
      <c r="X41" s="135">
        <v>1.8672543261450727</v>
      </c>
      <c r="Y41" s="135"/>
      <c r="Z41" s="150"/>
      <c r="AA41" s="150"/>
      <c r="AB41" s="26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1.5223972569930355</v>
      </c>
      <c r="X42" s="135">
        <v>1.9209266829710572</v>
      </c>
      <c r="Y42" s="135"/>
      <c r="Z42" s="150"/>
      <c r="AA42" s="150"/>
      <c r="AB42" s="26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1.6108138864425303</v>
      </c>
      <c r="X43" s="135">
        <v>1.8465543595992671</v>
      </c>
      <c r="Y43" s="135"/>
      <c r="Z43" s="150"/>
      <c r="AA43" s="150"/>
      <c r="AB43" s="26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81" t="s">
        <v>12</v>
      </c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7"/>
      <c r="R44" s="17"/>
      <c r="S44" s="12"/>
      <c r="T44" s="26"/>
      <c r="U44" s="135"/>
      <c r="V44" s="136" t="s">
        <v>44</v>
      </c>
      <c r="W44" s="135">
        <v>1.3476737281652218</v>
      </c>
      <c r="X44" s="135">
        <v>1.2404920932752788</v>
      </c>
      <c r="Y44" s="135"/>
      <c r="Z44" s="150"/>
      <c r="AA44" s="150"/>
      <c r="AB44" s="26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81" t="str">
        <f>$C$8</f>
        <v>Variación año corrido %  enero - noviembre 2019p</v>
      </c>
      <c r="E45" s="181"/>
      <c r="F45" s="181"/>
      <c r="G45" s="181"/>
      <c r="H45" s="181"/>
      <c r="I45" s="181"/>
      <c r="J45" s="181"/>
      <c r="K45" s="181"/>
      <c r="L45" s="181"/>
      <c r="M45" s="181"/>
      <c r="N45" s="181"/>
      <c r="O45" s="181"/>
      <c r="P45" s="181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26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0"/>
      <c r="AA46" s="150"/>
      <c r="AB46" s="26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0"/>
      <c r="V47" s="150"/>
      <c r="W47" s="150"/>
      <c r="X47" s="150"/>
      <c r="Y47" s="150"/>
      <c r="Z47" s="150"/>
      <c r="AA47" s="150"/>
      <c r="AB47" s="26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150"/>
      <c r="AB48" s="26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150"/>
      <c r="AB49" s="26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26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26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26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26"/>
      <c r="AB53" s="26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2"/>
      <c r="U54" s="26"/>
      <c r="V54" s="26"/>
      <c r="W54" s="26"/>
      <c r="X54" s="26"/>
      <c r="Y54" s="26"/>
      <c r="Z54" s="26"/>
      <c r="AA54" s="26"/>
      <c r="AB54" s="26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2"/>
      <c r="U55" s="26"/>
      <c r="V55" s="26"/>
      <c r="W55" s="26"/>
      <c r="X55" s="26"/>
      <c r="Y55" s="26"/>
      <c r="Z55" s="26"/>
      <c r="AA55" s="26"/>
      <c r="AB55" s="26"/>
    </row>
    <row r="56" spans="1:34" x14ac:dyDescent="0.25">
      <c r="A56" s="8"/>
      <c r="B56" s="56"/>
      <c r="S56" s="12"/>
      <c r="T56" s="152"/>
      <c r="U56" s="26"/>
      <c r="V56" s="26"/>
      <c r="W56" s="26"/>
      <c r="X56" s="26"/>
      <c r="Y56" s="26"/>
      <c r="Z56" s="26"/>
      <c r="AA56" s="26"/>
      <c r="AB56" s="26"/>
    </row>
    <row r="57" spans="1:34" x14ac:dyDescent="0.25">
      <c r="A57" s="8"/>
      <c r="B57" s="20" t="s">
        <v>15</v>
      </c>
      <c r="S57" s="12"/>
      <c r="T57" s="152"/>
      <c r="U57" s="26"/>
      <c r="V57" s="26"/>
      <c r="W57" s="26"/>
      <c r="X57" s="26"/>
      <c r="Y57" s="26"/>
      <c r="Z57" s="26"/>
      <c r="AA57" s="26"/>
      <c r="AB57" s="26"/>
    </row>
    <row r="58" spans="1:34" x14ac:dyDescent="0.25">
      <c r="A58" s="8"/>
      <c r="B58" s="20" t="s">
        <v>16</v>
      </c>
      <c r="S58" s="12"/>
      <c r="T58" s="152"/>
      <c r="U58" s="26"/>
      <c r="V58" s="26"/>
      <c r="W58" s="26"/>
      <c r="X58" s="26"/>
      <c r="Y58" s="26"/>
      <c r="Z58" s="26"/>
      <c r="AA58" s="26"/>
      <c r="AB58" s="26"/>
    </row>
    <row r="59" spans="1:34" x14ac:dyDescent="0.25">
      <c r="A59" s="8"/>
      <c r="B59" s="20" t="str">
        <f>'H Producción dptos anual'!$B$59</f>
        <v>p: provisional</v>
      </c>
      <c r="S59" s="12"/>
      <c r="T59" s="152"/>
      <c r="U59" s="26"/>
      <c r="V59" s="26"/>
      <c r="W59" s="26"/>
      <c r="X59" s="26"/>
      <c r="Y59" s="26"/>
      <c r="Z59" s="26"/>
      <c r="AA59" s="26"/>
      <c r="AB59" s="26"/>
    </row>
    <row r="60" spans="1:34" x14ac:dyDescent="0.25">
      <c r="A60" s="21"/>
      <c r="B60" s="22" t="str">
        <f>'H Producción dptos anual'!$B$60</f>
        <v>Fuente: DANE, Encuesta mensual manufacturera con enfoque territorial, noviembre 2019p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  <c r="T60" s="26"/>
      <c r="U60" s="26"/>
      <c r="V60" s="26"/>
      <c r="W60" s="26"/>
      <c r="X60" s="26"/>
      <c r="Y60" s="26"/>
      <c r="Z60" s="26"/>
      <c r="AA60" s="26"/>
      <c r="AB60" s="26"/>
    </row>
    <row r="61" spans="1:34" x14ac:dyDescent="0.25">
      <c r="T61" s="26"/>
      <c r="U61" s="26"/>
      <c r="V61" s="26"/>
      <c r="W61" s="26"/>
      <c r="X61" s="26"/>
      <c r="Y61" s="26"/>
      <c r="Z61" s="26"/>
      <c r="AA61" s="26"/>
      <c r="AB61" s="26"/>
    </row>
    <row r="62" spans="1:34" x14ac:dyDescent="0.25">
      <c r="T62" s="26"/>
      <c r="U62" s="26"/>
      <c r="V62" s="26"/>
      <c r="W62" s="26"/>
      <c r="X62" s="26"/>
      <c r="Y62" s="26"/>
      <c r="Z62" s="26"/>
      <c r="AA62" s="26"/>
      <c r="AB62" s="26"/>
    </row>
    <row r="63" spans="1:34" x14ac:dyDescent="0.25">
      <c r="B63" s="26"/>
      <c r="T63" s="26"/>
      <c r="U63" s="26"/>
      <c r="V63" s="26"/>
      <c r="W63" s="26"/>
      <c r="X63" s="26"/>
      <c r="Y63" s="26"/>
      <c r="Z63" s="26"/>
      <c r="AA63" s="26"/>
      <c r="AB63" s="26"/>
    </row>
    <row r="64" spans="1:34" x14ac:dyDescent="0.25">
      <c r="T64" s="26"/>
      <c r="U64" s="26"/>
      <c r="V64" s="26"/>
      <c r="W64" s="26"/>
      <c r="X64" s="26"/>
      <c r="Y64" s="26"/>
      <c r="Z64" s="26"/>
      <c r="AA64" s="26"/>
      <c r="AB64" s="26"/>
    </row>
    <row r="65" spans="2:28" x14ac:dyDescent="0.25">
      <c r="T65" s="26"/>
      <c r="U65" s="26"/>
      <c r="V65" s="26"/>
      <c r="W65" s="26"/>
      <c r="X65" s="26"/>
      <c r="Y65" s="26"/>
      <c r="Z65" s="26"/>
      <c r="AA65" s="26"/>
      <c r="AB65" s="26"/>
    </row>
    <row r="66" spans="2:28" x14ac:dyDescent="0.25">
      <c r="T66" s="26"/>
      <c r="U66" s="26"/>
      <c r="V66" s="26"/>
      <c r="W66" s="26"/>
      <c r="X66" s="26"/>
      <c r="Y66" s="26"/>
      <c r="Z66" s="26"/>
      <c r="AA66" s="26"/>
      <c r="AB66" s="26"/>
    </row>
    <row r="67" spans="2:28" x14ac:dyDescent="0.25">
      <c r="T67" s="26"/>
      <c r="U67" s="26"/>
      <c r="V67" s="26"/>
      <c r="W67" s="26"/>
      <c r="X67" s="26"/>
      <c r="Y67" s="26"/>
      <c r="Z67" s="26"/>
      <c r="AA67" s="26"/>
      <c r="AB67" s="26"/>
    </row>
    <row r="68" spans="2:28" x14ac:dyDescent="0.25">
      <c r="B68" s="26"/>
      <c r="T68" s="26"/>
      <c r="U68" s="26"/>
      <c r="V68" s="26"/>
      <c r="W68" s="26"/>
      <c r="X68" s="26"/>
      <c r="Y68" s="26"/>
      <c r="Z68" s="26"/>
      <c r="AA68" s="26"/>
      <c r="AB68" s="26"/>
    </row>
    <row r="69" spans="2:28" x14ac:dyDescent="0.25">
      <c r="B69" s="26"/>
      <c r="T69" s="26"/>
      <c r="U69" s="26"/>
      <c r="V69" s="26"/>
      <c r="W69" s="26"/>
      <c r="X69" s="26"/>
      <c r="Y69" s="26"/>
      <c r="Z69" s="26"/>
      <c r="AA69" s="26"/>
      <c r="AB69" s="26"/>
    </row>
    <row r="70" spans="2:28" x14ac:dyDescent="0.25">
      <c r="B70" s="26"/>
      <c r="T70" s="26"/>
      <c r="U70" s="26"/>
      <c r="V70" s="26"/>
      <c r="W70" s="26"/>
      <c r="X70" s="26"/>
      <c r="Y70" s="26"/>
      <c r="Z70" s="26"/>
      <c r="AA70" s="26"/>
      <c r="AB70" s="26"/>
    </row>
    <row r="71" spans="2:28" x14ac:dyDescent="0.25">
      <c r="B71" s="26"/>
      <c r="T71" s="26"/>
      <c r="U71" s="26"/>
      <c r="V71" s="26"/>
      <c r="W71" s="26"/>
      <c r="X71" s="26"/>
      <c r="Y71" s="26"/>
      <c r="Z71" s="26"/>
      <c r="AA71" s="26"/>
      <c r="AB71" s="26"/>
    </row>
    <row r="72" spans="2:28" x14ac:dyDescent="0.25">
      <c r="B72" s="26"/>
      <c r="T72" s="26"/>
      <c r="U72" s="26"/>
      <c r="V72" s="26"/>
      <c r="W72" s="26"/>
      <c r="X72" s="26"/>
      <c r="Y72" s="26"/>
      <c r="Z72" s="26"/>
      <c r="AA72" s="26"/>
      <c r="AB72" s="26"/>
    </row>
    <row r="73" spans="2:28" x14ac:dyDescent="0.25">
      <c r="B73" s="26"/>
      <c r="T73" s="26"/>
      <c r="U73" s="26"/>
      <c r="V73" s="26"/>
      <c r="W73" s="26"/>
      <c r="X73" s="26"/>
      <c r="Y73" s="26"/>
      <c r="Z73" s="26"/>
      <c r="AA73" s="26"/>
      <c r="AB73" s="26"/>
    </row>
    <row r="74" spans="2:28" x14ac:dyDescent="0.25">
      <c r="T74" s="26"/>
      <c r="U74" s="26"/>
      <c r="V74" s="26"/>
      <c r="W74" s="26"/>
      <c r="X74" s="26"/>
      <c r="Y74" s="26"/>
      <c r="Z74" s="26"/>
      <c r="AA74" s="26"/>
      <c r="AB74" s="26"/>
    </row>
    <row r="75" spans="2:28" x14ac:dyDescent="0.25">
      <c r="T75" s="26"/>
      <c r="U75" s="26"/>
      <c r="V75" s="26"/>
      <c r="W75" s="26"/>
      <c r="X75" s="26"/>
      <c r="Y75" s="26"/>
      <c r="Z75" s="26"/>
      <c r="AA75" s="26"/>
      <c r="AB75" s="26"/>
    </row>
    <row r="76" spans="2:28" x14ac:dyDescent="0.25">
      <c r="T76" s="26"/>
      <c r="U76" s="26"/>
      <c r="V76" s="26"/>
      <c r="W76" s="26"/>
      <c r="X76" s="26"/>
      <c r="Y76" s="26"/>
      <c r="Z76" s="26"/>
      <c r="AA76" s="26"/>
      <c r="AB76" s="26"/>
    </row>
    <row r="77" spans="2:28" x14ac:dyDescent="0.25">
      <c r="B77" s="26"/>
      <c r="T77" s="26"/>
      <c r="U77" s="26"/>
      <c r="V77" s="26"/>
      <c r="W77" s="26"/>
      <c r="X77" s="26"/>
      <c r="Y77" s="26"/>
      <c r="Z77" s="26"/>
      <c r="AA77" s="26"/>
    </row>
    <row r="78" spans="2:28" x14ac:dyDescent="0.25">
      <c r="T78" s="26"/>
      <c r="U78" s="26"/>
      <c r="V78" s="26"/>
      <c r="W78" s="26"/>
      <c r="X78" s="26"/>
      <c r="Y78" s="26"/>
      <c r="Z78" s="26"/>
      <c r="AA78" s="26"/>
    </row>
    <row r="85" spans="2:2" x14ac:dyDescent="0.25">
      <c r="B85" s="26"/>
    </row>
    <row r="86" spans="2:2" x14ac:dyDescent="0.25">
      <c r="B86" s="26"/>
    </row>
  </sheetData>
  <mergeCells count="7">
    <mergeCell ref="C7:Q7"/>
    <mergeCell ref="C8:Q8"/>
    <mergeCell ref="D45:P45"/>
    <mergeCell ref="C29:P29"/>
    <mergeCell ref="D30:P30"/>
    <mergeCell ref="C44:P44"/>
    <mergeCell ref="G10:Q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4.7109375" style="7" customWidth="1"/>
    <col min="3" max="19" width="5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2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72"/>
      <c r="S7" s="12"/>
      <c r="T7" s="102"/>
    </row>
    <row r="8" spans="1:36" x14ac:dyDescent="0.25">
      <c r="A8" s="8"/>
      <c r="B8" s="31"/>
      <c r="C8" s="184" t="str">
        <f>'H Producción dptos anual'!$C$8</f>
        <v>Variación anual % enero - noviembre 2019p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31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86">
        <v>2019</v>
      </c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96</v>
      </c>
      <c r="N11" s="98" t="s">
        <v>97</v>
      </c>
      <c r="O11" s="98" t="s">
        <v>98</v>
      </c>
      <c r="P11" s="98" t="s">
        <v>99</v>
      </c>
      <c r="Q11" s="98" t="s">
        <v>103</v>
      </c>
      <c r="S11" s="12"/>
      <c r="T11" s="102"/>
      <c r="U11" s="132"/>
      <c r="V11" s="132"/>
      <c r="W11" s="132"/>
      <c r="X11" s="132"/>
      <c r="Y11" s="173"/>
      <c r="Z11" s="173"/>
      <c r="AA11" s="173"/>
      <c r="AB11" s="173"/>
    </row>
    <row r="12" spans="1:36" x14ac:dyDescent="0.25">
      <c r="A12" s="8"/>
      <c r="C12" s="166" t="s">
        <v>6</v>
      </c>
      <c r="D12" s="143"/>
      <c r="E12" s="143"/>
      <c r="F12" s="144"/>
      <c r="G12" s="162">
        <v>2.8277159467992874</v>
      </c>
      <c r="H12" s="162">
        <v>3.0548138627760402</v>
      </c>
      <c r="I12" s="162">
        <v>1.6385220164110592</v>
      </c>
      <c r="J12" s="162">
        <v>1.8445695323882294</v>
      </c>
      <c r="K12" s="162">
        <v>4.7058714157414139</v>
      </c>
      <c r="L12" s="162">
        <v>0.54338972809632935</v>
      </c>
      <c r="M12" s="162">
        <v>5.275483437742845</v>
      </c>
      <c r="N12" s="162">
        <v>-6.2411276566953777E-2</v>
      </c>
      <c r="O12" s="162">
        <v>1.3161321639861612</v>
      </c>
      <c r="P12" s="162">
        <v>2.716321604771621</v>
      </c>
      <c r="Q12" s="120">
        <v>-1.1233917977903407</v>
      </c>
      <c r="S12" s="12"/>
      <c r="T12" s="102"/>
      <c r="U12" s="133"/>
      <c r="V12" s="133"/>
      <c r="W12" s="133"/>
      <c r="X12" s="133"/>
      <c r="Y12" s="174"/>
      <c r="Z12" s="108"/>
      <c r="AA12" s="108"/>
      <c r="AB12" s="174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2.7140424603278035</v>
      </c>
      <c r="H13" s="94">
        <v>2.6847850927598671</v>
      </c>
      <c r="I13" s="94">
        <v>2.0150960220827869</v>
      </c>
      <c r="J13" s="94">
        <v>-0.607844797327175</v>
      </c>
      <c r="K13" s="94">
        <v>5.4873196621433067</v>
      </c>
      <c r="L13" s="94">
        <v>-0.53619821715628291</v>
      </c>
      <c r="M13" s="94">
        <v>3.1329883297088514</v>
      </c>
      <c r="N13" s="94">
        <v>-3.148686270350936</v>
      </c>
      <c r="O13" s="94">
        <v>1.8311918844805035</v>
      </c>
      <c r="P13" s="94">
        <v>1.8757968333338511</v>
      </c>
      <c r="Q13" s="120">
        <v>-2.9661989540495881</v>
      </c>
      <c r="S13" s="12"/>
      <c r="T13" s="102"/>
      <c r="Y13" s="175"/>
      <c r="Z13" s="108"/>
      <c r="AA13" s="108"/>
      <c r="AB13" s="175"/>
    </row>
    <row r="14" spans="1:36" x14ac:dyDescent="0.25">
      <c r="A14" s="8"/>
      <c r="C14" s="167" t="s">
        <v>21</v>
      </c>
      <c r="D14" s="170"/>
      <c r="E14" s="170"/>
      <c r="F14" s="171"/>
      <c r="G14" s="120">
        <v>3.6515327713580064</v>
      </c>
      <c r="H14" s="120">
        <v>0.80014516636144606</v>
      </c>
      <c r="I14" s="120">
        <v>2.5395585535131318</v>
      </c>
      <c r="J14" s="120">
        <v>0.84084031619842392</v>
      </c>
      <c r="K14" s="120">
        <v>2.8481348854737263</v>
      </c>
      <c r="L14" s="120">
        <v>-1.3945351170569324</v>
      </c>
      <c r="M14" s="120">
        <v>6.5421499420447589</v>
      </c>
      <c r="N14" s="120">
        <v>-8.5844287626031246E-2</v>
      </c>
      <c r="O14" s="120">
        <v>2.5909228318489141</v>
      </c>
      <c r="P14" s="120">
        <v>2.566393162110586</v>
      </c>
      <c r="Q14" s="120">
        <v>-2.8889779113330576</v>
      </c>
      <c r="S14" s="12"/>
      <c r="T14" s="102"/>
      <c r="Y14" s="175"/>
      <c r="Z14" s="108"/>
      <c r="AA14" s="108"/>
      <c r="AB14" s="175"/>
    </row>
    <row r="15" spans="1:36" x14ac:dyDescent="0.25">
      <c r="A15" s="8"/>
      <c r="C15" s="145" t="s">
        <v>22</v>
      </c>
      <c r="D15" s="143"/>
      <c r="E15" s="143"/>
      <c r="F15" s="144"/>
      <c r="G15" s="94">
        <v>2.2284003360879581</v>
      </c>
      <c r="H15" s="94">
        <v>4.2259491866806229</v>
      </c>
      <c r="I15" s="94">
        <v>2.0791075084412682</v>
      </c>
      <c r="J15" s="94">
        <v>2.2372095653347941</v>
      </c>
      <c r="K15" s="94">
        <v>3.6938960911038805</v>
      </c>
      <c r="L15" s="94">
        <v>0.83825682048374972</v>
      </c>
      <c r="M15" s="94">
        <v>6.525422105674636</v>
      </c>
      <c r="N15" s="94">
        <v>3.3753094891789885</v>
      </c>
      <c r="O15" s="94">
        <v>0.79763048619112453</v>
      </c>
      <c r="P15" s="94">
        <v>6.2291858123727337</v>
      </c>
      <c r="Q15" s="120">
        <v>3.694485504865952E-4</v>
      </c>
      <c r="S15" s="12"/>
      <c r="T15" s="102"/>
      <c r="Y15" s="175"/>
      <c r="Z15" s="108"/>
      <c r="AA15" s="108"/>
      <c r="AB15" s="175"/>
    </row>
    <row r="16" spans="1:36" x14ac:dyDescent="0.25">
      <c r="A16" s="8"/>
      <c r="C16" s="145" t="s">
        <v>23</v>
      </c>
      <c r="D16" s="143"/>
      <c r="E16" s="143"/>
      <c r="F16" s="144"/>
      <c r="G16" s="94">
        <v>9.1263045998651222</v>
      </c>
      <c r="H16" s="94">
        <v>5.8275010364909008</v>
      </c>
      <c r="I16" s="94">
        <v>6.4681693455312654</v>
      </c>
      <c r="J16" s="94">
        <v>8.1120461749211188</v>
      </c>
      <c r="K16" s="94">
        <v>4.9864123130066673</v>
      </c>
      <c r="L16" s="94">
        <v>-2.6660075701178272</v>
      </c>
      <c r="M16" s="94">
        <v>-1.474418541107525E-3</v>
      </c>
      <c r="N16" s="94">
        <v>-1.4513761375921632</v>
      </c>
      <c r="O16" s="94">
        <v>-0.39298443123499283</v>
      </c>
      <c r="P16" s="94">
        <v>0.11423839327409269</v>
      </c>
      <c r="Q16" s="120">
        <v>-2.7367957936912575</v>
      </c>
      <c r="S16" s="12"/>
      <c r="T16" s="102"/>
      <c r="Y16" s="175"/>
      <c r="Z16" s="108"/>
      <c r="AA16" s="108"/>
      <c r="AB16" s="175"/>
    </row>
    <row r="17" spans="1:34" x14ac:dyDescent="0.25">
      <c r="A17" s="8"/>
      <c r="C17" s="145" t="s">
        <v>24</v>
      </c>
      <c r="D17" s="143"/>
      <c r="E17" s="143"/>
      <c r="F17" s="144"/>
      <c r="G17" s="94">
        <v>-11.95987143878169</v>
      </c>
      <c r="H17" s="94">
        <v>-18.526065680335208</v>
      </c>
      <c r="I17" s="94">
        <v>-10.573750901947861</v>
      </c>
      <c r="J17" s="94">
        <v>-6.13795407633134</v>
      </c>
      <c r="K17" s="94">
        <v>-0.73048198083982641</v>
      </c>
      <c r="L17" s="94">
        <v>1.0141997166841037</v>
      </c>
      <c r="M17" s="94">
        <v>9.7389473658939636</v>
      </c>
      <c r="N17" s="94">
        <v>0.53464471360091181</v>
      </c>
      <c r="O17" s="94">
        <v>10.97880141012493</v>
      </c>
      <c r="P17" s="94">
        <v>7.2227966650912521</v>
      </c>
      <c r="Q17" s="120">
        <v>10.011515916227694</v>
      </c>
      <c r="S17" s="12"/>
      <c r="T17" s="102"/>
      <c r="Y17" s="175"/>
      <c r="Z17" s="108"/>
      <c r="AA17" s="108"/>
      <c r="AB17" s="175"/>
    </row>
    <row r="18" spans="1:34" x14ac:dyDescent="0.25">
      <c r="A18" s="8"/>
      <c r="C18" s="145" t="s">
        <v>14</v>
      </c>
      <c r="D18" s="143"/>
      <c r="E18" s="143"/>
      <c r="F18" s="144"/>
      <c r="G18" s="94">
        <v>-1.8219545613127224</v>
      </c>
      <c r="H18" s="94">
        <v>4.5528741841672371</v>
      </c>
      <c r="I18" s="94">
        <v>-5.6825431757721248</v>
      </c>
      <c r="J18" s="94">
        <v>-2.6129407410935528</v>
      </c>
      <c r="K18" s="94">
        <v>4.8033704522446214</v>
      </c>
      <c r="L18" s="94">
        <v>3.3183805725015105</v>
      </c>
      <c r="M18" s="94">
        <v>1.5169177366997246</v>
      </c>
      <c r="N18" s="94">
        <v>4.0688807197071668</v>
      </c>
      <c r="O18" s="94">
        <v>-1.8623809142812462</v>
      </c>
      <c r="P18" s="94">
        <v>-0.77281476281281414</v>
      </c>
      <c r="Q18" s="120">
        <v>0.49201441657464784</v>
      </c>
      <c r="S18" s="12"/>
      <c r="T18" s="102"/>
      <c r="Y18" s="175"/>
      <c r="Z18" s="108"/>
      <c r="AA18" s="108"/>
      <c r="AB18" s="175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3.917887474046978</v>
      </c>
      <c r="H19" s="94">
        <v>5.3014991204757678</v>
      </c>
      <c r="I19" s="94">
        <v>2.5308749638484471</v>
      </c>
      <c r="J19" s="94">
        <v>8.7203943635655037</v>
      </c>
      <c r="K19" s="94">
        <v>7.9979369503284943</v>
      </c>
      <c r="L19" s="94">
        <v>7.9677940125416455</v>
      </c>
      <c r="M19" s="94">
        <v>13.027736724286925</v>
      </c>
      <c r="N19" s="94">
        <v>6.8412152302373102</v>
      </c>
      <c r="O19" s="94">
        <v>4.530608892592582</v>
      </c>
      <c r="P19" s="94">
        <v>4.5866357375895319</v>
      </c>
      <c r="Q19" s="120">
        <v>5.0047052773801113</v>
      </c>
      <c r="S19" s="12"/>
      <c r="T19" s="102"/>
      <c r="Y19" s="175"/>
      <c r="Z19" s="108"/>
      <c r="AA19" s="108"/>
      <c r="AB19" s="175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3.5983620744410842</v>
      </c>
      <c r="H20" s="94">
        <v>4.695866331225389</v>
      </c>
      <c r="I20" s="94">
        <v>8.7628304330164468</v>
      </c>
      <c r="J20" s="94">
        <v>7.3036650507413583</v>
      </c>
      <c r="K20" s="94">
        <v>10.815547332819662</v>
      </c>
      <c r="L20" s="94">
        <v>3.9248681166134389</v>
      </c>
      <c r="M20" s="94">
        <v>10.981037008309542</v>
      </c>
      <c r="N20" s="94">
        <v>14.036764721058475</v>
      </c>
      <c r="O20" s="94">
        <v>-1.7042460289263062</v>
      </c>
      <c r="P20" s="94">
        <v>7.9835542933518013</v>
      </c>
      <c r="Q20" s="120">
        <v>2.7814802296700378</v>
      </c>
      <c r="S20" s="12"/>
      <c r="T20" s="102"/>
      <c r="Y20" s="175"/>
      <c r="Z20" s="108"/>
      <c r="AA20" s="108"/>
      <c r="AB20" s="175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-2.461416029026509</v>
      </c>
      <c r="H21" s="94">
        <v>10.064424280933821</v>
      </c>
      <c r="I21" s="94">
        <v>-1.001866452720563</v>
      </c>
      <c r="J21" s="94">
        <v>-15.674178321737173</v>
      </c>
      <c r="K21" s="94">
        <v>11.663787456773434</v>
      </c>
      <c r="L21" s="94">
        <v>12.375791702000313</v>
      </c>
      <c r="M21" s="94">
        <v>11.658983207012326</v>
      </c>
      <c r="N21" s="94">
        <v>7.7000918624042072</v>
      </c>
      <c r="O21" s="94">
        <v>8.491520905221094</v>
      </c>
      <c r="P21" s="94">
        <v>9.7677199227458971</v>
      </c>
      <c r="Q21" s="120">
        <v>3.5368490095623315</v>
      </c>
      <c r="S21" s="12"/>
      <c r="T21" s="102"/>
      <c r="Y21" s="175"/>
      <c r="Z21" s="108"/>
      <c r="AA21" s="108"/>
      <c r="AB21" s="175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6.5341151499435313</v>
      </c>
      <c r="H22" s="94">
        <v>6.9716392052866922</v>
      </c>
      <c r="I22" s="94">
        <v>5.7484751922596047</v>
      </c>
      <c r="J22" s="94">
        <v>-5.826246933065633</v>
      </c>
      <c r="K22" s="94">
        <v>0.1922114945581086</v>
      </c>
      <c r="L22" s="94">
        <v>-8.5844893101425299</v>
      </c>
      <c r="M22" s="94">
        <v>-0.52832956082404792</v>
      </c>
      <c r="N22" s="94">
        <v>-10.518136346308793</v>
      </c>
      <c r="O22" s="94">
        <v>-9.6446776183524889</v>
      </c>
      <c r="P22" s="94">
        <v>-6.4712498370890614</v>
      </c>
      <c r="Q22" s="120">
        <v>-3.1340086433791754</v>
      </c>
      <c r="S22" s="12"/>
      <c r="T22" s="102"/>
      <c r="Y22" s="175"/>
      <c r="Z22" s="108"/>
      <c r="AA22" s="108"/>
      <c r="AB22" s="175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-0.39425246587107665</v>
      </c>
      <c r="H23" s="94">
        <v>0.34449915687243049</v>
      </c>
      <c r="I23" s="94">
        <v>2.1629838688779728</v>
      </c>
      <c r="J23" s="94">
        <v>-2.341852025216042</v>
      </c>
      <c r="K23" s="94">
        <v>10.89271256048066</v>
      </c>
      <c r="L23" s="94">
        <v>3.8303393351422983</v>
      </c>
      <c r="M23" s="94">
        <v>7.1279311956749041</v>
      </c>
      <c r="N23" s="94">
        <v>-3.448572226696129</v>
      </c>
      <c r="O23" s="94">
        <v>-3.6788229078785264</v>
      </c>
      <c r="P23" s="94">
        <v>-1.1712847978532324</v>
      </c>
      <c r="Q23" s="120">
        <v>-6.7015252314426874</v>
      </c>
      <c r="S23" s="12"/>
      <c r="T23" s="102"/>
      <c r="Y23" s="175"/>
      <c r="Z23" s="175"/>
      <c r="AA23" s="175"/>
      <c r="AB23" s="175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12.019228921053468</v>
      </c>
      <c r="H24" s="94">
        <v>31.242728823580791</v>
      </c>
      <c r="I24" s="94">
        <v>5.5862973703431322</v>
      </c>
      <c r="J24" s="94">
        <v>22.690049124676719</v>
      </c>
      <c r="K24" s="94">
        <v>15.622030041002333</v>
      </c>
      <c r="L24" s="94">
        <v>7.3387517359891916</v>
      </c>
      <c r="M24" s="94">
        <v>15.732735562685349</v>
      </c>
      <c r="N24" s="94">
        <v>-7.7992028656054231</v>
      </c>
      <c r="O24" s="94">
        <v>-0.43871078133390995</v>
      </c>
      <c r="P24" s="94">
        <v>5.4871014929706519</v>
      </c>
      <c r="Q24" s="120">
        <v>-7.1249195000118561</v>
      </c>
      <c r="S24" s="12"/>
      <c r="T24" s="151"/>
      <c r="U24" s="26"/>
      <c r="V24" s="26"/>
      <c r="W24" s="26"/>
      <c r="X24" s="26"/>
      <c r="Y24" s="26"/>
      <c r="Z24" s="26"/>
      <c r="AA24" s="97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-11.553155008992974</v>
      </c>
      <c r="H25" s="94">
        <v>15.754991859009195</v>
      </c>
      <c r="I25" s="94">
        <v>-22.853258304526591</v>
      </c>
      <c r="J25" s="94">
        <v>-1.5286501743967165</v>
      </c>
      <c r="K25" s="94">
        <v>-4.2708297666953285</v>
      </c>
      <c r="L25" s="94">
        <v>6.0447368593565187</v>
      </c>
      <c r="M25" s="94">
        <v>4.5072438918742961</v>
      </c>
      <c r="N25" s="94">
        <v>-7.7233024681247429</v>
      </c>
      <c r="O25" s="94">
        <v>-10.366567288080489</v>
      </c>
      <c r="P25" s="94">
        <v>5.7188880442601118</v>
      </c>
      <c r="Q25" s="120">
        <v>-20.247309135438073</v>
      </c>
      <c r="S25" s="12"/>
      <c r="T25" s="151"/>
      <c r="U25" s="26"/>
      <c r="V25" s="26"/>
      <c r="W25" s="26"/>
      <c r="X25" s="26"/>
      <c r="Y25" s="26"/>
      <c r="Z25" s="26"/>
      <c r="AA25" s="97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8.8555716320034747</v>
      </c>
      <c r="H26" s="94">
        <v>6.1792580426553769</v>
      </c>
      <c r="I26" s="94">
        <v>4.8116267848370171</v>
      </c>
      <c r="J26" s="94">
        <v>1.967790277724518</v>
      </c>
      <c r="K26" s="94">
        <v>6.8032912050565102</v>
      </c>
      <c r="L26" s="94">
        <v>4.449685624888474</v>
      </c>
      <c r="M26" s="94">
        <v>10.101456774170387</v>
      </c>
      <c r="N26" s="94">
        <v>-2.8949214290852012</v>
      </c>
      <c r="O26" s="94">
        <v>5.9658144477905921</v>
      </c>
      <c r="P26" s="94">
        <v>2.0175911570585328</v>
      </c>
      <c r="Q26" s="120">
        <v>0.60622180263933956</v>
      </c>
      <c r="S26" s="12"/>
      <c r="T26" s="151"/>
      <c r="U26" s="26"/>
      <c r="V26" s="26"/>
      <c r="W26" s="26"/>
      <c r="X26" s="26"/>
      <c r="Y26" s="26"/>
      <c r="Z26" s="26"/>
      <c r="AA26" s="97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97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97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81" t="s">
        <v>47</v>
      </c>
      <c r="D29" s="181"/>
      <c r="E29" s="181"/>
      <c r="F29" s="181"/>
      <c r="G29" s="181"/>
      <c r="H29" s="181"/>
      <c r="I29" s="181"/>
      <c r="J29" s="181"/>
      <c r="K29" s="181"/>
      <c r="L29" s="181"/>
      <c r="M29" s="181"/>
      <c r="N29" s="181"/>
      <c r="O29" s="181"/>
      <c r="P29" s="181"/>
      <c r="Q29" s="17"/>
      <c r="R29" s="17"/>
      <c r="S29" s="12"/>
      <c r="T29" s="151"/>
      <c r="V29" s="15"/>
      <c r="W29" s="134"/>
      <c r="X29" s="134"/>
      <c r="Y29" s="134"/>
      <c r="Z29" s="149"/>
      <c r="AA29" s="26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81" t="str">
        <f>$C$8</f>
        <v>Variación anual % enero - noviembre 2019p</v>
      </c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81"/>
      <c r="P30" s="181"/>
      <c r="Q30" s="17"/>
      <c r="R30" s="17"/>
      <c r="S30" s="12"/>
      <c r="T30" s="151"/>
      <c r="V30" s="15"/>
      <c r="W30" s="134"/>
      <c r="X30" s="134"/>
      <c r="Y30" s="134"/>
      <c r="Z30" s="149"/>
      <c r="AA30" s="26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26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2.8277159467992874</v>
      </c>
      <c r="X34" s="134">
        <v>3.6515327713580064</v>
      </c>
      <c r="Y34" s="135"/>
      <c r="Z34" s="150"/>
      <c r="AA34" s="150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3.0548138627760402</v>
      </c>
      <c r="X35" s="134">
        <v>0.80014516636144606</v>
      </c>
      <c r="Y35" s="135"/>
      <c r="Z35" s="150"/>
      <c r="AA35" s="150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1.6385220164110592</v>
      </c>
      <c r="X36" s="134">
        <v>2.5395585535131318</v>
      </c>
      <c r="Y36" s="135"/>
      <c r="Z36" s="150"/>
      <c r="AA36" s="150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1.8445695323882294</v>
      </c>
      <c r="X37" s="134">
        <v>0.84084031619842392</v>
      </c>
      <c r="Y37" s="135"/>
      <c r="Z37" s="150"/>
      <c r="AA37" s="150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4.7058714157414139</v>
      </c>
      <c r="X38" s="135">
        <v>2.8481348854737263</v>
      </c>
      <c r="Y38" s="135"/>
      <c r="Z38" s="150"/>
      <c r="AA38" s="150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0.54338972809632935</v>
      </c>
      <c r="X39" s="135">
        <v>-1.3945351170569324</v>
      </c>
      <c r="Y39" s="135"/>
      <c r="Z39" s="150"/>
      <c r="AA39" s="150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v>5.275483437742845</v>
      </c>
      <c r="X40" s="135">
        <v>6.5421499420447589</v>
      </c>
      <c r="Y40" s="135"/>
      <c r="Z40" s="150"/>
      <c r="AA40" s="150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-6.2411276566953777E-2</v>
      </c>
      <c r="X41" s="135">
        <v>-8.5844287626031246E-2</v>
      </c>
      <c r="Y41" s="135"/>
      <c r="Z41" s="150"/>
      <c r="AA41" s="150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1.3161321639861612</v>
      </c>
      <c r="X42" s="135">
        <v>2.5909228318489141</v>
      </c>
      <c r="Y42" s="135"/>
      <c r="Z42" s="150"/>
      <c r="AA42" s="150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2.716321604771621</v>
      </c>
      <c r="X43" s="135">
        <v>2.566393162110586</v>
      </c>
      <c r="Y43" s="135"/>
      <c r="Z43" s="150"/>
      <c r="AA43" s="150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81" t="s">
        <v>48</v>
      </c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7"/>
      <c r="R44" s="17"/>
      <c r="S44" s="12"/>
      <c r="T44" s="26"/>
      <c r="U44" s="135"/>
      <c r="V44" s="136" t="s">
        <v>44</v>
      </c>
      <c r="W44" s="135">
        <v>-1.1233917977903407</v>
      </c>
      <c r="X44" s="135">
        <v>-2.8889779113330576</v>
      </c>
      <c r="Y44" s="135"/>
      <c r="Z44" s="150"/>
      <c r="AA44" s="150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81" t="str">
        <f>$C$8</f>
        <v>Variación anual % enero - noviembre 2019p</v>
      </c>
      <c r="E45" s="181"/>
      <c r="F45" s="181"/>
      <c r="G45" s="181"/>
      <c r="H45" s="181"/>
      <c r="I45" s="181"/>
      <c r="J45" s="181"/>
      <c r="K45" s="181"/>
      <c r="L45" s="181"/>
      <c r="M45" s="181"/>
      <c r="N45" s="181"/>
      <c r="O45" s="181"/>
      <c r="P45" s="181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0"/>
      <c r="AA46" s="150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5"/>
      <c r="V47" s="135"/>
      <c r="W47" s="135"/>
      <c r="X47" s="135"/>
      <c r="Y47" s="135"/>
      <c r="Z47" s="150"/>
      <c r="AA47" s="150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35"/>
      <c r="V48" s="135"/>
      <c r="W48" s="135"/>
      <c r="X48" s="135"/>
      <c r="Y48" s="135"/>
      <c r="Z48" s="150"/>
      <c r="AA48" s="150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35"/>
      <c r="V49" s="135"/>
      <c r="W49" s="135"/>
      <c r="X49" s="135"/>
      <c r="Y49" s="135"/>
      <c r="Z49" s="150"/>
      <c r="AA49" s="150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Z50" s="26"/>
      <c r="AA50" s="26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Z51" s="26"/>
      <c r="AA51" s="97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Z52" s="26"/>
      <c r="AA52" s="97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97"/>
      <c r="V53" s="15"/>
      <c r="AA53" s="97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Z54" s="7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</row>
    <row r="56" spans="1:34" x14ac:dyDescent="0.25">
      <c r="A56" s="8"/>
      <c r="B56" s="56"/>
      <c r="S56" s="12"/>
      <c r="T56" s="96"/>
    </row>
    <row r="57" spans="1:34" x14ac:dyDescent="0.25">
      <c r="A57" s="8"/>
      <c r="B57" s="20" t="s">
        <v>15</v>
      </c>
      <c r="S57" s="12"/>
      <c r="T57" s="96"/>
    </row>
    <row r="58" spans="1:34" x14ac:dyDescent="0.25">
      <c r="A58" s="8"/>
      <c r="B58" s="20" t="s">
        <v>16</v>
      </c>
      <c r="S58" s="12"/>
      <c r="T58" s="96"/>
    </row>
    <row r="59" spans="1:34" x14ac:dyDescent="0.25">
      <c r="A59" s="8"/>
      <c r="B59" s="20" t="str">
        <f>'H Producción dptos corrido'!$B$59</f>
        <v>p: provisional</v>
      </c>
      <c r="S59" s="12"/>
      <c r="T59" s="96"/>
    </row>
    <row r="60" spans="1:34" x14ac:dyDescent="0.25">
      <c r="A60" s="21"/>
      <c r="B60" s="22" t="str">
        <f>'H Producción dptos corrido'!$B$60</f>
        <v>Fuente: DANE, Encuesta mensual manufacturera con enfoque territorial, noviembre 2019p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</row>
    <row r="63" spans="1:34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7">
    <mergeCell ref="D45:P45"/>
    <mergeCell ref="C29:P29"/>
    <mergeCell ref="D30:P30"/>
    <mergeCell ref="C44:P44"/>
    <mergeCell ref="C7:Q7"/>
    <mergeCell ref="C8:Q8"/>
    <mergeCell ref="G10:Q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4.7109375" style="7" customWidth="1"/>
    <col min="3" max="19" width="5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2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72"/>
      <c r="S7" s="12"/>
      <c r="T7" s="102"/>
    </row>
    <row r="8" spans="1:36" x14ac:dyDescent="0.25">
      <c r="A8" s="8"/>
      <c r="B8" s="31"/>
      <c r="C8" s="184" t="str">
        <f>'H Producción dptos corrido'!$C$8</f>
        <v>Variación año corrido %  enero - noviembre 2019p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31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86">
        <v>2019</v>
      </c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96</v>
      </c>
      <c r="N11" s="98" t="s">
        <v>97</v>
      </c>
      <c r="O11" s="98" t="s">
        <v>98</v>
      </c>
      <c r="P11" s="98" t="s">
        <v>99</v>
      </c>
      <c r="Q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6" t="s">
        <v>6</v>
      </c>
      <c r="D12" s="143"/>
      <c r="E12" s="143"/>
      <c r="F12" s="144"/>
      <c r="G12" s="162">
        <v>2.8277159467992874</v>
      </c>
      <c r="H12" s="162">
        <v>2.6971078878615051</v>
      </c>
      <c r="I12" s="162">
        <v>2.4726514577836811</v>
      </c>
      <c r="J12" s="162">
        <v>2.3199480883411505</v>
      </c>
      <c r="K12" s="162">
        <v>2.7605231552112475</v>
      </c>
      <c r="L12" s="162">
        <v>2.3855747911328535</v>
      </c>
      <c r="M12" s="162">
        <v>2.848383987131986</v>
      </c>
      <c r="N12" s="162">
        <v>2.4830088732007205</v>
      </c>
      <c r="O12" s="162">
        <v>2.3632559040278833</v>
      </c>
      <c r="P12" s="162">
        <v>2.3752215209702721</v>
      </c>
      <c r="Q12" s="120">
        <v>2.034972992711892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2.7140424603278035</v>
      </c>
      <c r="H13" s="94">
        <v>2.5295065018941898</v>
      </c>
      <c r="I13" s="94">
        <v>2.3724924845319322</v>
      </c>
      <c r="J13" s="94">
        <v>1.4458159933855512</v>
      </c>
      <c r="K13" s="94">
        <v>2.2643821360529586</v>
      </c>
      <c r="L13" s="94">
        <v>1.737164415445875</v>
      </c>
      <c r="M13" s="94">
        <v>1.9537545998617389</v>
      </c>
      <c r="N13" s="94">
        <v>1.2325156743922463</v>
      </c>
      <c r="O13" s="94">
        <v>1.3581814461714146</v>
      </c>
      <c r="P13" s="94">
        <v>1.4867609085651026</v>
      </c>
      <c r="Q13" s="120">
        <v>1.0656861872380574</v>
      </c>
      <c r="S13" s="12"/>
      <c r="T13" s="102"/>
    </row>
    <row r="14" spans="1:36" x14ac:dyDescent="0.25">
      <c r="A14" s="8"/>
      <c r="C14" s="167" t="s">
        <v>21</v>
      </c>
      <c r="D14" s="170"/>
      <c r="E14" s="170"/>
      <c r="F14" s="171"/>
      <c r="G14" s="120">
        <v>3.6515327713580064</v>
      </c>
      <c r="H14" s="120">
        <v>1.8385565626414007</v>
      </c>
      <c r="I14" s="120">
        <v>2.1777842893184243</v>
      </c>
      <c r="J14" s="120">
        <v>1.7664688466314118</v>
      </c>
      <c r="K14" s="120">
        <v>2.0390250238954195</v>
      </c>
      <c r="L14" s="120">
        <v>1.4392539867027523</v>
      </c>
      <c r="M14" s="120">
        <v>2.3085612465426379</v>
      </c>
      <c r="N14" s="120">
        <v>2.0099195079624934</v>
      </c>
      <c r="O14" s="120">
        <v>2.0732351993806333</v>
      </c>
      <c r="P14" s="120">
        <v>2.0289672701297263</v>
      </c>
      <c r="Q14" s="120">
        <v>1.5257304050696092</v>
      </c>
      <c r="S14" s="12"/>
      <c r="T14" s="102"/>
    </row>
    <row r="15" spans="1:36" x14ac:dyDescent="0.25">
      <c r="A15" s="8"/>
      <c r="C15" s="145" t="s">
        <v>22</v>
      </c>
      <c r="D15" s="143"/>
      <c r="E15" s="143"/>
      <c r="F15" s="144"/>
      <c r="G15" s="94">
        <v>2.2284003360879581</v>
      </c>
      <c r="H15" s="94">
        <v>3.2909648475182252</v>
      </c>
      <c r="I15" s="94">
        <v>2.859136328972852</v>
      </c>
      <c r="J15" s="94">
        <v>3.8790432353977451</v>
      </c>
      <c r="K15" s="94">
        <v>3.0181009653431374</v>
      </c>
      <c r="L15" s="94">
        <v>2.5904402639959301</v>
      </c>
      <c r="M15" s="94">
        <v>3.2243783418933702</v>
      </c>
      <c r="N15" s="94">
        <v>3.3204440041190395</v>
      </c>
      <c r="O15" s="94">
        <v>3.0464245947191131</v>
      </c>
      <c r="P15" s="94">
        <v>3.4168622375077007</v>
      </c>
      <c r="Q15" s="120">
        <v>3.1013059807698085</v>
      </c>
      <c r="S15" s="12"/>
      <c r="T15" s="102"/>
    </row>
    <row r="16" spans="1:36" x14ac:dyDescent="0.25">
      <c r="A16" s="8"/>
      <c r="C16" s="145" t="s">
        <v>23</v>
      </c>
      <c r="D16" s="143"/>
      <c r="E16" s="143"/>
      <c r="F16" s="144"/>
      <c r="G16" s="94">
        <v>9.1263045998651222</v>
      </c>
      <c r="H16" s="94">
        <v>6.8822696036845059</v>
      </c>
      <c r="I16" s="94">
        <v>7.8710227881921639</v>
      </c>
      <c r="J16" s="94">
        <v>7.539396117018768</v>
      </c>
      <c r="K16" s="94">
        <v>7.1225081329336035</v>
      </c>
      <c r="L16" s="94">
        <v>5.4373245930614473</v>
      </c>
      <c r="M16" s="94">
        <v>4.5907495767234536</v>
      </c>
      <c r="N16" s="94">
        <v>3.8547939852014395</v>
      </c>
      <c r="O16" s="94">
        <v>3.3689920100208326</v>
      </c>
      <c r="P16" s="94">
        <v>2.9492910052851329</v>
      </c>
      <c r="Q16" s="120">
        <v>2.3578498281001288</v>
      </c>
      <c r="S16" s="12"/>
      <c r="T16" s="102"/>
    </row>
    <row r="17" spans="1:34" x14ac:dyDescent="0.25">
      <c r="A17" s="8"/>
      <c r="C17" s="145" t="s">
        <v>24</v>
      </c>
      <c r="D17" s="143"/>
      <c r="E17" s="143"/>
      <c r="F17" s="144"/>
      <c r="G17" s="94">
        <v>-11.95987143878169</v>
      </c>
      <c r="H17" s="94">
        <v>-15.349382788546677</v>
      </c>
      <c r="I17" s="94">
        <v>-13.639698698198416</v>
      </c>
      <c r="J17" s="94">
        <v>-11.702551876463815</v>
      </c>
      <c r="K17" s="94">
        <v>-9.5829453312708921</v>
      </c>
      <c r="L17" s="94">
        <v>-7.6355893284010392</v>
      </c>
      <c r="M17" s="94">
        <v>-5.3002516082171951</v>
      </c>
      <c r="N17" s="94">
        <v>-4.5529063319558674</v>
      </c>
      <c r="O17" s="94">
        <v>-2.8017164330240547</v>
      </c>
      <c r="P17" s="94">
        <v>-1.7607080802855251</v>
      </c>
      <c r="Q17" s="120">
        <v>-0.72084073737994458</v>
      </c>
      <c r="S17" s="12"/>
      <c r="T17" s="151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5" t="s">
        <v>14</v>
      </c>
      <c r="D18" s="143"/>
      <c r="E18" s="143"/>
      <c r="F18" s="144"/>
      <c r="G18" s="94">
        <v>-1.8219545613127224</v>
      </c>
      <c r="H18" s="94">
        <v>1.4833173101956021</v>
      </c>
      <c r="I18" s="94">
        <v>-0.99948692425716956</v>
      </c>
      <c r="J18" s="94">
        <v>-1.4392492074194649</v>
      </c>
      <c r="K18" s="94">
        <v>-5.2792602421206425E-2</v>
      </c>
      <c r="L18" s="94">
        <v>0.49455772625228178</v>
      </c>
      <c r="M18" s="94">
        <v>0.65033852530432057</v>
      </c>
      <c r="N18" s="94">
        <v>1.0838486208181592</v>
      </c>
      <c r="O18" s="94">
        <v>0.73448697439575028</v>
      </c>
      <c r="P18" s="94">
        <v>0.50258567583460945</v>
      </c>
      <c r="Q18" s="120">
        <v>0.50147601470729342</v>
      </c>
      <c r="S18" s="12"/>
      <c r="T18" s="151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3.917887474046978</v>
      </c>
      <c r="H19" s="94">
        <v>4.6862609816804195</v>
      </c>
      <c r="I19" s="94">
        <v>3.7687502657338001</v>
      </c>
      <c r="J19" s="94">
        <v>4.9018487053145776</v>
      </c>
      <c r="K19" s="94">
        <v>5.4460252033021561</v>
      </c>
      <c r="L19" s="94">
        <v>5.8319118532950966</v>
      </c>
      <c r="M19" s="94">
        <v>6.9071819784513764</v>
      </c>
      <c r="N19" s="94">
        <v>6.7688391542425279</v>
      </c>
      <c r="O19" s="94">
        <v>6.5176475069722102</v>
      </c>
      <c r="P19" s="94">
        <v>6.2835788801004213</v>
      </c>
      <c r="Q19" s="120">
        <v>6.1569861285393443</v>
      </c>
      <c r="S19" s="12"/>
      <c r="T19" s="151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3.5983620744410842</v>
      </c>
      <c r="H20" s="94">
        <v>4.172390492097918</v>
      </c>
      <c r="I20" s="94">
        <v>5.748892122748245</v>
      </c>
      <c r="J20" s="94">
        <v>6.133383969878011</v>
      </c>
      <c r="K20" s="94">
        <v>7.2289480052822483</v>
      </c>
      <c r="L20" s="94">
        <v>6.6584200884379356</v>
      </c>
      <c r="M20" s="94">
        <v>7.3077277922173494</v>
      </c>
      <c r="N20" s="94">
        <v>8.1917724034617123</v>
      </c>
      <c r="O20" s="94">
        <v>6.8813353465448301</v>
      </c>
      <c r="P20" s="94">
        <v>6.9924376069312189</v>
      </c>
      <c r="Q20" s="120">
        <v>6.5157093759242457</v>
      </c>
      <c r="S20" s="12"/>
      <c r="T20" s="151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-2.461416029026509</v>
      </c>
      <c r="H21" s="94">
        <v>0.24294212608924681</v>
      </c>
      <c r="I21" s="94">
        <v>0.50505510086686911</v>
      </c>
      <c r="J21" s="94">
        <v>-0.67886495149159032</v>
      </c>
      <c r="K21" s="94">
        <v>1.8631807757234924</v>
      </c>
      <c r="L21" s="94">
        <v>3.6304251043609383</v>
      </c>
      <c r="M21" s="94">
        <v>4.8403731489925121</v>
      </c>
      <c r="N21" s="94">
        <v>5.4049194876509006</v>
      </c>
      <c r="O21" s="94">
        <v>5.7923060623175076</v>
      </c>
      <c r="P21" s="94">
        <v>6.3107878691242831</v>
      </c>
      <c r="Q21" s="120">
        <v>5.9825576760435411</v>
      </c>
      <c r="S21" s="12"/>
      <c r="T21" s="151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6.5341151499435313</v>
      </c>
      <c r="H22" s="94">
        <v>4.5778120064520635</v>
      </c>
      <c r="I22" s="94">
        <v>4.8928469464451609</v>
      </c>
      <c r="J22" s="94">
        <v>-0.85826181611189156</v>
      </c>
      <c r="K22" s="94">
        <v>-0.73897730101907655</v>
      </c>
      <c r="L22" s="94">
        <v>-2.4128149356656081</v>
      </c>
      <c r="M22" s="94">
        <v>-2.0812169650704675</v>
      </c>
      <c r="N22" s="94">
        <v>-3.3076847572211534</v>
      </c>
      <c r="O22" s="94">
        <v>-4.1370556546569048</v>
      </c>
      <c r="P22" s="94">
        <v>-4.4603872133612015</v>
      </c>
      <c r="Q22" s="120">
        <v>-4.3325996382090182</v>
      </c>
      <c r="S22" s="12"/>
      <c r="T22" s="151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-0.39425246587107665</v>
      </c>
      <c r="H23" s="94">
        <v>-2.3628530535347636E-2</v>
      </c>
      <c r="I23" s="94">
        <v>0.67307398481221981</v>
      </c>
      <c r="J23" s="94">
        <v>-0.12837515768332253</v>
      </c>
      <c r="K23" s="94">
        <v>2.1506059725807631</v>
      </c>
      <c r="L23" s="94">
        <v>2.4798802158024102</v>
      </c>
      <c r="M23" s="94">
        <v>3.1883138377885416</v>
      </c>
      <c r="N23" s="94">
        <v>2.258429550554979</v>
      </c>
      <c r="O23" s="94">
        <v>1.573280795235803</v>
      </c>
      <c r="P23" s="94">
        <v>0.60408697982219905</v>
      </c>
      <c r="Q23" s="120">
        <v>-0.10770914818496635</v>
      </c>
      <c r="S23" s="12"/>
      <c r="T23" s="151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12.019228921053468</v>
      </c>
      <c r="H24" s="94">
        <v>21.240818952625617</v>
      </c>
      <c r="I24" s="94">
        <v>15.934859708020198</v>
      </c>
      <c r="J24" s="94">
        <v>17.508443036989419</v>
      </c>
      <c r="K24" s="94">
        <v>19.191626284989852</v>
      </c>
      <c r="L24" s="94">
        <v>16.933361533476884</v>
      </c>
      <c r="M24" s="94">
        <v>16.756398014827155</v>
      </c>
      <c r="N24" s="94">
        <v>12.602226375881642</v>
      </c>
      <c r="O24" s="94">
        <v>10.993740022425953</v>
      </c>
      <c r="P24" s="94">
        <v>10.362705729568589</v>
      </c>
      <c r="Q24" s="120">
        <v>8.4099757679964711</v>
      </c>
      <c r="S24" s="12"/>
      <c r="T24" s="151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-11.553155008992974</v>
      </c>
      <c r="H25" s="94">
        <v>-8.1089056383106595E-2</v>
      </c>
      <c r="I25" s="94">
        <v>-8.0276972763257248</v>
      </c>
      <c r="J25" s="94">
        <v>-6.7051426997329031</v>
      </c>
      <c r="K25" s="94">
        <v>-6.1776399530641868</v>
      </c>
      <c r="L25" s="94">
        <v>-4.1381716942804019</v>
      </c>
      <c r="M25" s="94">
        <v>-2.8930391374467774</v>
      </c>
      <c r="N25" s="94">
        <v>-3.5477598402257087</v>
      </c>
      <c r="O25" s="94">
        <v>-4.2867949348165126</v>
      </c>
      <c r="P25" s="94">
        <v>-3.3808893492031018</v>
      </c>
      <c r="Q25" s="120">
        <v>-5.0307657457943691</v>
      </c>
      <c r="S25" s="12"/>
      <c r="T25" s="151"/>
      <c r="U25" s="26"/>
      <c r="V25" s="26"/>
      <c r="W25" s="26"/>
      <c r="X25" s="26"/>
      <c r="Y25" s="26"/>
      <c r="Z25" s="26"/>
      <c r="AA25" s="26"/>
      <c r="AB25" s="26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8.8555716320034747</v>
      </c>
      <c r="H26" s="94">
        <v>7.1048604524876566</v>
      </c>
      <c r="I26" s="94">
        <v>5.2080418364889027</v>
      </c>
      <c r="J26" s="94">
        <v>4.7283651277071073</v>
      </c>
      <c r="K26" s="94">
        <v>5.2409731884329318</v>
      </c>
      <c r="L26" s="94">
        <v>5.4346138208602355</v>
      </c>
      <c r="M26" s="94">
        <v>6.057146779616744</v>
      </c>
      <c r="N26" s="94">
        <v>5.3193857915729552</v>
      </c>
      <c r="O26" s="94">
        <v>5.1802001638917829</v>
      </c>
      <c r="P26" s="94">
        <v>4.700611495981704</v>
      </c>
      <c r="Q26" s="120">
        <v>4.3311124137048296</v>
      </c>
      <c r="S26" s="12"/>
      <c r="T26" s="151"/>
      <c r="U26" s="26"/>
      <c r="V26" s="26"/>
      <c r="W26" s="26"/>
      <c r="X26" s="26"/>
      <c r="Y26" s="26"/>
      <c r="Z26" s="26"/>
      <c r="AA26" s="26"/>
      <c r="AB26" s="26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26"/>
      <c r="AB27" s="26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26"/>
      <c r="AB28" s="26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81" t="s">
        <v>47</v>
      </c>
      <c r="D29" s="181"/>
      <c r="E29" s="181"/>
      <c r="F29" s="181"/>
      <c r="G29" s="181"/>
      <c r="H29" s="181"/>
      <c r="I29" s="181"/>
      <c r="J29" s="181"/>
      <c r="K29" s="181"/>
      <c r="L29" s="181"/>
      <c r="M29" s="181"/>
      <c r="N29" s="181"/>
      <c r="O29" s="181"/>
      <c r="P29" s="181"/>
      <c r="Q29" s="17"/>
      <c r="R29" s="17"/>
      <c r="S29" s="12"/>
      <c r="T29" s="151"/>
      <c r="V29" s="15"/>
      <c r="W29" s="134"/>
      <c r="X29" s="134"/>
      <c r="Y29" s="134"/>
      <c r="Z29" s="149"/>
      <c r="AA29" s="26"/>
      <c r="AB29" s="26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81" t="str">
        <f>$C$8</f>
        <v>Variación año corrido %  enero - noviembre 2019p</v>
      </c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81"/>
      <c r="P30" s="181"/>
      <c r="Q30" s="17"/>
      <c r="R30" s="17"/>
      <c r="S30" s="12"/>
      <c r="T30" s="151"/>
      <c r="V30" s="15"/>
      <c r="W30" s="134"/>
      <c r="X30" s="134"/>
      <c r="Y30" s="134"/>
      <c r="Z30" s="149"/>
      <c r="AA30" s="26"/>
      <c r="AB30" s="26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26"/>
      <c r="AB31" s="26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26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26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2.8277159467992874</v>
      </c>
      <c r="X34" s="134">
        <v>3.6515327713580064</v>
      </c>
      <c r="Y34" s="135"/>
      <c r="Z34" s="150"/>
      <c r="AA34" s="150"/>
      <c r="AB34" s="26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2.6971078878615051</v>
      </c>
      <c r="X35" s="134">
        <v>1.8385565626414007</v>
      </c>
      <c r="Y35" s="135"/>
      <c r="Z35" s="150"/>
      <c r="AA35" s="150"/>
      <c r="AB35" s="26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2.5</v>
      </c>
      <c r="X36" s="134">
        <v>2.2000000000000002</v>
      </c>
      <c r="Y36" s="135"/>
      <c r="Z36" s="150"/>
      <c r="AA36" s="150"/>
      <c r="AB36" s="26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2.2999999999999998</v>
      </c>
      <c r="X37" s="134">
        <v>1.8</v>
      </c>
      <c r="Y37" s="135"/>
      <c r="Z37" s="150"/>
      <c r="AA37" s="150"/>
      <c r="AB37" s="26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2.8</v>
      </c>
      <c r="X38" s="135">
        <v>2</v>
      </c>
      <c r="Y38" s="135"/>
      <c r="Z38" s="150"/>
      <c r="AA38" s="150"/>
      <c r="AB38" s="26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2.4</v>
      </c>
      <c r="X39" s="135">
        <v>1.4</v>
      </c>
      <c r="Y39" s="135"/>
      <c r="Z39" s="150"/>
      <c r="AA39" s="150"/>
      <c r="AB39" s="26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2.848383987131986</v>
      </c>
      <c r="X40" s="135">
        <f>M14</f>
        <v>2.3085612465426379</v>
      </c>
      <c r="Y40" s="135"/>
      <c r="Z40" s="150"/>
      <c r="AA40" s="150"/>
      <c r="AB40" s="26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2.4830088732007205</v>
      </c>
      <c r="X41" s="135">
        <v>2.0099195079624934</v>
      </c>
      <c r="Y41" s="135"/>
      <c r="Z41" s="150"/>
      <c r="AA41" s="150"/>
      <c r="AB41" s="26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2.3632559040278833</v>
      </c>
      <c r="X42" s="135">
        <v>2.0732351993806333</v>
      </c>
      <c r="Y42" s="135"/>
      <c r="Z42" s="150"/>
      <c r="AA42" s="150"/>
      <c r="AB42" s="26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2.3752215209702721</v>
      </c>
      <c r="X43" s="135">
        <v>2.0289672701297263</v>
      </c>
      <c r="Y43" s="135"/>
      <c r="Z43" s="150"/>
      <c r="AA43" s="150"/>
      <c r="AB43" s="26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81" t="s">
        <v>48</v>
      </c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7"/>
      <c r="R44" s="17"/>
      <c r="S44" s="12"/>
      <c r="T44" s="26"/>
      <c r="U44" s="135"/>
      <c r="V44" s="136" t="s">
        <v>44</v>
      </c>
      <c r="W44" s="135">
        <v>2.034972992711892</v>
      </c>
      <c r="X44" s="135">
        <v>1.5257304050696092</v>
      </c>
      <c r="Y44" s="135"/>
      <c r="Z44" s="150"/>
      <c r="AA44" s="150"/>
      <c r="AB44" s="26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81" t="str">
        <f>$C$8</f>
        <v>Variación año corrido %  enero - noviembre 2019p</v>
      </c>
      <c r="E45" s="181"/>
      <c r="F45" s="181"/>
      <c r="G45" s="181"/>
      <c r="H45" s="181"/>
      <c r="I45" s="181"/>
      <c r="J45" s="181"/>
      <c r="K45" s="181"/>
      <c r="L45" s="181"/>
      <c r="M45" s="181"/>
      <c r="N45" s="181"/>
      <c r="O45" s="181"/>
      <c r="P45" s="181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26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0"/>
      <c r="AA46" s="150"/>
      <c r="AB46" s="26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5"/>
      <c r="V47" s="135"/>
      <c r="W47" s="135"/>
      <c r="X47" s="135"/>
      <c r="Y47" s="135"/>
      <c r="Z47" s="150"/>
      <c r="AA47" s="150"/>
      <c r="AB47" s="26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35"/>
      <c r="V48" s="135"/>
      <c r="W48" s="135"/>
      <c r="X48" s="135"/>
      <c r="Y48" s="135"/>
      <c r="Z48" s="150"/>
      <c r="AA48" s="150"/>
      <c r="AB48" s="26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150"/>
      <c r="AB49" s="26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26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2"/>
      <c r="U54" s="26"/>
      <c r="V54" s="26"/>
      <c r="W54" s="26"/>
      <c r="X54" s="26"/>
      <c r="Y54" s="26"/>
      <c r="Z54" s="26"/>
      <c r="AA54" s="26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2"/>
      <c r="U55" s="26"/>
      <c r="V55" s="26"/>
      <c r="W55" s="26"/>
      <c r="X55" s="26"/>
      <c r="Y55" s="26"/>
      <c r="Z55" s="26"/>
      <c r="AA55" s="26"/>
    </row>
    <row r="56" spans="1:34" x14ac:dyDescent="0.25">
      <c r="A56" s="8"/>
      <c r="B56" s="56"/>
      <c r="S56" s="12"/>
      <c r="T56" s="152"/>
      <c r="U56" s="26"/>
      <c r="V56" s="26"/>
      <c r="W56" s="26"/>
      <c r="X56" s="26"/>
      <c r="Y56" s="26"/>
      <c r="Z56" s="26"/>
      <c r="AA56" s="26"/>
    </row>
    <row r="57" spans="1:34" x14ac:dyDescent="0.25">
      <c r="A57" s="8"/>
      <c r="B57" s="56"/>
      <c r="S57" s="12"/>
      <c r="T57" s="152"/>
      <c r="U57" s="26"/>
      <c r="V57" s="26"/>
      <c r="W57" s="26"/>
      <c r="X57" s="26"/>
      <c r="Y57" s="26"/>
      <c r="Z57" s="26"/>
      <c r="AA57" s="26"/>
    </row>
    <row r="58" spans="1:34" x14ac:dyDescent="0.25">
      <c r="A58" s="8"/>
      <c r="B58" s="20" t="s">
        <v>15</v>
      </c>
      <c r="S58" s="12"/>
      <c r="T58" s="152"/>
      <c r="U58" s="26"/>
      <c r="V58" s="26"/>
      <c r="W58" s="26"/>
      <c r="X58" s="26"/>
      <c r="Y58" s="26"/>
      <c r="Z58" s="26"/>
      <c r="AA58" s="26"/>
    </row>
    <row r="59" spans="1:34" x14ac:dyDescent="0.25">
      <c r="A59" s="8"/>
      <c r="B59" s="20" t="s">
        <v>16</v>
      </c>
      <c r="S59" s="12"/>
      <c r="T59" s="152"/>
      <c r="U59" s="26"/>
      <c r="V59" s="26"/>
      <c r="W59" s="26"/>
      <c r="X59" s="26"/>
      <c r="Y59" s="26"/>
      <c r="Z59" s="26"/>
      <c r="AA59" s="26"/>
    </row>
    <row r="60" spans="1:34" x14ac:dyDescent="0.25">
      <c r="A60" s="8"/>
      <c r="B60" s="20" t="str">
        <f>'H Ventas dptos anual'!$B$59</f>
        <v>p: provisional</v>
      </c>
      <c r="S60" s="12"/>
      <c r="T60" s="152"/>
      <c r="U60" s="26"/>
      <c r="V60" s="26"/>
      <c r="W60" s="26"/>
      <c r="X60" s="26"/>
      <c r="Y60" s="26"/>
      <c r="Z60" s="26"/>
      <c r="AA60" s="26"/>
    </row>
    <row r="61" spans="1:34" x14ac:dyDescent="0.25">
      <c r="A61" s="21"/>
      <c r="B61" s="22" t="str">
        <f>'H Ventas dptos anual'!$B$60</f>
        <v>Fuente: DANE, Encuesta mensual manufacturera con enfoque territorial, noviembre 2019p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4"/>
      <c r="T61" s="26"/>
      <c r="U61" s="26"/>
      <c r="V61" s="26"/>
      <c r="W61" s="26"/>
      <c r="X61" s="26"/>
      <c r="Y61" s="26"/>
      <c r="Z61" s="26"/>
      <c r="AA61" s="26"/>
    </row>
    <row r="62" spans="1:34" x14ac:dyDescent="0.25">
      <c r="T62" s="26"/>
      <c r="U62" s="26"/>
      <c r="V62" s="26"/>
      <c r="W62" s="26"/>
      <c r="X62" s="26"/>
      <c r="Y62" s="26"/>
      <c r="Z62" s="26"/>
      <c r="AA62" s="26"/>
    </row>
    <row r="63" spans="1:34" x14ac:dyDescent="0.25">
      <c r="T63" s="26"/>
      <c r="U63" s="26"/>
      <c r="V63" s="26"/>
      <c r="W63" s="26"/>
      <c r="X63" s="26"/>
      <c r="Y63" s="26"/>
      <c r="Z63" s="26"/>
      <c r="AA63" s="26"/>
    </row>
    <row r="64" spans="1:34" x14ac:dyDescent="0.25">
      <c r="B64" s="26"/>
      <c r="T64" s="26"/>
      <c r="U64" s="26"/>
      <c r="V64" s="26"/>
      <c r="W64" s="26"/>
      <c r="X64" s="26"/>
      <c r="Y64" s="26"/>
      <c r="Z64" s="26"/>
      <c r="AA64" s="26"/>
    </row>
    <row r="65" spans="2:27" x14ac:dyDescent="0.25">
      <c r="T65" s="26"/>
      <c r="U65" s="26"/>
      <c r="V65" s="26"/>
      <c r="W65" s="26"/>
      <c r="X65" s="26"/>
      <c r="Y65" s="26"/>
      <c r="Z65" s="26"/>
      <c r="AA65" s="26"/>
    </row>
    <row r="66" spans="2:27" x14ac:dyDescent="0.25">
      <c r="T66" s="26"/>
      <c r="U66" s="26"/>
      <c r="V66" s="26"/>
      <c r="W66" s="26"/>
      <c r="X66" s="26"/>
      <c r="Y66" s="26"/>
      <c r="Z66" s="26"/>
      <c r="AA66" s="26"/>
    </row>
    <row r="67" spans="2:27" x14ac:dyDescent="0.25">
      <c r="T67" s="26"/>
      <c r="U67" s="26"/>
      <c r="V67" s="26"/>
      <c r="W67" s="26"/>
      <c r="X67" s="26"/>
      <c r="Y67" s="26"/>
      <c r="Z67" s="26"/>
      <c r="AA67" s="26"/>
    </row>
    <row r="69" spans="2:27" x14ac:dyDescent="0.25">
      <c r="B69" s="26"/>
    </row>
    <row r="70" spans="2:27" x14ac:dyDescent="0.25">
      <c r="B70" s="26"/>
    </row>
    <row r="71" spans="2:27" x14ac:dyDescent="0.25">
      <c r="B71" s="26"/>
    </row>
    <row r="72" spans="2:27" x14ac:dyDescent="0.25">
      <c r="B72" s="26"/>
    </row>
    <row r="73" spans="2:27" x14ac:dyDescent="0.25">
      <c r="B73" s="26"/>
    </row>
    <row r="74" spans="2:27" x14ac:dyDescent="0.25">
      <c r="B74" s="26"/>
    </row>
    <row r="78" spans="2:27" x14ac:dyDescent="0.25">
      <c r="B78" s="26"/>
    </row>
    <row r="86" spans="2:2" x14ac:dyDescent="0.25">
      <c r="B86" s="26"/>
    </row>
    <row r="87" spans="2:2" x14ac:dyDescent="0.25">
      <c r="B87" s="26"/>
    </row>
  </sheetData>
  <mergeCells count="7">
    <mergeCell ref="D45:P45"/>
    <mergeCell ref="C29:P29"/>
    <mergeCell ref="D30:P30"/>
    <mergeCell ref="C44:P44"/>
    <mergeCell ref="C7:Q7"/>
    <mergeCell ref="C8:Q8"/>
    <mergeCell ref="G10:Q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4.7109375" style="7" customWidth="1"/>
    <col min="3" max="19" width="5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2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72"/>
      <c r="S7" s="12"/>
      <c r="T7" s="102"/>
    </row>
    <row r="8" spans="1:36" x14ac:dyDescent="0.25">
      <c r="A8" s="8"/>
      <c r="B8" s="31"/>
      <c r="C8" s="184" t="str">
        <f>'H Ventas dptos anual'!$C$8</f>
        <v>Variación anual % enero - noviembre 2019p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31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3">
        <v>2019</v>
      </c>
      <c r="H10" s="163"/>
      <c r="I10" s="163"/>
      <c r="J10" s="163"/>
      <c r="K10" s="163"/>
      <c r="L10" s="163"/>
      <c r="M10" s="163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96</v>
      </c>
      <c r="N11" s="98" t="s">
        <v>97</v>
      </c>
      <c r="O11" s="98" t="s">
        <v>98</v>
      </c>
      <c r="P11" s="98" t="s">
        <v>99</v>
      </c>
      <c r="Q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6" t="s">
        <v>6</v>
      </c>
      <c r="D12" s="143"/>
      <c r="E12" s="143"/>
      <c r="F12" s="144"/>
      <c r="G12" s="162">
        <v>0.24722412648374359</v>
      </c>
      <c r="H12" s="162">
        <v>-4.2303943256305487E-2</v>
      </c>
      <c r="I12" s="162">
        <v>0.29082210529838282</v>
      </c>
      <c r="J12" s="162">
        <v>-0.10798357383420276</v>
      </c>
      <c r="K12" s="162">
        <v>-0.38055279010807963</v>
      </c>
      <c r="L12" s="162">
        <v>-0.47322846389373296</v>
      </c>
      <c r="M12" s="162">
        <v>-0.51505317779579896</v>
      </c>
      <c r="N12" s="162">
        <v>-0.79557717762186453</v>
      </c>
      <c r="O12" s="162">
        <v>-0.75637498603507991</v>
      </c>
      <c r="P12" s="162">
        <v>-0.68164574214484297</v>
      </c>
      <c r="Q12" s="120">
        <v>-0.58149026854846797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0.26407900493781256</v>
      </c>
      <c r="H13" s="94">
        <v>-0.85887504210171528</v>
      </c>
      <c r="I13" s="94">
        <v>-8.5706851956715013E-2</v>
      </c>
      <c r="J13" s="94">
        <v>-1.0744097214296033</v>
      </c>
      <c r="K13" s="94">
        <v>-0.98757952135716209</v>
      </c>
      <c r="L13" s="94">
        <v>-0.75464808447189569</v>
      </c>
      <c r="M13" s="94">
        <v>-0.71730469164231181</v>
      </c>
      <c r="N13" s="94">
        <v>-1.704622628695617</v>
      </c>
      <c r="O13" s="94">
        <v>-1.9034183069158246</v>
      </c>
      <c r="P13" s="94">
        <v>-1.4347835849381312</v>
      </c>
      <c r="Q13" s="120">
        <v>-0.90518437413287245</v>
      </c>
      <c r="S13" s="12"/>
      <c r="T13" s="102"/>
    </row>
    <row r="14" spans="1:36" x14ac:dyDescent="0.25">
      <c r="A14" s="8"/>
      <c r="C14" s="167" t="s">
        <v>21</v>
      </c>
      <c r="D14" s="170"/>
      <c r="E14" s="170"/>
      <c r="F14" s="171"/>
      <c r="G14" s="120">
        <v>-0.71892785019275607</v>
      </c>
      <c r="H14" s="120">
        <v>-0.87684651236274647</v>
      </c>
      <c r="I14" s="120">
        <v>-0.85885231348831326</v>
      </c>
      <c r="J14" s="120">
        <v>-1.0627038469015275</v>
      </c>
      <c r="K14" s="120">
        <v>-1.2306073014591448</v>
      </c>
      <c r="L14" s="120">
        <v>-1.5767832754023203</v>
      </c>
      <c r="M14" s="120">
        <v>-1.4263749431543431</v>
      </c>
      <c r="N14" s="120">
        <v>-1.5703675956807643</v>
      </c>
      <c r="O14" s="120">
        <v>-1.6152388637133157</v>
      </c>
      <c r="P14" s="120">
        <v>-1.5136943040882045</v>
      </c>
      <c r="Q14" s="120">
        <v>-1.3993032158167154</v>
      </c>
      <c r="S14" s="12"/>
      <c r="T14" s="102"/>
    </row>
    <row r="15" spans="1:36" x14ac:dyDescent="0.25">
      <c r="A15" s="8"/>
      <c r="C15" s="145" t="s">
        <v>22</v>
      </c>
      <c r="D15" s="143"/>
      <c r="E15" s="143"/>
      <c r="F15" s="144"/>
      <c r="G15" s="94">
        <v>0.83839295650992085</v>
      </c>
      <c r="H15" s="94">
        <v>0.4472998363537215</v>
      </c>
      <c r="I15" s="94">
        <v>0.14628013249837579</v>
      </c>
      <c r="J15" s="94">
        <v>7.51560700648497E-2</v>
      </c>
      <c r="K15" s="94">
        <v>-0.37911258677935677</v>
      </c>
      <c r="L15" s="94">
        <v>-0.61997703788748026</v>
      </c>
      <c r="M15" s="94">
        <v>-0.99766248162517002</v>
      </c>
      <c r="N15" s="94">
        <v>-1.1755673912000333</v>
      </c>
      <c r="O15" s="94">
        <v>-0.52727641452038654</v>
      </c>
      <c r="P15" s="94">
        <v>-0.31697038048316983</v>
      </c>
      <c r="Q15" s="120">
        <v>-0.10627871001263145</v>
      </c>
      <c r="S15" s="12"/>
      <c r="T15" s="151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C16" s="145" t="s">
        <v>23</v>
      </c>
      <c r="D16" s="143"/>
      <c r="E16" s="143"/>
      <c r="F16" s="144"/>
      <c r="G16" s="94">
        <v>2.7419406473092778</v>
      </c>
      <c r="H16" s="94">
        <v>2.8129262900418581</v>
      </c>
      <c r="I16" s="94">
        <v>2.1048549713044764</v>
      </c>
      <c r="J16" s="94">
        <v>1.65796223616303</v>
      </c>
      <c r="K16" s="94">
        <v>1.704249117962874</v>
      </c>
      <c r="L16" s="94">
        <v>2.1385681293302667</v>
      </c>
      <c r="M16" s="94">
        <v>1.2983831455169081</v>
      </c>
      <c r="N16" s="94">
        <v>1.4951533256111702</v>
      </c>
      <c r="O16" s="94">
        <v>0.90891067970049733</v>
      </c>
      <c r="P16" s="94">
        <v>-0.14999318212808532</v>
      </c>
      <c r="Q16" s="120">
        <v>4.6915672861544522E-2</v>
      </c>
      <c r="S16" s="12"/>
      <c r="T16" s="151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C17" s="145" t="s">
        <v>24</v>
      </c>
      <c r="D17" s="143"/>
      <c r="E17" s="143"/>
      <c r="F17" s="144"/>
      <c r="G17" s="94">
        <v>-0.69127346524606992</v>
      </c>
      <c r="H17" s="94">
        <v>-1.6320293398533039</v>
      </c>
      <c r="I17" s="94">
        <v>0.34539174695508734</v>
      </c>
      <c r="J17" s="94">
        <v>5.759128763613063</v>
      </c>
      <c r="K17" s="94">
        <v>-0.71734281752968343</v>
      </c>
      <c r="L17" s="94">
        <v>-0.53606237816764235</v>
      </c>
      <c r="M17" s="94">
        <v>4.2758536436380723E-2</v>
      </c>
      <c r="N17" s="94">
        <v>0.1522904483430807</v>
      </c>
      <c r="O17" s="94">
        <v>1.0781344639612342</v>
      </c>
      <c r="P17" s="94">
        <v>1.7016654598117356</v>
      </c>
      <c r="Q17" s="120">
        <v>0.8400336013440608</v>
      </c>
      <c r="S17" s="12"/>
      <c r="T17" s="151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5" t="s">
        <v>14</v>
      </c>
      <c r="D18" s="143"/>
      <c r="E18" s="143"/>
      <c r="F18" s="144"/>
      <c r="G18" s="94">
        <v>-0.40232454179704291</v>
      </c>
      <c r="H18" s="94">
        <v>0.4531624263611036</v>
      </c>
      <c r="I18" s="94">
        <v>-1.0467821142414095</v>
      </c>
      <c r="J18" s="94">
        <v>-2.363566487317442</v>
      </c>
      <c r="K18" s="94">
        <v>-2.3110880290833506</v>
      </c>
      <c r="L18" s="94">
        <v>-0.60882800608827381</v>
      </c>
      <c r="M18" s="94">
        <v>1.5922927677794831</v>
      </c>
      <c r="N18" s="94">
        <v>1.3614929932921598</v>
      </c>
      <c r="O18" s="94">
        <v>1.4293276866066691</v>
      </c>
      <c r="P18" s="94">
        <v>-0.25364203954214304</v>
      </c>
      <c r="Q18" s="120">
        <v>0.26273940399642015</v>
      </c>
      <c r="S18" s="12"/>
      <c r="T18" s="151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-2.1085640138408337</v>
      </c>
      <c r="H19" s="94">
        <v>-0.74899378948209971</v>
      </c>
      <c r="I19" s="94">
        <v>1.7401642888024185</v>
      </c>
      <c r="J19" s="94">
        <v>1.1616107669301385</v>
      </c>
      <c r="K19" s="94">
        <v>0.65014329688992234</v>
      </c>
      <c r="L19" s="94">
        <v>-7.4298147853312457E-2</v>
      </c>
      <c r="M19" s="94">
        <v>-0.62827782658466447</v>
      </c>
      <c r="N19" s="94">
        <v>-0.65305248507881686</v>
      </c>
      <c r="O19" s="94">
        <v>-1.6217524608681657</v>
      </c>
      <c r="P19" s="94">
        <v>-1.6101898582071641</v>
      </c>
      <c r="Q19" s="120">
        <v>-2.3001037040976513</v>
      </c>
      <c r="S19" s="12"/>
      <c r="T19" s="151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0.27980266548854615</v>
      </c>
      <c r="H20" s="94">
        <v>-0.20968908170642919</v>
      </c>
      <c r="I20" s="94">
        <v>0.1522511418835677</v>
      </c>
      <c r="J20" s="94">
        <v>3.6549707602347326E-2</v>
      </c>
      <c r="K20" s="94">
        <v>1.3731300137312985</v>
      </c>
      <c r="L20" s="94">
        <v>1.7063607319198297</v>
      </c>
      <c r="M20" s="94">
        <v>0.25773195876288924</v>
      </c>
      <c r="N20" s="94">
        <v>1.2638230647709321</v>
      </c>
      <c r="O20" s="94">
        <v>1.7647899399828617</v>
      </c>
      <c r="P20" s="94">
        <v>2.7651063232507482</v>
      </c>
      <c r="Q20" s="120">
        <v>3.0601402564284257</v>
      </c>
      <c r="S20" s="12"/>
      <c r="T20" s="151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0.1178550383028778</v>
      </c>
      <c r="H21" s="94">
        <v>8.6921202274573517</v>
      </c>
      <c r="I21" s="94">
        <v>11.231527093596043</v>
      </c>
      <c r="J21" s="94">
        <v>7.9633204633204713</v>
      </c>
      <c r="K21" s="94">
        <v>1.1171884091702537</v>
      </c>
      <c r="L21" s="94">
        <v>0.86850790342192852</v>
      </c>
      <c r="M21" s="94">
        <v>2.2504495098892221</v>
      </c>
      <c r="N21" s="94">
        <v>1.6531305800357075</v>
      </c>
      <c r="O21" s="94">
        <v>2.6708471230331554</v>
      </c>
      <c r="P21" s="94">
        <v>3.4809760610616394</v>
      </c>
      <c r="Q21" s="120">
        <v>3.5241276056662514</v>
      </c>
      <c r="S21" s="12"/>
      <c r="T21" s="151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2.2160871511714788</v>
      </c>
      <c r="H22" s="94">
        <v>2.4562956406284542</v>
      </c>
      <c r="I22" s="94">
        <v>2.7861723299181733</v>
      </c>
      <c r="J22" s="94">
        <v>0.93363248172542512</v>
      </c>
      <c r="K22" s="94">
        <v>1.901413503623445</v>
      </c>
      <c r="L22" s="94">
        <v>-0.44307868219823376</v>
      </c>
      <c r="M22" s="94">
        <v>0.73181231166594785</v>
      </c>
      <c r="N22" s="94">
        <v>-0.34170997365986011</v>
      </c>
      <c r="O22" s="94">
        <v>4.9964311206281309E-2</v>
      </c>
      <c r="P22" s="94">
        <v>0.44996785943860118</v>
      </c>
      <c r="Q22" s="120">
        <v>8.5415332052107829E-2</v>
      </c>
      <c r="S22" s="12"/>
      <c r="T22" s="151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-1.7699115044247833</v>
      </c>
      <c r="H23" s="94">
        <v>-1.073413839371284</v>
      </c>
      <c r="I23" s="94">
        <v>0.15235193296514637</v>
      </c>
      <c r="J23" s="94">
        <v>-0.59569561875480304</v>
      </c>
      <c r="K23" s="94">
        <v>-1.001701001701008</v>
      </c>
      <c r="L23" s="94">
        <v>-1.6573556797020501</v>
      </c>
      <c r="M23" s="94">
        <v>-1.4381770638774753</v>
      </c>
      <c r="N23" s="94">
        <v>0.26310843826348673</v>
      </c>
      <c r="O23" s="94">
        <v>3.0011325028312541</v>
      </c>
      <c r="P23" s="94">
        <v>2.0281690140845114</v>
      </c>
      <c r="Q23" s="120">
        <v>0.92139902218879399</v>
      </c>
      <c r="S23" s="12"/>
      <c r="T23" s="151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-5.0221043324491603</v>
      </c>
      <c r="H24" s="94">
        <v>-2.9468514295737549</v>
      </c>
      <c r="I24" s="94">
        <v>-2.8264262181376836</v>
      </c>
      <c r="J24" s="94">
        <v>-3.9740896358543409</v>
      </c>
      <c r="K24" s="94">
        <v>-5.7098229781325927</v>
      </c>
      <c r="L24" s="94">
        <v>-5.9202507400313351</v>
      </c>
      <c r="M24" s="94">
        <v>-5.0105115627189889</v>
      </c>
      <c r="N24" s="94">
        <v>-4.9877493874693783</v>
      </c>
      <c r="O24" s="94">
        <v>-4.6863988724453804</v>
      </c>
      <c r="P24" s="94">
        <v>-1.8114011720831229</v>
      </c>
      <c r="Q24" s="120">
        <v>-1.258087706685842</v>
      </c>
      <c r="S24" s="12"/>
      <c r="T24" s="151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5.1566579634464631</v>
      </c>
      <c r="H25" s="94">
        <v>2.5921299188007509</v>
      </c>
      <c r="I25" s="94">
        <v>7.0973901973265328</v>
      </c>
      <c r="J25" s="94">
        <v>1.3573232323232247</v>
      </c>
      <c r="K25" s="94">
        <v>0.31191515907673306</v>
      </c>
      <c r="L25" s="94">
        <v>1.4186633039092129</v>
      </c>
      <c r="M25" s="94">
        <v>0.91482649842271258</v>
      </c>
      <c r="N25" s="94">
        <v>0</v>
      </c>
      <c r="O25" s="94">
        <v>0.94250706880301038</v>
      </c>
      <c r="P25" s="94">
        <v>0.52811432121777102</v>
      </c>
      <c r="Q25" s="120">
        <v>1.4058679706601538</v>
      </c>
      <c r="S25" s="12"/>
      <c r="T25" s="151"/>
      <c r="U25" s="26"/>
      <c r="V25" s="26"/>
      <c r="W25" s="26"/>
      <c r="X25" s="26"/>
      <c r="Y25" s="26"/>
      <c r="Z25" s="26"/>
      <c r="AA25" s="26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1.997997451301643</v>
      </c>
      <c r="H26" s="94">
        <v>0.3134123304138825</v>
      </c>
      <c r="I26" s="94">
        <v>-9.6181993058166881E-2</v>
      </c>
      <c r="J26" s="94">
        <v>0.11760752688172715</v>
      </c>
      <c r="K26" s="94">
        <v>-2.5131942699175625E-2</v>
      </c>
      <c r="L26" s="94">
        <v>-0.54505052199070292</v>
      </c>
      <c r="M26" s="94">
        <v>-1.0005023442732863</v>
      </c>
      <c r="N26" s="94">
        <v>-1.036226131283172</v>
      </c>
      <c r="O26" s="94">
        <v>-0.62709030100333507</v>
      </c>
      <c r="P26" s="94">
        <v>-1.0816292039885127</v>
      </c>
      <c r="Q26" s="120">
        <v>-2.207245155855091</v>
      </c>
      <c r="S26" s="12"/>
      <c r="T26" s="151"/>
      <c r="U26" s="26"/>
      <c r="V26" s="26"/>
      <c r="W26" s="26"/>
      <c r="X26" s="26"/>
      <c r="Y26" s="26"/>
      <c r="Z26" s="26"/>
      <c r="AA26" s="26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26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26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81" t="s">
        <v>50</v>
      </c>
      <c r="D29" s="181"/>
      <c r="E29" s="181"/>
      <c r="F29" s="181"/>
      <c r="G29" s="181"/>
      <c r="H29" s="181"/>
      <c r="I29" s="181"/>
      <c r="J29" s="181"/>
      <c r="K29" s="181"/>
      <c r="L29" s="181"/>
      <c r="M29" s="181"/>
      <c r="N29" s="181"/>
      <c r="O29" s="181"/>
      <c r="P29" s="181"/>
      <c r="Q29" s="17"/>
      <c r="R29" s="17"/>
      <c r="S29" s="12"/>
      <c r="T29" s="151"/>
      <c r="U29" s="26"/>
      <c r="V29" s="148"/>
      <c r="W29" s="149"/>
      <c r="X29" s="149"/>
      <c r="Y29" s="149"/>
      <c r="Z29" s="149"/>
      <c r="AA29" s="26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81" t="str">
        <f>$C$8</f>
        <v>Variación anual % enero - noviembre 2019p</v>
      </c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81"/>
      <c r="P30" s="181"/>
      <c r="Q30" s="17"/>
      <c r="R30" s="17"/>
      <c r="S30" s="12"/>
      <c r="T30" s="151"/>
      <c r="U30" s="26"/>
      <c r="V30" s="148"/>
      <c r="W30" s="149"/>
      <c r="X30" s="149"/>
      <c r="Y30" s="149"/>
      <c r="Z30" s="149"/>
      <c r="AA30" s="26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26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0.24722412648374359</v>
      </c>
      <c r="X34" s="134">
        <v>-0.71892785019275607</v>
      </c>
      <c r="Y34" s="135"/>
      <c r="Z34" s="150"/>
      <c r="AA34" s="150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-4.2303943256305487E-2</v>
      </c>
      <c r="X35" s="134">
        <v>-0.87684651236274647</v>
      </c>
      <c r="Y35" s="135"/>
      <c r="Z35" s="150"/>
      <c r="AA35" s="150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0.3</v>
      </c>
      <c r="X36" s="134">
        <v>-0.9</v>
      </c>
      <c r="Y36" s="135"/>
      <c r="Z36" s="150"/>
      <c r="AA36" s="150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-0.1</v>
      </c>
      <c r="X37" s="134">
        <v>-1.1000000000000001</v>
      </c>
      <c r="Y37" s="135"/>
      <c r="Z37" s="150"/>
      <c r="AA37" s="150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-0.4</v>
      </c>
      <c r="X38" s="135">
        <v>-1.2</v>
      </c>
      <c r="Y38" s="135"/>
      <c r="Z38" s="150"/>
      <c r="AA38" s="150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-0.5</v>
      </c>
      <c r="X39" s="135">
        <v>-1.6</v>
      </c>
      <c r="Y39" s="135"/>
      <c r="Z39" s="150"/>
      <c r="AA39" s="150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-0.51505317779579896</v>
      </c>
      <c r="X40" s="135">
        <f>M14</f>
        <v>-1.4263749431543431</v>
      </c>
      <c r="Y40" s="135"/>
      <c r="Z40" s="150"/>
      <c r="AA40" s="150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f>N12</f>
        <v>-0.79557717762186453</v>
      </c>
      <c r="X41" s="135">
        <f>N14</f>
        <v>-1.5703675956807643</v>
      </c>
      <c r="Y41" s="135"/>
      <c r="Z41" s="150"/>
      <c r="AA41" s="150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f>N12</f>
        <v>-0.79557717762186453</v>
      </c>
      <c r="X42" s="135">
        <v>-1.6152388637133157</v>
      </c>
      <c r="Y42" s="135"/>
      <c r="Z42" s="150"/>
      <c r="AA42" s="150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-0.68164574214484297</v>
      </c>
      <c r="X43" s="135">
        <v>-1.5136943040882045</v>
      </c>
      <c r="Y43" s="135"/>
      <c r="Z43" s="150"/>
      <c r="AA43" s="150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81" t="s">
        <v>51</v>
      </c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7"/>
      <c r="R44" s="17"/>
      <c r="S44" s="12"/>
      <c r="T44" s="26"/>
      <c r="U44" s="135"/>
      <c r="V44" s="136" t="s">
        <v>44</v>
      </c>
      <c r="W44" s="135">
        <v>-0.58149026854846797</v>
      </c>
      <c r="X44" s="135">
        <v>-1.3993032158167154</v>
      </c>
      <c r="Y44" s="135"/>
      <c r="Z44" s="150"/>
      <c r="AA44" s="150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81" t="str">
        <f>$C$8</f>
        <v>Variación anual % enero - noviembre 2019p</v>
      </c>
      <c r="E45" s="181"/>
      <c r="F45" s="181"/>
      <c r="G45" s="181"/>
      <c r="H45" s="181"/>
      <c r="I45" s="181"/>
      <c r="J45" s="181"/>
      <c r="K45" s="181"/>
      <c r="L45" s="181"/>
      <c r="M45" s="181"/>
      <c r="N45" s="181"/>
      <c r="O45" s="181"/>
      <c r="P45" s="181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50"/>
      <c r="V46" s="150"/>
      <c r="W46" s="150"/>
      <c r="X46" s="150"/>
      <c r="Y46" s="150"/>
      <c r="Z46" s="150"/>
      <c r="AA46" s="150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0"/>
      <c r="V47" s="150"/>
      <c r="W47" s="150"/>
      <c r="X47" s="150"/>
      <c r="Y47" s="150"/>
      <c r="Z47" s="150"/>
      <c r="AA47" s="150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150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150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97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97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97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97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2"/>
      <c r="U54" s="26"/>
      <c r="V54" s="26"/>
      <c r="W54" s="26"/>
      <c r="X54" s="26"/>
      <c r="Y54" s="26"/>
      <c r="Z54" s="26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2"/>
      <c r="U55" s="26"/>
      <c r="V55" s="26"/>
      <c r="W55" s="26"/>
      <c r="X55" s="26"/>
      <c r="Y55" s="26"/>
      <c r="Z55" s="26"/>
    </row>
    <row r="56" spans="1:34" x14ac:dyDescent="0.25">
      <c r="A56" s="8"/>
      <c r="B56" s="56"/>
      <c r="S56" s="12"/>
      <c r="T56" s="152"/>
      <c r="U56" s="26"/>
      <c r="V56" s="26"/>
      <c r="W56" s="26"/>
      <c r="X56" s="26"/>
      <c r="Y56" s="26"/>
      <c r="Z56" s="26"/>
    </row>
    <row r="57" spans="1:34" x14ac:dyDescent="0.25">
      <c r="A57" s="8"/>
      <c r="B57" s="20" t="s">
        <v>15</v>
      </c>
      <c r="S57" s="12"/>
      <c r="T57" s="152"/>
      <c r="U57" s="26"/>
      <c r="V57" s="26"/>
      <c r="W57" s="26"/>
      <c r="X57" s="26"/>
      <c r="Y57" s="26"/>
      <c r="Z57" s="26"/>
    </row>
    <row r="58" spans="1:34" x14ac:dyDescent="0.25">
      <c r="A58" s="8"/>
      <c r="B58" s="20" t="s">
        <v>16</v>
      </c>
      <c r="S58" s="12"/>
      <c r="T58" s="152"/>
      <c r="U58" s="26"/>
      <c r="V58" s="26"/>
      <c r="W58" s="26"/>
      <c r="X58" s="26"/>
      <c r="Y58" s="26"/>
      <c r="Z58" s="26"/>
    </row>
    <row r="59" spans="1:34" x14ac:dyDescent="0.25">
      <c r="A59" s="8"/>
      <c r="B59" s="20" t="str">
        <f>'H Ventas dptos corrido'!$B$60</f>
        <v>p: provisional</v>
      </c>
      <c r="S59" s="12"/>
      <c r="T59" s="152"/>
      <c r="U59" s="26"/>
      <c r="V59" s="26"/>
      <c r="W59" s="26"/>
      <c r="X59" s="26"/>
      <c r="Y59" s="26"/>
      <c r="Z59" s="26"/>
    </row>
    <row r="60" spans="1:34" x14ac:dyDescent="0.25">
      <c r="A60" s="21"/>
      <c r="B60" s="22" t="str">
        <f>'H Ventas dptos corrido'!$B$61</f>
        <v>Fuente: DANE, Encuesta mensual manufacturera con enfoque territorial, noviembre 2019p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  <c r="T60" s="26"/>
      <c r="U60" s="26"/>
      <c r="V60" s="26"/>
      <c r="W60" s="26"/>
      <c r="X60" s="26"/>
      <c r="Y60" s="26"/>
      <c r="Z60" s="26"/>
    </row>
    <row r="61" spans="1:34" x14ac:dyDescent="0.25">
      <c r="T61" s="26"/>
      <c r="U61" s="26"/>
      <c r="V61" s="26"/>
      <c r="W61" s="26"/>
      <c r="X61" s="26"/>
      <c r="Y61" s="26"/>
      <c r="Z61" s="26"/>
    </row>
    <row r="62" spans="1:34" x14ac:dyDescent="0.25">
      <c r="T62" s="26"/>
      <c r="U62" s="26"/>
      <c r="V62" s="26"/>
      <c r="W62" s="26"/>
      <c r="X62" s="26"/>
      <c r="Y62" s="26"/>
      <c r="Z62" s="26"/>
    </row>
    <row r="63" spans="1:34" x14ac:dyDescent="0.25">
      <c r="B63" s="26"/>
      <c r="T63" s="26"/>
      <c r="U63" s="26"/>
      <c r="V63" s="26"/>
      <c r="W63" s="26"/>
      <c r="X63" s="26"/>
      <c r="Y63" s="26"/>
      <c r="Z63" s="26"/>
    </row>
    <row r="64" spans="1:34" x14ac:dyDescent="0.25">
      <c r="T64" s="26"/>
      <c r="U64" s="26"/>
      <c r="V64" s="26"/>
      <c r="W64" s="26"/>
      <c r="X64" s="26"/>
      <c r="Y64" s="26"/>
      <c r="Z64" s="26"/>
    </row>
    <row r="65" spans="2:26" x14ac:dyDescent="0.25">
      <c r="T65" s="26"/>
      <c r="U65" s="26"/>
      <c r="V65" s="26"/>
      <c r="W65" s="26"/>
      <c r="X65" s="26"/>
      <c r="Y65" s="26"/>
      <c r="Z65" s="26"/>
    </row>
    <row r="66" spans="2:26" x14ac:dyDescent="0.25">
      <c r="T66" s="26"/>
      <c r="U66" s="26"/>
      <c r="V66" s="26"/>
      <c r="W66" s="26"/>
      <c r="X66" s="26"/>
      <c r="Y66" s="26"/>
      <c r="Z66" s="26"/>
    </row>
    <row r="67" spans="2:26" x14ac:dyDescent="0.25">
      <c r="T67" s="26"/>
      <c r="U67" s="26"/>
      <c r="V67" s="26"/>
      <c r="W67" s="26"/>
      <c r="X67" s="26"/>
      <c r="Y67" s="26"/>
      <c r="Z67" s="26"/>
    </row>
    <row r="68" spans="2:26" x14ac:dyDescent="0.25">
      <c r="B68" s="26"/>
      <c r="T68" s="26"/>
      <c r="U68" s="26"/>
      <c r="V68" s="26"/>
      <c r="W68" s="26"/>
      <c r="X68" s="26"/>
      <c r="Y68" s="26"/>
      <c r="Z68" s="26"/>
    </row>
    <row r="69" spans="2:26" x14ac:dyDescent="0.25">
      <c r="B69" s="26"/>
      <c r="T69" s="26"/>
      <c r="U69" s="26"/>
      <c r="V69" s="26"/>
      <c r="W69" s="26"/>
      <c r="X69" s="26"/>
      <c r="Y69" s="26"/>
      <c r="Z69" s="26"/>
    </row>
    <row r="70" spans="2:26" x14ac:dyDescent="0.25">
      <c r="B70" s="26"/>
      <c r="T70" s="26"/>
      <c r="U70" s="26"/>
      <c r="V70" s="26"/>
      <c r="W70" s="26"/>
      <c r="X70" s="26"/>
      <c r="Y70" s="26"/>
      <c r="Z70" s="26"/>
    </row>
    <row r="71" spans="2:26" x14ac:dyDescent="0.25">
      <c r="B71" s="26"/>
      <c r="T71" s="26"/>
      <c r="U71" s="26"/>
      <c r="V71" s="26"/>
      <c r="W71" s="26"/>
      <c r="X71" s="26"/>
      <c r="Y71" s="26"/>
      <c r="Z71" s="26"/>
    </row>
    <row r="72" spans="2:26" x14ac:dyDescent="0.25">
      <c r="B72" s="26"/>
      <c r="T72" s="26"/>
      <c r="U72" s="26"/>
      <c r="V72" s="26"/>
      <c r="W72" s="26"/>
      <c r="X72" s="26"/>
      <c r="Y72" s="26"/>
      <c r="Z72" s="26"/>
    </row>
    <row r="73" spans="2:26" x14ac:dyDescent="0.25">
      <c r="B73" s="26"/>
      <c r="T73" s="26"/>
      <c r="U73" s="26"/>
      <c r="V73" s="26"/>
      <c r="W73" s="26"/>
      <c r="X73" s="26"/>
      <c r="Y73" s="26"/>
      <c r="Z73" s="26"/>
    </row>
    <row r="74" spans="2:26" x14ac:dyDescent="0.25">
      <c r="T74" s="26"/>
      <c r="U74" s="26"/>
      <c r="V74" s="26"/>
      <c r="W74" s="26"/>
      <c r="X74" s="26"/>
      <c r="Y74" s="26"/>
      <c r="Z74" s="26"/>
    </row>
    <row r="75" spans="2:26" x14ac:dyDescent="0.25">
      <c r="T75" s="26"/>
      <c r="U75" s="26"/>
      <c r="V75" s="26"/>
      <c r="W75" s="26"/>
      <c r="X75" s="26"/>
      <c r="Y75" s="26"/>
      <c r="Z75" s="26"/>
    </row>
    <row r="76" spans="2:26" x14ac:dyDescent="0.25">
      <c r="T76" s="26"/>
      <c r="U76" s="26"/>
      <c r="V76" s="26"/>
      <c r="W76" s="26"/>
      <c r="X76" s="26"/>
      <c r="Y76" s="26"/>
      <c r="Z76" s="26"/>
    </row>
    <row r="77" spans="2:26" x14ac:dyDescent="0.25">
      <c r="B77" s="26"/>
    </row>
    <row r="85" spans="2:2" x14ac:dyDescent="0.25">
      <c r="B85" s="26"/>
    </row>
    <row r="86" spans="2:2" x14ac:dyDescent="0.25">
      <c r="B86" s="26"/>
    </row>
  </sheetData>
  <mergeCells count="6">
    <mergeCell ref="D45:P45"/>
    <mergeCell ref="C29:P29"/>
    <mergeCell ref="D30:P30"/>
    <mergeCell ref="C44:P44"/>
    <mergeCell ref="C7:Q7"/>
    <mergeCell ref="C8:Q8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4.7109375" style="7" customWidth="1"/>
    <col min="3" max="19" width="5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2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72"/>
      <c r="S7" s="12"/>
      <c r="T7" s="102"/>
    </row>
    <row r="8" spans="1:36" x14ac:dyDescent="0.25">
      <c r="A8" s="8"/>
      <c r="B8" s="31"/>
      <c r="C8" s="184" t="str">
        <f>'H Ventas dptos corrido'!$C$8</f>
        <v>Variación año corrido %  enero - noviembre 2019p</v>
      </c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31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83">
        <v>2019</v>
      </c>
      <c r="H10" s="183"/>
      <c r="I10" s="183"/>
      <c r="J10" s="183"/>
      <c r="K10" s="183"/>
      <c r="L10" s="183"/>
      <c r="M10" s="183"/>
      <c r="N10" s="183"/>
      <c r="O10" s="183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96</v>
      </c>
      <c r="N11" s="98" t="s">
        <v>97</v>
      </c>
      <c r="O11" s="98" t="s">
        <v>98</v>
      </c>
      <c r="P11" s="98" t="s">
        <v>99</v>
      </c>
      <c r="Q11" s="98" t="s">
        <v>103</v>
      </c>
      <c r="S11" s="12"/>
      <c r="T11" s="151"/>
      <c r="U11" s="151"/>
      <c r="V11" s="151"/>
      <c r="W11" s="151"/>
      <c r="X11" s="151"/>
      <c r="Y11" s="151"/>
      <c r="Z11" s="151"/>
      <c r="AA11" s="151"/>
      <c r="AB11" s="102"/>
    </row>
    <row r="12" spans="1:36" x14ac:dyDescent="0.25">
      <c r="A12" s="8"/>
      <c r="C12" s="166" t="s">
        <v>6</v>
      </c>
      <c r="D12" s="143"/>
      <c r="E12" s="143"/>
      <c r="F12" s="144"/>
      <c r="G12" s="162">
        <v>0.24722412648374359</v>
      </c>
      <c r="H12" s="162">
        <v>0.11993824115510421</v>
      </c>
      <c r="I12" s="162">
        <v>0.19075424524312146</v>
      </c>
      <c r="J12" s="162">
        <v>0.10318926513048776</v>
      </c>
      <c r="K12" s="162">
        <v>4.5842754407865449E-2</v>
      </c>
      <c r="L12" s="162">
        <v>-0.15627145424774369</v>
      </c>
      <c r="M12" s="162">
        <v>-0.15627145424774724</v>
      </c>
      <c r="N12" s="162">
        <v>-0.29588019185115</v>
      </c>
      <c r="O12" s="162">
        <v>-0.31438435036752477</v>
      </c>
      <c r="P12" s="162">
        <v>-0.34578291251713411</v>
      </c>
      <c r="Q12" s="120">
        <v>-0.36292604717608201</v>
      </c>
      <c r="S12" s="12"/>
      <c r="T12" s="151"/>
      <c r="U12" s="153"/>
      <c r="V12" s="153"/>
      <c r="W12" s="153"/>
      <c r="X12" s="153"/>
      <c r="Y12" s="153"/>
      <c r="Z12" s="153"/>
      <c r="AA12" s="26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0.26407900493781256</v>
      </c>
      <c r="H13" s="94">
        <v>-0.25518883974140749</v>
      </c>
      <c r="I13" s="94">
        <v>-0.11715709070168361</v>
      </c>
      <c r="J13" s="94">
        <v>-0.37686295665596958</v>
      </c>
      <c r="K13" s="94">
        <v>-0.39367306768053822</v>
      </c>
      <c r="L13" s="94">
        <v>-0.49698432460468212</v>
      </c>
      <c r="M13" s="94">
        <v>-0.51261575854368857</v>
      </c>
      <c r="N13" s="94">
        <v>-0.66010186498314738</v>
      </c>
      <c r="O13" s="94">
        <v>-0.8216424884997906</v>
      </c>
      <c r="P13" s="94">
        <v>-0.90303430480584268</v>
      </c>
      <c r="Q13" s="120">
        <v>-0.85021300233107411</v>
      </c>
      <c r="S13" s="12"/>
      <c r="T13" s="151"/>
      <c r="U13" s="26"/>
      <c r="V13" s="26"/>
      <c r="W13" s="26"/>
      <c r="X13" s="26"/>
      <c r="Y13" s="26"/>
      <c r="Z13" s="26"/>
      <c r="AA13" s="26"/>
    </row>
    <row r="14" spans="1:36" x14ac:dyDescent="0.25">
      <c r="A14" s="8"/>
      <c r="C14" s="167" t="s">
        <v>21</v>
      </c>
      <c r="D14" s="170"/>
      <c r="E14" s="170"/>
      <c r="F14" s="171"/>
      <c r="G14" s="120">
        <v>-0.71892785019275607</v>
      </c>
      <c r="H14" s="120">
        <v>-0.76083877481350726</v>
      </c>
      <c r="I14" s="120">
        <v>-0.8073949042580757</v>
      </c>
      <c r="J14" s="120">
        <v>-0.80076107637945881</v>
      </c>
      <c r="K14" s="120">
        <v>-0.84784175170265996</v>
      </c>
      <c r="L14" s="120">
        <v>-1.1749462551612595</v>
      </c>
      <c r="M14" s="120">
        <v>-1.2034984866900231</v>
      </c>
      <c r="N14" s="120">
        <v>-1.2217986347535259</v>
      </c>
      <c r="O14" s="120">
        <v>-1.1151367624359807</v>
      </c>
      <c r="P14" s="120">
        <v>-1.1232966848218382</v>
      </c>
      <c r="Q14" s="120">
        <v>-1.1644700437482243</v>
      </c>
      <c r="S14" s="12"/>
      <c r="T14" s="151"/>
      <c r="U14" s="26"/>
      <c r="V14" s="26"/>
      <c r="W14" s="26"/>
      <c r="X14" s="26"/>
      <c r="Y14" s="26"/>
      <c r="Z14" s="26"/>
      <c r="AA14" s="26"/>
    </row>
    <row r="15" spans="1:36" x14ac:dyDescent="0.25">
      <c r="A15" s="8"/>
      <c r="C15" s="145" t="s">
        <v>22</v>
      </c>
      <c r="D15" s="143"/>
      <c r="E15" s="143"/>
      <c r="F15" s="144"/>
      <c r="G15" s="94">
        <v>0.83839295650992085</v>
      </c>
      <c r="H15" s="94">
        <v>0.71953459889772375</v>
      </c>
      <c r="I15" s="94">
        <v>0.54121971650008549</v>
      </c>
      <c r="J15" s="94">
        <v>0.39676497993337989</v>
      </c>
      <c r="K15" s="94">
        <v>0.24025426098712899</v>
      </c>
      <c r="L15" s="94">
        <v>1.2346503611865955E-2</v>
      </c>
      <c r="M15" s="94">
        <v>-0.20951136542836934</v>
      </c>
      <c r="N15" s="94">
        <v>-0.3251197809719315</v>
      </c>
      <c r="O15" s="94">
        <v>-0.36052184966655432</v>
      </c>
      <c r="P15" s="94">
        <v>-0.26512816739501943</v>
      </c>
      <c r="Q15" s="120">
        <v>-0.30415448116561095</v>
      </c>
      <c r="S15" s="12"/>
      <c r="T15" s="151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C16" s="145" t="s">
        <v>23</v>
      </c>
      <c r="D16" s="143"/>
      <c r="E16" s="143"/>
      <c r="F16" s="144"/>
      <c r="G16" s="94">
        <v>2.7419406473092778</v>
      </c>
      <c r="H16" s="94">
        <v>2.8143584545576914</v>
      </c>
      <c r="I16" s="94">
        <v>2.5541953917533884</v>
      </c>
      <c r="J16" s="94">
        <v>2.289150023877923</v>
      </c>
      <c r="K16" s="94">
        <v>2.1744389445085517</v>
      </c>
      <c r="L16" s="94">
        <v>1.8913041237644563</v>
      </c>
      <c r="M16" s="94">
        <v>1.8030277633192497</v>
      </c>
      <c r="N16" s="94">
        <v>1.8262403833929852</v>
      </c>
      <c r="O16" s="94">
        <v>1.7231973211430329</v>
      </c>
      <c r="P16" s="94">
        <v>1.4403225781666578</v>
      </c>
      <c r="Q16" s="120">
        <v>1.3371884919059767</v>
      </c>
      <c r="S16" s="12"/>
      <c r="T16" s="151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C17" s="145" t="s">
        <v>24</v>
      </c>
      <c r="D17" s="143"/>
      <c r="E17" s="143"/>
      <c r="F17" s="144"/>
      <c r="G17" s="94">
        <v>-0.69127346524606992</v>
      </c>
      <c r="H17" s="94">
        <v>-1.0636970490985078</v>
      </c>
      <c r="I17" s="94">
        <v>-0.62370062370062374</v>
      </c>
      <c r="J17" s="94">
        <v>0.93316715999375788</v>
      </c>
      <c r="K17" s="94">
        <v>0.71579833805989779</v>
      </c>
      <c r="L17" s="94">
        <v>0.48204461235148699</v>
      </c>
      <c r="M17" s="94">
        <v>0.45055411960485969</v>
      </c>
      <c r="N17" s="94">
        <v>-0.39711744863538456</v>
      </c>
      <c r="O17" s="94">
        <v>-0.19394351820346856</v>
      </c>
      <c r="P17" s="94">
        <v>0.23236331839278535</v>
      </c>
      <c r="Q17" s="120">
        <v>0.28856345343861278</v>
      </c>
      <c r="S17" s="12"/>
      <c r="T17" s="151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5" t="s">
        <v>14</v>
      </c>
      <c r="D18" s="143"/>
      <c r="E18" s="143"/>
      <c r="F18" s="144"/>
      <c r="G18" s="94">
        <v>-0.40232454179704291</v>
      </c>
      <c r="H18" s="94">
        <v>-0.69848661233993425</v>
      </c>
      <c r="I18" s="94">
        <v>-0.81465517241379304</v>
      </c>
      <c r="J18" s="94">
        <v>-1.3158743469005998</v>
      </c>
      <c r="K18" s="94">
        <v>-1.5138989356205457</v>
      </c>
      <c r="L18" s="94">
        <v>-1.3369070649648194</v>
      </c>
      <c r="M18" s="94">
        <v>-0.92952714144816184</v>
      </c>
      <c r="N18" s="94">
        <v>-0.5899080102011709</v>
      </c>
      <c r="O18" s="94">
        <v>-0.37651531089719015</v>
      </c>
      <c r="P18" s="94">
        <v>-0.47720077031040375</v>
      </c>
      <c r="Q18" s="120">
        <v>-0.37817331551822519</v>
      </c>
      <c r="S18" s="12"/>
      <c r="T18" s="151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-2.1085640138408337</v>
      </c>
      <c r="H19" s="94">
        <v>-1.4402574761968623</v>
      </c>
      <c r="I19" s="94">
        <v>-0.43981046050215433</v>
      </c>
      <c r="J19" s="94">
        <v>-0.3136725098482458</v>
      </c>
      <c r="K19" s="94">
        <v>-0.11965620209078054</v>
      </c>
      <c r="L19" s="94">
        <v>-0.41901182673126414</v>
      </c>
      <c r="M19" s="94">
        <v>-0.44899843212952817</v>
      </c>
      <c r="N19" s="94">
        <v>-0.47445426073949193</v>
      </c>
      <c r="O19" s="94">
        <v>-0.36856207204525049</v>
      </c>
      <c r="P19" s="94">
        <v>-0.50228957435035682</v>
      </c>
      <c r="Q19" s="120">
        <v>-0.66845764086919246</v>
      </c>
      <c r="S19" s="12"/>
      <c r="T19" s="151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0.27980266548854615</v>
      </c>
      <c r="H20" s="94">
        <v>-7.2849129452947636E-3</v>
      </c>
      <c r="I20" s="94">
        <v>5.5756224091537243E-2</v>
      </c>
      <c r="J20" s="94">
        <v>0.14202993554026477</v>
      </c>
      <c r="K20" s="94">
        <v>0.45727724065847042</v>
      </c>
      <c r="L20" s="94">
        <v>1.0138159645769207</v>
      </c>
      <c r="M20" s="94">
        <v>0.94599921166731349</v>
      </c>
      <c r="N20" s="94">
        <v>1.551356182624076</v>
      </c>
      <c r="O20" s="94">
        <v>1.3981551782627548</v>
      </c>
      <c r="P20" s="94">
        <v>1.5385172576147141</v>
      </c>
      <c r="Q20" s="120">
        <v>1.6796782588123875</v>
      </c>
      <c r="S20" s="12"/>
      <c r="T20" s="151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0.1178550383028778</v>
      </c>
      <c r="H21" s="94">
        <v>0.87223914136187375</v>
      </c>
      <c r="I21" s="94">
        <v>1.5410722389944553</v>
      </c>
      <c r="J21" s="94">
        <v>1.5406203840472728</v>
      </c>
      <c r="K21" s="94">
        <v>1.4525363428598439</v>
      </c>
      <c r="L21" s="94">
        <v>1.3616296484822357</v>
      </c>
      <c r="M21" s="94">
        <v>1.7113313805634931</v>
      </c>
      <c r="N21" s="94">
        <v>1.6906319359493551</v>
      </c>
      <c r="O21" s="94">
        <v>1.800442305190586</v>
      </c>
      <c r="P21" s="94">
        <v>1.9703684647496971</v>
      </c>
      <c r="Q21" s="120">
        <v>2.1135881104033842</v>
      </c>
      <c r="S21" s="12"/>
      <c r="T21" s="151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2.2160871511714788</v>
      </c>
      <c r="H22" s="94">
        <v>2.1669877018817516</v>
      </c>
      <c r="I22" s="94">
        <v>2.3346399428050191</v>
      </c>
      <c r="J22" s="94">
        <v>1.9786686281721302</v>
      </c>
      <c r="K22" s="94">
        <v>1.9599233009850821</v>
      </c>
      <c r="L22" s="94">
        <v>1.4299251627952145</v>
      </c>
      <c r="M22" s="94">
        <v>1.3309229186796614</v>
      </c>
      <c r="N22" s="94">
        <v>1.1179009211576272</v>
      </c>
      <c r="O22" s="94">
        <v>0.99753833282383653</v>
      </c>
      <c r="P22" s="94">
        <v>1.0429625343555671</v>
      </c>
      <c r="Q22" s="120">
        <v>0.95463826825729825</v>
      </c>
      <c r="S22" s="12"/>
      <c r="T22" s="151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-1.7699115044247833</v>
      </c>
      <c r="H23" s="94">
        <v>-1.3535566861860389</v>
      </c>
      <c r="I23" s="94">
        <v>-0.2749712239416805</v>
      </c>
      <c r="J23" s="94">
        <v>-0.35505229824393325</v>
      </c>
      <c r="K23" s="94">
        <v>-0.40179083916886782</v>
      </c>
      <c r="L23" s="94">
        <v>-0.35866184218879482</v>
      </c>
      <c r="M23" s="94">
        <v>-0.55344546934345829</v>
      </c>
      <c r="N23" s="94">
        <v>-0.45043977146109171</v>
      </c>
      <c r="O23" s="94">
        <v>8.8460161334481313E-2</v>
      </c>
      <c r="P23" s="94">
        <v>-0.14963538213845595</v>
      </c>
      <c r="Q23" s="120">
        <v>-5.1623560993235174E-2</v>
      </c>
      <c r="S23" s="12"/>
      <c r="T23" s="151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-5.0221043324491603</v>
      </c>
      <c r="H24" s="94">
        <v>-3.9936524728907727</v>
      </c>
      <c r="I24" s="94">
        <v>-3.6002337814143774</v>
      </c>
      <c r="J24" s="94">
        <v>-3.6938042239943911</v>
      </c>
      <c r="K24" s="94">
        <v>-4.1754238475549954</v>
      </c>
      <c r="L24" s="94">
        <v>-4.4647283543787069</v>
      </c>
      <c r="M24" s="94">
        <v>-4.5526138153453815</v>
      </c>
      <c r="N24" s="94">
        <v>-4.6070045720035893</v>
      </c>
      <c r="O24" s="94">
        <v>-4.6157738037323099</v>
      </c>
      <c r="P24" s="94">
        <v>-4.4191919191919169</v>
      </c>
      <c r="Q24" s="120">
        <v>-4.1221959481050732</v>
      </c>
      <c r="S24" s="12"/>
      <c r="T24" s="151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5.1566579634464631</v>
      </c>
      <c r="H25" s="94">
        <v>3.3513341804320333</v>
      </c>
      <c r="I25" s="94">
        <v>4.5984318711591445</v>
      </c>
      <c r="J25" s="94">
        <v>3.7839124226558738</v>
      </c>
      <c r="K25" s="94">
        <v>2.5297242600556444</v>
      </c>
      <c r="L25" s="94">
        <v>2.5439383543568965</v>
      </c>
      <c r="M25" s="94">
        <v>2.2923542975991325</v>
      </c>
      <c r="N25" s="94">
        <v>1.9777356702984434</v>
      </c>
      <c r="O25" s="94">
        <v>1.8621778011572871</v>
      </c>
      <c r="P25" s="94">
        <v>1.7268544778471124</v>
      </c>
      <c r="Q25" s="120">
        <v>1.6911386619436541</v>
      </c>
      <c r="S25" s="12"/>
      <c r="T25" s="151"/>
      <c r="U25" s="26"/>
      <c r="V25" s="26"/>
      <c r="W25" s="26"/>
      <c r="X25" s="26"/>
      <c r="Y25" s="26"/>
      <c r="Z25" s="26"/>
      <c r="AA25" s="26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1.997997451301643</v>
      </c>
      <c r="H26" s="94">
        <v>1.1154453015427777</v>
      </c>
      <c r="I26" s="94">
        <v>0.64934144301249064</v>
      </c>
      <c r="J26" s="94">
        <v>0.52154555573223149</v>
      </c>
      <c r="K26" s="94">
        <v>0.452864047673458</v>
      </c>
      <c r="L26" s="94">
        <v>0.25599977432526089</v>
      </c>
      <c r="M26" s="94">
        <v>4.2829394235525342E-2</v>
      </c>
      <c r="N26" s="94">
        <v>-0.60980124604660091</v>
      </c>
      <c r="O26" s="94">
        <v>-0.8591693135077918</v>
      </c>
      <c r="P26" s="94">
        <v>-0.90464713669847185</v>
      </c>
      <c r="Q26" s="120">
        <v>-1.0288652799407885</v>
      </c>
      <c r="S26" s="12"/>
      <c r="T26" s="151"/>
      <c r="U26" s="26"/>
      <c r="V26" s="26"/>
      <c r="W26" s="26"/>
      <c r="X26" s="26"/>
      <c r="Y26" s="26"/>
      <c r="Z26" s="26"/>
      <c r="AA26" s="26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26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26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81" t="s">
        <v>50</v>
      </c>
      <c r="D29" s="181"/>
      <c r="E29" s="181"/>
      <c r="F29" s="181"/>
      <c r="G29" s="181"/>
      <c r="H29" s="181"/>
      <c r="I29" s="181"/>
      <c r="J29" s="181"/>
      <c r="K29" s="181"/>
      <c r="L29" s="181"/>
      <c r="M29" s="181"/>
      <c r="N29" s="181"/>
      <c r="O29" s="181"/>
      <c r="P29" s="181"/>
      <c r="Q29" s="17"/>
      <c r="R29" s="17"/>
      <c r="S29" s="12"/>
      <c r="T29" s="151"/>
      <c r="V29" s="15"/>
      <c r="W29" s="134"/>
      <c r="X29" s="134"/>
      <c r="Y29" s="134"/>
      <c r="Z29" s="134"/>
      <c r="AA29" s="26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81" t="str">
        <f>$C$8</f>
        <v>Variación año corrido %  enero - noviembre 2019p</v>
      </c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81"/>
      <c r="P30" s="181"/>
      <c r="Q30" s="17"/>
      <c r="R30" s="17"/>
      <c r="S30" s="12"/>
      <c r="T30" s="151"/>
      <c r="V30" s="15"/>
      <c r="W30" s="134"/>
      <c r="X30" s="134"/>
      <c r="Y30" s="134"/>
      <c r="Z30" s="134"/>
      <c r="AA30" s="26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34"/>
      <c r="AA31" s="26"/>
      <c r="AB31" s="26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35"/>
      <c r="AA32" s="150"/>
      <c r="AB32" s="26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35"/>
      <c r="AA33" s="150"/>
      <c r="AB33" s="26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0.24722412648374359</v>
      </c>
      <c r="X34" s="134">
        <v>-0.71892785019275607</v>
      </c>
      <c r="Y34" s="135"/>
      <c r="Z34" s="135"/>
      <c r="AA34" s="150"/>
      <c r="AB34" s="26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0.11993824115510421</v>
      </c>
      <c r="X35" s="134">
        <v>-0.76083877481350726</v>
      </c>
      <c r="Y35" s="135"/>
      <c r="Z35" s="135"/>
      <c r="AA35" s="150"/>
      <c r="AB35" s="26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0.2</v>
      </c>
      <c r="X36" s="134">
        <v>-0.8</v>
      </c>
      <c r="Y36" s="135"/>
      <c r="Z36" s="135"/>
      <c r="AA36" s="150"/>
      <c r="AB36" s="26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0.1</v>
      </c>
      <c r="X37" s="134">
        <v>-0.8</v>
      </c>
      <c r="Y37" s="135"/>
      <c r="Z37" s="135"/>
      <c r="AA37" s="150"/>
      <c r="AB37" s="26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0</v>
      </c>
      <c r="X38" s="135">
        <v>-0.8</v>
      </c>
      <c r="Y38" s="135"/>
      <c r="Z38" s="135"/>
      <c r="AA38" s="150"/>
      <c r="AB38" s="26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-0.2</v>
      </c>
      <c r="X39" s="135">
        <v>-1.2</v>
      </c>
      <c r="Y39" s="135"/>
      <c r="Z39" s="135"/>
      <c r="AA39" s="150"/>
      <c r="AB39" s="26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-0.15627145424774724</v>
      </c>
      <c r="X40" s="135">
        <f>N14</f>
        <v>-1.2217986347535259</v>
      </c>
      <c r="Y40" s="135"/>
      <c r="Z40" s="135"/>
      <c r="AA40" s="150"/>
      <c r="AB40" s="26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f>N12</f>
        <v>-0.29588019185115</v>
      </c>
      <c r="X41" s="135">
        <f>N14</f>
        <v>-1.2217986347535259</v>
      </c>
      <c r="Y41" s="135"/>
      <c r="Z41" s="135"/>
      <c r="AA41" s="150"/>
      <c r="AB41" s="26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-0.31438435036752477</v>
      </c>
      <c r="X42" s="135">
        <v>-1.1151367624359807</v>
      </c>
      <c r="Y42" s="135"/>
      <c r="Z42" s="135"/>
      <c r="AA42" s="150"/>
      <c r="AB42" s="26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-0.34578291251713411</v>
      </c>
      <c r="X43" s="135">
        <v>-1.1232966848218382</v>
      </c>
      <c r="Y43" s="135"/>
      <c r="Z43" s="135"/>
      <c r="AA43" s="150"/>
      <c r="AB43" s="26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81" t="s">
        <v>51</v>
      </c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1"/>
      <c r="Q44" s="17"/>
      <c r="R44" s="17"/>
      <c r="S44" s="12"/>
      <c r="T44" s="26"/>
      <c r="U44" s="135"/>
      <c r="V44" s="136" t="s">
        <v>44</v>
      </c>
      <c r="W44" s="135">
        <v>-0.36292604717608201</v>
      </c>
      <c r="X44" s="135">
        <v>-1.1644700437482243</v>
      </c>
      <c r="Y44" s="135"/>
      <c r="Z44" s="135"/>
      <c r="AA44" s="150"/>
      <c r="AB44" s="26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81" t="str">
        <f>$C$8</f>
        <v>Variación año corrido %  enero - noviembre 2019p</v>
      </c>
      <c r="E45" s="181"/>
      <c r="F45" s="181"/>
      <c r="G45" s="181"/>
      <c r="H45" s="181"/>
      <c r="I45" s="181"/>
      <c r="J45" s="181"/>
      <c r="K45" s="181"/>
      <c r="L45" s="181"/>
      <c r="M45" s="181"/>
      <c r="N45" s="181"/>
      <c r="O45" s="181"/>
      <c r="P45" s="181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35"/>
      <c r="AA45" s="150"/>
      <c r="AB45" s="26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35"/>
      <c r="AA46" s="150"/>
      <c r="AB46" s="26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0"/>
      <c r="V47" s="150"/>
      <c r="W47" s="150"/>
      <c r="X47" s="150"/>
      <c r="Y47" s="150"/>
      <c r="Z47" s="150"/>
      <c r="AA47" s="150"/>
      <c r="AB47" s="26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150"/>
      <c r="AB48" s="26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150"/>
      <c r="AB49" s="26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26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Z54" s="7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</row>
    <row r="56" spans="1:34" x14ac:dyDescent="0.25">
      <c r="A56" s="8"/>
      <c r="B56" s="56"/>
      <c r="S56" s="12"/>
      <c r="T56" s="96"/>
    </row>
    <row r="57" spans="1:34" x14ac:dyDescent="0.25">
      <c r="A57" s="8"/>
      <c r="B57" s="20" t="s">
        <v>15</v>
      </c>
      <c r="S57" s="12"/>
      <c r="T57" s="96"/>
    </row>
    <row r="58" spans="1:34" x14ac:dyDescent="0.25">
      <c r="A58" s="8"/>
      <c r="B58" s="20" t="s">
        <v>16</v>
      </c>
      <c r="S58" s="12"/>
      <c r="T58" s="96"/>
    </row>
    <row r="59" spans="1:34" x14ac:dyDescent="0.25">
      <c r="A59" s="8"/>
      <c r="B59" s="20" t="str">
        <f>'H Ocupados dptos anual'!$B$59</f>
        <v>p: provisional</v>
      </c>
      <c r="S59" s="12"/>
      <c r="T59" s="96"/>
    </row>
    <row r="60" spans="1:34" x14ac:dyDescent="0.25">
      <c r="A60" s="21"/>
      <c r="B60" s="22" t="str">
        <f>'H Ocupados dptos anual'!$B$60</f>
        <v>Fuente: DANE, Encuesta mensual manufacturera con enfoque territorial, noviembre 2019p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</row>
    <row r="63" spans="1:34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7">
    <mergeCell ref="C7:Q7"/>
    <mergeCell ref="C8:Q8"/>
    <mergeCell ref="D30:P30"/>
    <mergeCell ref="C44:P44"/>
    <mergeCell ref="D45:P45"/>
    <mergeCell ref="C29:P29"/>
    <mergeCell ref="G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topLeftCell="B1" zoomScaleNormal="100" zoomScaleSheetLayoutView="80" workbookViewId="0">
      <selection activeCell="B1" sqref="B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77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77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77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30" x14ac:dyDescent="0.25">
      <c r="A7" s="8"/>
      <c r="B7" s="182" t="s">
        <v>9</v>
      </c>
      <c r="C7" s="182"/>
      <c r="D7" s="182"/>
      <c r="E7" s="182"/>
      <c r="F7" s="182"/>
      <c r="G7" s="182"/>
      <c r="H7" s="182"/>
      <c r="I7" s="182"/>
      <c r="J7" s="10"/>
      <c r="K7" s="105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30" x14ac:dyDescent="0.25">
      <c r="A8" s="8"/>
      <c r="B8" s="184" t="s">
        <v>106</v>
      </c>
      <c r="C8" s="184"/>
      <c r="D8" s="184"/>
      <c r="E8" s="184"/>
      <c r="F8" s="184"/>
      <c r="G8" s="184"/>
      <c r="H8" s="184"/>
      <c r="I8" s="184"/>
      <c r="J8" s="10"/>
      <c r="K8" s="105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30" x14ac:dyDescent="0.25">
      <c r="A9" s="8"/>
      <c r="B9" s="9"/>
      <c r="C9" s="13"/>
      <c r="D9" s="13"/>
      <c r="E9" s="13"/>
      <c r="F9" s="13"/>
      <c r="G9" s="13"/>
      <c r="H9" s="90"/>
      <c r="I9" s="9"/>
      <c r="J9" s="10"/>
      <c r="K9" s="105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30" x14ac:dyDescent="0.25">
      <c r="A11" s="8"/>
      <c r="B11" s="10"/>
      <c r="C11" s="76"/>
      <c r="D11" s="10"/>
      <c r="E11" s="10"/>
      <c r="F11" s="59">
        <v>2019</v>
      </c>
      <c r="G11" s="59">
        <v>2019</v>
      </c>
      <c r="J11" s="10"/>
      <c r="K11" s="106"/>
      <c r="L11" s="154"/>
      <c r="M11" s="154"/>
      <c r="N11" s="154"/>
      <c r="O11" s="154"/>
      <c r="P11" s="154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64">
        <v>-4.8599596937855694</v>
      </c>
      <c r="G12" s="122">
        <v>-4.8599596937855631</v>
      </c>
      <c r="J12" s="10"/>
      <c r="K12" s="106"/>
      <c r="L12" s="154"/>
      <c r="M12" s="154"/>
      <c r="N12" s="154"/>
      <c r="O12" s="154"/>
      <c r="P12" s="154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0.71695714237090158</v>
      </c>
      <c r="G13" s="123">
        <v>0.17631906243847428</v>
      </c>
      <c r="J13" s="10"/>
      <c r="K13" s="107"/>
      <c r="L13" s="155"/>
      <c r="M13" s="154"/>
      <c r="N13" s="154"/>
      <c r="O13" s="154"/>
      <c r="P13" s="154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-2.5729151388025144</v>
      </c>
      <c r="G14" s="123">
        <v>-0.29053442158260973</v>
      </c>
      <c r="J14" s="10"/>
      <c r="K14" s="107"/>
      <c r="L14" s="155"/>
      <c r="M14" s="26"/>
      <c r="N14" s="26"/>
      <c r="O14" s="26"/>
      <c r="P14" s="154"/>
      <c r="Q14" s="154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-12.08030689112536</v>
      </c>
      <c r="G15" s="123">
        <v>-0.14453921397480057</v>
      </c>
      <c r="J15" s="10"/>
      <c r="K15" s="107"/>
      <c r="L15" s="155"/>
      <c r="M15" s="26"/>
      <c r="N15" s="26"/>
      <c r="O15" s="26"/>
      <c r="P15" s="154"/>
      <c r="Q15" s="154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4.3359297383976525</v>
      </c>
      <c r="G16" s="123">
        <v>0.1029524408770523</v>
      </c>
      <c r="J16" s="10"/>
      <c r="K16" s="107"/>
      <c r="L16" s="155"/>
      <c r="M16" s="26"/>
      <c r="N16" s="26"/>
      <c r="O16" s="26"/>
      <c r="P16" s="154"/>
      <c r="Q16" s="154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-7.8677446477323514</v>
      </c>
      <c r="G17" s="123">
        <v>-0.46135172431040433</v>
      </c>
      <c r="J17" s="10"/>
      <c r="K17" s="107"/>
      <c r="L17" s="155"/>
      <c r="M17" s="26"/>
      <c r="N17" s="26"/>
      <c r="O17" s="26"/>
      <c r="P17" s="154"/>
      <c r="Q17" s="154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-6.3641637895922543</v>
      </c>
      <c r="G18" s="123">
        <v>-1.9136939000963933</v>
      </c>
      <c r="J18" s="10"/>
      <c r="K18" s="107"/>
      <c r="L18" s="155"/>
      <c r="M18" s="26"/>
      <c r="N18" s="26"/>
      <c r="O18" s="26"/>
      <c r="P18" s="154"/>
      <c r="Q18" s="154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-8.7324139652670283</v>
      </c>
      <c r="G19" s="123">
        <v>-0.18308289973154832</v>
      </c>
      <c r="J19" s="10"/>
      <c r="K19" s="107"/>
      <c r="L19" s="155"/>
      <c r="M19" s="26"/>
      <c r="N19" s="26"/>
      <c r="O19" s="26"/>
      <c r="P19" s="154"/>
      <c r="Q19" s="154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-13.738291278909713</v>
      </c>
      <c r="G20" s="123">
        <v>-0.61984583840861118</v>
      </c>
      <c r="J20" s="10"/>
      <c r="K20" s="107"/>
      <c r="L20" s="155"/>
      <c r="M20" s="26"/>
      <c r="N20" s="26"/>
      <c r="O20" s="26"/>
      <c r="P20" s="154"/>
      <c r="Q20" s="154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-8.4777090427699306</v>
      </c>
      <c r="G21" s="123">
        <v>-1.5261831989967229</v>
      </c>
      <c r="J21" s="10"/>
      <c r="K21" s="107"/>
      <c r="L21" s="155"/>
      <c r="M21" s="26"/>
      <c r="N21" s="26"/>
      <c r="O21" s="26"/>
      <c r="P21" s="154"/>
      <c r="Q21" s="154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155"/>
      <c r="M22" s="26"/>
      <c r="N22" s="26"/>
      <c r="O22" s="26"/>
      <c r="P22" s="154"/>
      <c r="Q22" s="154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7" t="s">
        <v>65</v>
      </c>
      <c r="C23" s="187"/>
      <c r="D23" s="187"/>
      <c r="E23" s="187"/>
      <c r="F23" s="187"/>
      <c r="G23" s="187"/>
      <c r="H23" s="187"/>
      <c r="I23" s="187"/>
      <c r="J23" s="10"/>
      <c r="K23" s="107"/>
      <c r="L23" s="155"/>
      <c r="M23" s="26"/>
      <c r="N23" s="26"/>
      <c r="O23" s="26"/>
      <c r="P23" s="154"/>
      <c r="Q23" s="154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88" t="s">
        <v>110</v>
      </c>
      <c r="C24" s="16"/>
      <c r="D24" s="188" t="s">
        <v>111</v>
      </c>
      <c r="E24" s="188"/>
      <c r="F24" s="188"/>
      <c r="G24" s="188"/>
      <c r="H24" s="188"/>
      <c r="I24" s="188"/>
      <c r="J24" s="10"/>
      <c r="K24" s="107"/>
      <c r="L24" s="93"/>
      <c r="P24" s="92"/>
      <c r="Q24" s="154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92"/>
      <c r="Q25" s="154"/>
      <c r="R25" s="26"/>
      <c r="S25" s="77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/>
      <c r="O27" s="138"/>
      <c r="P27" s="139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/>
      <c r="N28" s="141"/>
      <c r="O28" s="141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/>
      <c r="N29" s="141"/>
      <c r="O29" s="141"/>
      <c r="P29" s="134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/>
      <c r="N30" s="141"/>
      <c r="O30" s="141"/>
      <c r="P30" s="135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/>
      <c r="N31" s="141"/>
      <c r="O31" s="141"/>
      <c r="P31" s="135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/>
      <c r="N32" s="141"/>
      <c r="O32" s="141"/>
      <c r="P32" s="135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/>
      <c r="N33" s="141"/>
      <c r="O33" s="141"/>
      <c r="P33" s="135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/>
      <c r="N34" s="141"/>
      <c r="O34" s="141"/>
      <c r="P34" s="135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/>
      <c r="N35" s="141"/>
      <c r="O35" s="141"/>
      <c r="P35" s="135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/>
      <c r="N36" s="141"/>
      <c r="O36" s="141"/>
      <c r="P36" s="135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/>
      <c r="N37" s="141"/>
      <c r="O37" s="141"/>
      <c r="P37" s="135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/>
      <c r="N38" s="141"/>
      <c r="O38" s="141"/>
      <c r="P38" s="135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P39" s="135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135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135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30" s="6" customFormat="1" x14ac:dyDescent="0.25">
      <c r="A42" s="8"/>
      <c r="B42" s="109"/>
      <c r="J42" s="10"/>
      <c r="K42" s="105"/>
      <c r="L42" s="26"/>
      <c r="M42" s="160"/>
      <c r="N42" s="159"/>
      <c r="O42" s="159"/>
      <c r="P42" s="150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30" s="6" customFormat="1" x14ac:dyDescent="0.25">
      <c r="A43" s="8"/>
      <c r="B43" s="109" t="s">
        <v>64</v>
      </c>
      <c r="J43" s="10"/>
      <c r="K43" s="105"/>
      <c r="L43" s="26"/>
      <c r="M43" s="158"/>
      <c r="N43" s="159"/>
      <c r="O43" s="159"/>
      <c r="P43" s="150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30" s="6" customFormat="1" x14ac:dyDescent="0.25">
      <c r="A44" s="8"/>
      <c r="B44" s="109" t="str">
        <f>'H Ocupados dptos corrido'!$B$59</f>
        <v>p: provisional</v>
      </c>
      <c r="J44" s="10"/>
      <c r="K44" s="105"/>
      <c r="L44" s="26"/>
      <c r="M44" s="158"/>
      <c r="N44" s="159"/>
      <c r="O44" s="159"/>
      <c r="P44" s="150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30" s="6" customFormat="1" x14ac:dyDescent="0.25">
      <c r="A45" s="21"/>
      <c r="B45" s="22" t="str">
        <f>'H Ocupados dptos corrido'!$B$60</f>
        <v>Fuente: DANE, Encuesta mensual manufacturera con enfoque territorial, noviembre 2019p</v>
      </c>
      <c r="C45" s="23"/>
      <c r="D45" s="23"/>
      <c r="E45" s="23"/>
      <c r="F45" s="23"/>
      <c r="G45" s="23"/>
      <c r="H45" s="23"/>
      <c r="I45" s="23"/>
      <c r="J45" s="23"/>
      <c r="K45" s="24"/>
      <c r="L45" s="26"/>
      <c r="M45" s="158"/>
      <c r="N45" s="159"/>
      <c r="O45" s="159"/>
      <c r="P45" s="150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30" s="6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L46" s="26"/>
      <c r="M46" s="158"/>
      <c r="N46" s="159"/>
      <c r="O46" s="159"/>
      <c r="P46" s="150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30" ht="14.25" customHeight="1" x14ac:dyDescent="0.25">
      <c r="B47" s="26"/>
      <c r="L47" s="152"/>
      <c r="M47" s="158"/>
      <c r="N47" s="159"/>
      <c r="O47" s="159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2:26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2:26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2:26" x14ac:dyDescent="0.25"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2:26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2:26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2:26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2:26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2:26" x14ac:dyDescent="0.25">
      <c r="B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2:26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2:26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2:26" x14ac:dyDescent="0.25"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2:26" x14ac:dyDescent="0.25">
      <c r="B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2:26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2:26" x14ac:dyDescent="0.25"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4" spans="2:26" x14ac:dyDescent="0.25"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topLeftCell="B4" zoomScaleNormal="100" zoomScaleSheetLayoutView="80" workbookViewId="0">
      <selection activeCell="B1" sqref="B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77"/>
      <c r="M1" s="26"/>
      <c r="N1" s="26"/>
      <c r="O1" s="26"/>
      <c r="P1" s="26"/>
      <c r="Q1" s="26"/>
      <c r="R1" s="26"/>
      <c r="S1" s="26"/>
      <c r="T1" s="26"/>
      <c r="U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77"/>
      <c r="M2" s="26"/>
      <c r="N2" s="26"/>
      <c r="O2" s="26"/>
      <c r="P2" s="26"/>
      <c r="Q2" s="26"/>
      <c r="R2" s="26"/>
      <c r="S2" s="26"/>
      <c r="T2" s="26"/>
      <c r="U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77"/>
      <c r="M3" s="26"/>
      <c r="N3" s="26"/>
      <c r="O3" s="26"/>
      <c r="P3" s="26"/>
      <c r="Q3" s="26"/>
      <c r="R3" s="26"/>
      <c r="S3" s="26"/>
      <c r="T3" s="26"/>
      <c r="U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</row>
    <row r="7" spans="1:30" x14ac:dyDescent="0.25">
      <c r="A7" s="8"/>
      <c r="B7" s="189" t="s">
        <v>9</v>
      </c>
      <c r="C7" s="189"/>
      <c r="D7" s="189"/>
      <c r="E7" s="189"/>
      <c r="F7" s="189"/>
      <c r="G7" s="189"/>
      <c r="H7" s="189"/>
      <c r="I7" s="189"/>
      <c r="J7" s="10"/>
      <c r="K7" s="105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</row>
    <row r="8" spans="1:30" x14ac:dyDescent="0.25">
      <c r="A8" s="8"/>
      <c r="B8" s="178" t="s">
        <v>107</v>
      </c>
      <c r="C8" s="178"/>
      <c r="D8" s="178"/>
      <c r="E8" s="178"/>
      <c r="F8" s="178"/>
      <c r="G8" s="178"/>
      <c r="H8" s="178"/>
      <c r="I8" s="178"/>
      <c r="J8" s="10"/>
      <c r="K8" s="105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154"/>
      <c r="M11" s="154"/>
      <c r="N11" s="154"/>
      <c r="O11" s="154"/>
      <c r="P11" s="154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1.2404920932752788</v>
      </c>
      <c r="G12" s="122">
        <v>1.2404920932752885</v>
      </c>
      <c r="J12" s="10"/>
      <c r="K12" s="106"/>
      <c r="L12" s="154"/>
      <c r="M12" s="154"/>
      <c r="N12" s="154"/>
      <c r="O12" s="154"/>
      <c r="P12" s="154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8.6861625361220831</v>
      </c>
      <c r="G13" s="123">
        <v>2.2416570451435796</v>
      </c>
      <c r="J13" s="10"/>
      <c r="K13" s="107"/>
      <c r="L13" s="155"/>
      <c r="M13" s="154"/>
      <c r="N13" s="154"/>
      <c r="O13" s="154"/>
      <c r="P13" s="154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0.93140204485125366</v>
      </c>
      <c r="G14" s="123">
        <v>9.3623310505706756E-2</v>
      </c>
      <c r="J14" s="10"/>
      <c r="K14" s="107"/>
      <c r="L14" s="155"/>
      <c r="M14" s="26"/>
      <c r="N14" s="26"/>
      <c r="O14" s="26"/>
      <c r="P14" s="154"/>
      <c r="Q14" s="154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8.440302012814513</v>
      </c>
      <c r="G15" s="123">
        <v>9.0934020969862334E-2</v>
      </c>
      <c r="J15" s="10"/>
      <c r="K15" s="107"/>
      <c r="L15" s="155"/>
      <c r="M15" s="26"/>
      <c r="N15" s="26"/>
      <c r="O15" s="26"/>
      <c r="P15" s="154"/>
      <c r="Q15" s="154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2.5685873946068369</v>
      </c>
      <c r="G16" s="123">
        <v>5.4509595068701587E-2</v>
      </c>
      <c r="J16" s="10"/>
      <c r="K16" s="107"/>
      <c r="L16" s="155"/>
      <c r="M16" s="26"/>
      <c r="N16" s="26"/>
      <c r="O16" s="26"/>
      <c r="P16" s="154"/>
      <c r="Q16" s="154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5.9435138730832762</v>
      </c>
      <c r="G17" s="123">
        <v>0.32005513657415779</v>
      </c>
      <c r="J17" s="10"/>
      <c r="K17" s="107"/>
      <c r="L17" s="155"/>
      <c r="M17" s="26"/>
      <c r="N17" s="26"/>
      <c r="O17" s="26"/>
      <c r="P17" s="154"/>
      <c r="Q17" s="154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-3.2487039074494533</v>
      </c>
      <c r="G18" s="123">
        <v>-1.0233881876238049</v>
      </c>
      <c r="J18" s="10"/>
      <c r="K18" s="107"/>
      <c r="L18" s="155"/>
      <c r="M18" s="26"/>
      <c r="N18" s="26"/>
      <c r="O18" s="26"/>
      <c r="P18" s="154"/>
      <c r="Q18" s="154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-2.9597102784887852</v>
      </c>
      <c r="G19" s="123">
        <v>-6.7182576632299665E-2</v>
      </c>
      <c r="J19" s="10"/>
      <c r="K19" s="107"/>
      <c r="L19" s="155"/>
      <c r="M19" s="26"/>
      <c r="N19" s="26"/>
      <c r="O19" s="26"/>
      <c r="P19" s="154"/>
      <c r="Q19" s="154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-3.757205726988218</v>
      </c>
      <c r="G20" s="123">
        <v>-0.16779638172506939</v>
      </c>
      <c r="J20" s="10"/>
      <c r="K20" s="107"/>
      <c r="L20" s="155"/>
      <c r="M20" s="26"/>
      <c r="N20" s="26"/>
      <c r="O20" s="26"/>
      <c r="P20" s="154"/>
      <c r="Q20" s="154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-1.7432769008623126</v>
      </c>
      <c r="G21" s="123">
        <v>-0.30191986900554568</v>
      </c>
      <c r="J21" s="10"/>
      <c r="K21" s="107"/>
      <c r="L21" s="155"/>
      <c r="M21" s="26"/>
      <c r="N21" s="26"/>
      <c r="O21" s="26"/>
      <c r="P21" s="154"/>
      <c r="Q21" s="154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155"/>
      <c r="M22" s="26"/>
      <c r="N22" s="26"/>
      <c r="O22" s="26"/>
      <c r="P22" s="154"/>
      <c r="Q22" s="154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7" t="s">
        <v>65</v>
      </c>
      <c r="C23" s="187"/>
      <c r="D23" s="187"/>
      <c r="E23" s="187"/>
      <c r="F23" s="187"/>
      <c r="G23" s="187"/>
      <c r="H23" s="187"/>
      <c r="I23" s="187"/>
      <c r="J23" s="10"/>
      <c r="K23" s="107"/>
      <c r="L23" s="155"/>
      <c r="M23" s="26"/>
      <c r="N23" s="26"/>
      <c r="O23" s="26"/>
      <c r="P23" s="154"/>
      <c r="Q23" s="154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18" t="s">
        <v>108</v>
      </c>
      <c r="C24" s="16"/>
      <c r="D24" s="188" t="s">
        <v>109</v>
      </c>
      <c r="E24" s="188"/>
      <c r="F24" s="188"/>
      <c r="G24" s="188"/>
      <c r="H24" s="188"/>
      <c r="I24" s="188"/>
      <c r="J24" s="10"/>
      <c r="K24" s="107"/>
      <c r="L24" s="155"/>
      <c r="M24" s="26"/>
      <c r="N24" s="26"/>
      <c r="O24" s="26"/>
      <c r="P24" s="154"/>
      <c r="Q24" s="154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155"/>
      <c r="M25" s="26"/>
      <c r="N25" s="26"/>
      <c r="O25" s="26"/>
      <c r="P25" s="154"/>
      <c r="Q25" s="154"/>
      <c r="R25" s="26"/>
      <c r="S25" s="77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155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154"/>
      <c r="M27" s="154"/>
      <c r="N27" s="156"/>
      <c r="O27" s="156"/>
      <c r="P27" s="157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L28" s="26"/>
      <c r="M28" s="158"/>
      <c r="N28" s="159"/>
      <c r="O28" s="159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L29" s="26"/>
      <c r="M29" s="158"/>
      <c r="N29" s="159"/>
      <c r="O29" s="159"/>
      <c r="P29" s="149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L30" s="26"/>
      <c r="M30" s="158"/>
      <c r="N30" s="159"/>
      <c r="O30" s="159"/>
      <c r="P30" s="150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L31" s="26"/>
      <c r="M31" s="158"/>
      <c r="N31" s="159"/>
      <c r="O31" s="159"/>
      <c r="P31" s="150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L32" s="26"/>
      <c r="M32" s="158"/>
      <c r="N32" s="159"/>
      <c r="O32" s="159"/>
      <c r="P32" s="150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L33" s="26"/>
      <c r="M33" s="158"/>
      <c r="N33" s="159"/>
      <c r="O33" s="159"/>
      <c r="P33" s="150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L34" s="26"/>
      <c r="M34" s="158"/>
      <c r="N34" s="159"/>
      <c r="O34" s="159"/>
      <c r="P34" s="150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L35" s="26"/>
      <c r="M35" s="152"/>
      <c r="N35" s="159"/>
      <c r="O35" s="159"/>
      <c r="P35" s="150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L36" s="26"/>
      <c r="M36" s="158"/>
      <c r="N36" s="159"/>
      <c r="O36" s="159"/>
      <c r="P36" s="150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L37" s="26"/>
      <c r="M37" s="158"/>
      <c r="N37" s="159"/>
      <c r="O37" s="159"/>
      <c r="P37" s="150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L38" s="26"/>
      <c r="M38" s="158"/>
      <c r="N38" s="159"/>
      <c r="O38" s="159"/>
      <c r="P38" s="150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L39" s="26"/>
      <c r="M39" s="158"/>
      <c r="N39" s="159"/>
      <c r="O39" s="159"/>
      <c r="P39" s="150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</row>
    <row r="40" spans="1:30" s="6" customFormat="1" ht="14.25" customHeight="1" x14ac:dyDescent="0.25">
      <c r="A40" s="8"/>
      <c r="J40" s="10"/>
      <c r="K40" s="105"/>
      <c r="L40" s="26"/>
      <c r="M40" s="158"/>
      <c r="N40" s="159"/>
      <c r="O40" s="159"/>
      <c r="P40" s="150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</row>
    <row r="41" spans="1:30" s="6" customFormat="1" ht="14.25" customHeight="1" x14ac:dyDescent="0.25">
      <c r="A41" s="8"/>
      <c r="J41" s="10"/>
      <c r="K41" s="105"/>
      <c r="L41" s="26"/>
      <c r="M41" s="158"/>
      <c r="N41" s="159"/>
      <c r="O41" s="159"/>
      <c r="P41" s="150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</row>
    <row r="42" spans="1:30" s="6" customFormat="1" x14ac:dyDescent="0.25">
      <c r="A42" s="8"/>
      <c r="B42" s="109"/>
      <c r="J42" s="10"/>
      <c r="K42" s="105"/>
      <c r="L42" s="26"/>
      <c r="M42" s="160"/>
      <c r="N42" s="159"/>
      <c r="O42" s="159"/>
      <c r="P42" s="150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</row>
    <row r="43" spans="1:30" s="6" customFormat="1" x14ac:dyDescent="0.25">
      <c r="A43" s="8"/>
      <c r="B43" s="109" t="s">
        <v>64</v>
      </c>
      <c r="J43" s="10"/>
      <c r="K43" s="105"/>
      <c r="L43" s="26"/>
      <c r="M43" s="160"/>
      <c r="N43" s="159"/>
      <c r="O43" s="159"/>
      <c r="P43" s="150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</row>
    <row r="44" spans="1:30" s="6" customFormat="1" x14ac:dyDescent="0.25">
      <c r="A44" s="8"/>
      <c r="B44" s="109" t="str">
        <f>'H Producción Bogotá anual'!$B$44</f>
        <v>p: provisional</v>
      </c>
      <c r="J44" s="10"/>
      <c r="K44" s="105"/>
      <c r="L44" s="26"/>
      <c r="M44" s="160"/>
      <c r="N44" s="159"/>
      <c r="O44" s="159"/>
      <c r="P44" s="150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</row>
    <row r="45" spans="1:30" s="6" customFormat="1" x14ac:dyDescent="0.25">
      <c r="A45" s="21"/>
      <c r="B45" s="22" t="str">
        <f>'H Producción Bogotá anual'!$B$45</f>
        <v>Fuente: DANE, Encuesta mensual manufacturera con enfoque territorial, noviembre 2019p</v>
      </c>
      <c r="C45" s="23"/>
      <c r="D45" s="23"/>
      <c r="E45" s="23"/>
      <c r="F45" s="23"/>
      <c r="G45" s="23"/>
      <c r="H45" s="23"/>
      <c r="I45" s="23"/>
      <c r="J45" s="23"/>
      <c r="K45" s="24"/>
      <c r="L45" s="26"/>
      <c r="M45" s="158"/>
      <c r="N45" s="159"/>
      <c r="O45" s="159"/>
      <c r="P45" s="150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</row>
    <row r="46" spans="1:30" s="6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L46" s="26"/>
      <c r="M46" s="158"/>
      <c r="N46" s="159"/>
      <c r="O46" s="159"/>
      <c r="P46" s="150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</row>
    <row r="47" spans="1:30" ht="14.25" customHeight="1" x14ac:dyDescent="0.25">
      <c r="B47" s="26"/>
      <c r="L47" s="152"/>
      <c r="M47" s="158"/>
      <c r="N47" s="159"/>
      <c r="O47" s="159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</row>
    <row r="49" spans="2:27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</row>
    <row r="50" spans="2:27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</row>
    <row r="51" spans="2:27" x14ac:dyDescent="0.25"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</row>
    <row r="52" spans="2:27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</row>
    <row r="53" spans="2:27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</row>
    <row r="54" spans="2:27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</row>
    <row r="55" spans="2:27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</row>
    <row r="56" spans="2:27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</row>
    <row r="57" spans="2:27" x14ac:dyDescent="0.25">
      <c r="B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</row>
    <row r="58" spans="2:27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</row>
    <row r="59" spans="2:27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</row>
    <row r="60" spans="2:27" x14ac:dyDescent="0.25"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2:27" x14ac:dyDescent="0.25">
      <c r="B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</row>
    <row r="62" spans="2:27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</row>
    <row r="63" spans="2:27" x14ac:dyDescent="0.25"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</row>
    <row r="64" spans="2:27" x14ac:dyDescent="0.25"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topLeftCell="B1" zoomScaleNormal="100" zoomScaleSheetLayoutView="80" workbookViewId="0">
      <selection activeCell="B1" sqref="B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9" t="s">
        <v>66</v>
      </c>
      <c r="C7" s="189"/>
      <c r="D7" s="189"/>
      <c r="E7" s="189"/>
      <c r="F7" s="189"/>
      <c r="G7" s="189"/>
      <c r="H7" s="189"/>
      <c r="I7" s="18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8" t="s">
        <v>106</v>
      </c>
      <c r="C8" s="178"/>
      <c r="D8" s="178"/>
      <c r="E8" s="178"/>
      <c r="F8" s="178"/>
      <c r="G8" s="178"/>
      <c r="H8" s="178"/>
      <c r="I8" s="178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9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-2.8889779113330576</v>
      </c>
      <c r="G12" s="122">
        <v>-2.88897791133307</v>
      </c>
      <c r="J12" s="10"/>
      <c r="K12" s="106"/>
      <c r="L12" s="92"/>
      <c r="M12" s="92"/>
      <c r="N12" s="92"/>
      <c r="O12" s="92"/>
      <c r="P12" s="9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7.5110495158417905</v>
      </c>
      <c r="G13" s="123">
        <v>1.8084689086159682</v>
      </c>
      <c r="J13" s="10"/>
      <c r="K13" s="107"/>
      <c r="L13" s="93"/>
      <c r="M13" s="92"/>
      <c r="N13" s="92"/>
      <c r="O13" s="92"/>
      <c r="P13" s="9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-10.834414844038932</v>
      </c>
      <c r="G14" s="123">
        <v>-1.3021313355474935</v>
      </c>
      <c r="J14" s="10"/>
      <c r="K14" s="107"/>
      <c r="L14" s="93"/>
      <c r="P14" s="92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-14.655379446669301</v>
      </c>
      <c r="G15" s="123">
        <v>-0.17049828348135238</v>
      </c>
      <c r="J15" s="10"/>
      <c r="K15" s="107"/>
      <c r="L15" s="93"/>
      <c r="P15" s="92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0.62710084015937184</v>
      </c>
      <c r="G16" s="123">
        <v>1.5722230913895349E-2</v>
      </c>
      <c r="J16" s="10"/>
      <c r="K16" s="107"/>
      <c r="L16" s="93"/>
      <c r="P16" s="92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-4.6857184232561195</v>
      </c>
      <c r="G17" s="123">
        <v>-0.26801873509077945</v>
      </c>
      <c r="J17" s="10"/>
      <c r="K17" s="107"/>
      <c r="L17" s="93"/>
      <c r="P17" s="92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-2.9227650384024031</v>
      </c>
      <c r="G18" s="123">
        <v>-0.88447505209133315</v>
      </c>
      <c r="J18" s="10"/>
      <c r="K18" s="107"/>
      <c r="L18" s="93"/>
      <c r="P18" s="92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-9.5743386539251105</v>
      </c>
      <c r="G19" s="123">
        <v>-0.20104512255967469</v>
      </c>
      <c r="J19" s="10"/>
      <c r="K19" s="107"/>
      <c r="L19" s="93"/>
      <c r="P19" s="92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-11.11907469168122</v>
      </c>
      <c r="G20" s="123">
        <v>-0.49420194657100347</v>
      </c>
      <c r="J20" s="10"/>
      <c r="K20" s="107"/>
      <c r="L20" s="93"/>
      <c r="P20" s="92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-7.8655373550640064</v>
      </c>
      <c r="G21" s="123">
        <v>-1.3927985755212968</v>
      </c>
      <c r="J21" s="10"/>
      <c r="K21" s="107"/>
      <c r="L21" s="93"/>
      <c r="P21" s="92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92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7" t="s">
        <v>67</v>
      </c>
      <c r="C23" s="187"/>
      <c r="D23" s="187"/>
      <c r="E23" s="187"/>
      <c r="F23" s="187"/>
      <c r="G23" s="187"/>
      <c r="H23" s="187"/>
      <c r="I23" s="187"/>
      <c r="J23" s="10"/>
      <c r="K23" s="107"/>
      <c r="L23" s="93"/>
      <c r="P23" s="92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113</v>
      </c>
      <c r="C24" s="16"/>
      <c r="D24" s="188" t="s">
        <v>111</v>
      </c>
      <c r="E24" s="188"/>
      <c r="F24" s="188"/>
      <c r="G24" s="188"/>
      <c r="H24" s="188"/>
      <c r="I24" s="188"/>
      <c r="J24" s="10"/>
      <c r="K24" s="107"/>
      <c r="L24" s="93"/>
      <c r="P24" s="92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92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39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 t="s">
        <v>3</v>
      </c>
      <c r="N28" s="141">
        <v>-1.3945351170569324</v>
      </c>
      <c r="O28" s="141">
        <v>-1.3945351170569467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57</v>
      </c>
      <c r="N29" s="141">
        <v>-3.1968355926399568</v>
      </c>
      <c r="O29" s="141">
        <v>-0.96784104235109214</v>
      </c>
      <c r="P29" s="134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60</v>
      </c>
      <c r="N30" s="141">
        <v>-14.187695995286006</v>
      </c>
      <c r="O30" s="141">
        <v>-0.87896910439813203</v>
      </c>
      <c r="P30" s="135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55</v>
      </c>
      <c r="N31" s="141">
        <v>-13.059203764653944</v>
      </c>
      <c r="O31" s="141">
        <v>-0.30470854887781479</v>
      </c>
      <c r="P31" s="135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59</v>
      </c>
      <c r="N32" s="141">
        <v>-6.4105281314469948</v>
      </c>
      <c r="O32" s="141">
        <v>-0.29321314241761265</v>
      </c>
      <c r="P32" s="135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53</v>
      </c>
      <c r="N33" s="141">
        <v>-2.8024073665698523</v>
      </c>
      <c r="O33" s="141">
        <v>-0.29275715209601871</v>
      </c>
      <c r="P33" s="135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82" t="s">
        <v>61</v>
      </c>
      <c r="N34" s="141">
        <v>-1.4617091379194136</v>
      </c>
      <c r="O34" s="141">
        <v>-0.17293727828413608</v>
      </c>
      <c r="P34" s="135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56</v>
      </c>
      <c r="N35" s="141">
        <v>-0.25080176626445905</v>
      </c>
      <c r="O35" s="141">
        <v>-1.2918947966774013E-2</v>
      </c>
      <c r="P35" s="135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58</v>
      </c>
      <c r="N36" s="141">
        <v>-0.50255366791152767</v>
      </c>
      <c r="O36" s="141">
        <v>-1.0911963128970862E-2</v>
      </c>
      <c r="P36" s="135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54</v>
      </c>
      <c r="N37" s="141">
        <v>8.2734835419841772</v>
      </c>
      <c r="O37" s="141">
        <v>8.6710121165657905E-2</v>
      </c>
      <c r="P37" s="135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5.5940347852022825</v>
      </c>
      <c r="O38" s="141">
        <v>1.4530119412979465</v>
      </c>
      <c r="P38" s="135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135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135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135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2"/>
      <c r="N42" s="141"/>
      <c r="O42" s="141"/>
      <c r="P42" s="135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2"/>
      <c r="N43" s="141"/>
      <c r="O43" s="141"/>
      <c r="P43" s="135"/>
      <c r="T43" s="26"/>
      <c r="U43" s="26"/>
      <c r="V43" s="26"/>
      <c r="W43" s="26"/>
      <c r="X43" s="26"/>
    </row>
    <row r="44" spans="1:30" s="6" customFormat="1" x14ac:dyDescent="0.25">
      <c r="A44" s="8"/>
      <c r="B44" s="109" t="str">
        <f>'H Producción Bogotá corrido'!$B$44</f>
        <v>p: provisional</v>
      </c>
      <c r="J44" s="10"/>
      <c r="K44" s="105"/>
      <c r="M44" s="142"/>
      <c r="N44" s="141"/>
      <c r="O44" s="141"/>
      <c r="P44" s="135"/>
      <c r="T44" s="26"/>
      <c r="U44" s="26"/>
      <c r="V44" s="26"/>
      <c r="W44" s="26"/>
      <c r="X44" s="26"/>
    </row>
    <row r="45" spans="1:30" s="6" customFormat="1" x14ac:dyDescent="0.25">
      <c r="A45" s="21"/>
      <c r="B45" s="22" t="str">
        <f>'H Producción Bogotá corrido'!$B$45</f>
        <v>Fuente: DANE, Encuesta mensual manufacturera con enfoque territorial, noviembre 2019p</v>
      </c>
      <c r="C45" s="23"/>
      <c r="D45" s="23"/>
      <c r="E45" s="23"/>
      <c r="F45" s="23"/>
      <c r="G45" s="23"/>
      <c r="H45" s="23"/>
      <c r="I45" s="23"/>
      <c r="J45" s="23"/>
      <c r="K45" s="24"/>
      <c r="M45" s="140"/>
      <c r="N45" s="141"/>
      <c r="O45" s="141"/>
      <c r="P45" s="135"/>
      <c r="T45" s="26"/>
      <c r="U45" s="26"/>
      <c r="V45" s="26"/>
      <c r="W45" s="26"/>
      <c r="X45" s="26"/>
    </row>
    <row r="46" spans="1:30" s="6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M46" s="140"/>
      <c r="N46" s="141"/>
      <c r="O46" s="141"/>
      <c r="P46" s="135"/>
      <c r="T46" s="26"/>
      <c r="U46" s="26"/>
      <c r="V46" s="26"/>
      <c r="W46" s="26"/>
      <c r="X46" s="26"/>
    </row>
    <row r="47" spans="1:30" ht="14.25" customHeight="1" x14ac:dyDescent="0.25">
      <c r="B47" s="26"/>
      <c r="L47" s="82"/>
      <c r="M47" s="140"/>
      <c r="N47" s="141"/>
      <c r="O47" s="141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T49" s="26"/>
      <c r="U49" s="26"/>
      <c r="V49" s="26"/>
      <c r="W49" s="26"/>
      <c r="X49" s="26"/>
    </row>
    <row r="52" spans="2:24" x14ac:dyDescent="0.25">
      <c r="B52" s="26"/>
    </row>
    <row r="53" spans="2:24" x14ac:dyDescent="0.25">
      <c r="B53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61" spans="2:24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9" t="s">
        <v>66</v>
      </c>
      <c r="C7" s="189"/>
      <c r="D7" s="189"/>
      <c r="E7" s="189"/>
      <c r="F7" s="189"/>
      <c r="G7" s="189"/>
      <c r="H7" s="189"/>
      <c r="I7" s="18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8" t="s">
        <v>107</v>
      </c>
      <c r="C8" s="178"/>
      <c r="D8" s="178"/>
      <c r="E8" s="178"/>
      <c r="F8" s="178"/>
      <c r="G8" s="178"/>
      <c r="H8" s="178"/>
      <c r="I8" s="178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1.5257304050696092</v>
      </c>
      <c r="G12" s="122">
        <v>1.525730405069621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8.6779544140114666</v>
      </c>
      <c r="G13" s="123">
        <v>2.249082061633958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0.42842333816079758</v>
      </c>
      <c r="G14" s="123">
        <v>4.298074917097422E-2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4.7765575451418982</v>
      </c>
      <c r="G15" s="123">
        <v>5.1148299659116943E-2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0.66762602046684094</v>
      </c>
      <c r="G16" s="123">
        <v>1.5021052849449818E-2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4.5457348193481408</v>
      </c>
      <c r="G17" s="123">
        <v>0.24827835529993769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-2.1426903813462417</v>
      </c>
      <c r="G18" s="123">
        <v>-0.66101521840355359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-2.0463315881985977</v>
      </c>
      <c r="G19" s="123">
        <v>-4.7916492169830259E-2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-2.3344064834880953</v>
      </c>
      <c r="G20" s="123">
        <v>-0.10555256098538565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-1.5169217927566194</v>
      </c>
      <c r="G21" s="123">
        <v>-0.26629584198504624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7" t="s">
        <v>67</v>
      </c>
      <c r="C23" s="187"/>
      <c r="D23" s="187"/>
      <c r="E23" s="187"/>
      <c r="F23" s="187"/>
      <c r="G23" s="187"/>
      <c r="H23" s="187"/>
      <c r="I23" s="187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114</v>
      </c>
      <c r="C24" s="16"/>
      <c r="D24" s="190" t="s">
        <v>109</v>
      </c>
      <c r="E24" s="190"/>
      <c r="F24" s="190"/>
      <c r="G24" s="190"/>
      <c r="H24" s="190"/>
      <c r="I24" s="190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 t="s">
        <v>57</v>
      </c>
      <c r="N28" s="141">
        <v>-3.1252441047342643</v>
      </c>
      <c r="O28" s="141">
        <v>-0.98446185006514453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55</v>
      </c>
      <c r="N29" s="141">
        <v>-3.0504454138925041</v>
      </c>
      <c r="O29" s="141">
        <v>-6.5521220071960262E-2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58</v>
      </c>
      <c r="N30" s="141">
        <v>-2.6681275311335639</v>
      </c>
      <c r="O30" s="141">
        <v>-6.2315410909103773E-2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59</v>
      </c>
      <c r="N31" s="141">
        <v>-1.0279327024840512</v>
      </c>
      <c r="O31" s="141">
        <v>-4.6718274194214662E-2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82" t="s">
        <v>61</v>
      </c>
      <c r="N32" s="141">
        <v>-0.2483982685100159</v>
      </c>
      <c r="O32" s="141">
        <v>-2.8746416716859916E-2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54</v>
      </c>
      <c r="N33" s="141">
        <v>9.7213087449517417</v>
      </c>
      <c r="O33" s="141">
        <v>0.10364327919823835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60</v>
      </c>
      <c r="N34" s="141">
        <v>2.4280289615519024</v>
      </c>
      <c r="O34" s="141">
        <v>0.13662880882601375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53</v>
      </c>
      <c r="N35" s="141">
        <v>1.570322638887319</v>
      </c>
      <c r="O35" s="141">
        <v>0.14977401187268391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56</v>
      </c>
      <c r="N36" s="141">
        <v>2.7850114382979854</v>
      </c>
      <c r="O36" s="141">
        <v>0.15291747241938683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3</v>
      </c>
      <c r="N37" s="141">
        <v>1.4392539867027523</v>
      </c>
      <c r="O37" s="141">
        <v>1.4392539867027248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7.961449747450672</v>
      </c>
      <c r="O38" s="141">
        <v>2.0840535863436851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2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2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8"/>
      <c r="B44" s="109" t="str">
        <f>'H Ventas Bogotá anual'!$B$44</f>
        <v>p: provisional</v>
      </c>
      <c r="J44" s="10"/>
      <c r="K44" s="105"/>
      <c r="M44" s="142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21"/>
      <c r="B45" s="22" t="str">
        <f>'H Ventas Bogotá anual'!$B$45</f>
        <v>Fuente: DANE, Encuesta mensual manufacturera con enfoque territorial, noviembre 2019p</v>
      </c>
      <c r="C45" s="23"/>
      <c r="D45" s="23"/>
      <c r="E45" s="23"/>
      <c r="F45" s="23"/>
      <c r="G45" s="23"/>
      <c r="H45" s="23"/>
      <c r="I45" s="23"/>
      <c r="J45" s="23"/>
      <c r="K45" s="24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s="6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M46" s="140"/>
      <c r="N46" s="141"/>
      <c r="O46" s="141"/>
      <c r="P46" s="80"/>
      <c r="T46" s="26"/>
      <c r="U46" s="26"/>
      <c r="V46" s="26"/>
      <c r="W46" s="26"/>
      <c r="X46" s="26"/>
    </row>
    <row r="47" spans="1:30" ht="14.25" customHeight="1" x14ac:dyDescent="0.25">
      <c r="B47" s="26"/>
      <c r="L47" s="82"/>
      <c r="M47" s="140"/>
      <c r="N47" s="141"/>
      <c r="O47" s="141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T49" s="26"/>
      <c r="U49" s="26"/>
      <c r="V49" s="26"/>
      <c r="W49" s="26"/>
      <c r="X49" s="26"/>
    </row>
    <row r="52" spans="2:24" x14ac:dyDescent="0.25">
      <c r="B52" s="26"/>
    </row>
    <row r="53" spans="2:24" x14ac:dyDescent="0.25">
      <c r="B53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61" spans="2:24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L24" sqref="L24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9" t="s">
        <v>68</v>
      </c>
      <c r="C7" s="189"/>
      <c r="D7" s="189"/>
      <c r="E7" s="189"/>
      <c r="F7" s="189"/>
      <c r="G7" s="189"/>
      <c r="H7" s="189"/>
      <c r="I7" s="18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8" t="s">
        <v>106</v>
      </c>
      <c r="C8" s="178"/>
      <c r="D8" s="178"/>
      <c r="E8" s="178"/>
      <c r="F8" s="178"/>
      <c r="G8" s="178"/>
      <c r="H8" s="178"/>
      <c r="I8" s="178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-1.1644700437482243</v>
      </c>
      <c r="G12" s="122">
        <v>-1.1644700437482276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1.9421268791651585</v>
      </c>
      <c r="G13" s="123">
        <v>0.39576716652421678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-1.4941981159959425</v>
      </c>
      <c r="G14" s="123">
        <v>-0.28272843134739145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-9.2564792055034104</v>
      </c>
      <c r="G15" s="123">
        <v>-0.36918529864794358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-1.3000702740688723</v>
      </c>
      <c r="G16" s="123">
        <v>-5.8427471965669914E-2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-0.29971480425200525</v>
      </c>
      <c r="G17" s="123">
        <v>-1.9015247069908339E-2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-0.14437049347235131</v>
      </c>
      <c r="G18" s="123">
        <v>-3.5267032627926881E-2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-1.6715252333449229</v>
      </c>
      <c r="G19" s="123">
        <v>-4.1122939165026684E-2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-6.6303546099290855</v>
      </c>
      <c r="G20" s="123">
        <v>-0.38445013366600145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-2.8062051862903132</v>
      </c>
      <c r="G21" s="123">
        <v>-0.37004065578257611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7" t="s">
        <v>69</v>
      </c>
      <c r="C23" s="187"/>
      <c r="D23" s="187"/>
      <c r="E23" s="187"/>
      <c r="F23" s="187"/>
      <c r="G23" s="187"/>
      <c r="H23" s="187"/>
      <c r="I23" s="187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115</v>
      </c>
      <c r="C24" s="188" t="s">
        <v>111</v>
      </c>
      <c r="D24" s="188"/>
      <c r="E24" s="188"/>
      <c r="F24" s="188"/>
      <c r="G24" s="188"/>
      <c r="H24" s="188"/>
      <c r="I24" s="188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2" t="s">
        <v>3</v>
      </c>
      <c r="N28" s="141">
        <v>-1.5767832754023203</v>
      </c>
      <c r="O28" s="141">
        <v>-1.5767832754023252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53</v>
      </c>
      <c r="N29" s="141">
        <v>-2.7920033382648626</v>
      </c>
      <c r="O29" s="141">
        <v>-0.53185723679931785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54</v>
      </c>
      <c r="N30" s="141">
        <v>-12.103386809269168</v>
      </c>
      <c r="O30" s="141">
        <v>-0.49066720623197935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59</v>
      </c>
      <c r="N31" s="141">
        <v>-8.1854043392504963</v>
      </c>
      <c r="O31" s="141">
        <v>-0.4798277245037324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61</v>
      </c>
      <c r="N32" s="141">
        <v>-3.2800614139158313</v>
      </c>
      <c r="O32" s="141">
        <v>-0.33963709415173826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60</v>
      </c>
      <c r="N33" s="141">
        <v>-2.923076923076934</v>
      </c>
      <c r="O33" s="141">
        <v>-8.2380061134676955E-2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58</v>
      </c>
      <c r="N34" s="141">
        <v>-2.0535714285714306</v>
      </c>
      <c r="O34" s="141">
        <v>-4.9861615949936045E-2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56</v>
      </c>
      <c r="N35" s="141">
        <v>-0.75610035513804519</v>
      </c>
      <c r="O35" s="141">
        <v>-4.7693719604286651E-2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55</v>
      </c>
      <c r="N36" s="141">
        <v>-3.2541490400262774E-2</v>
      </c>
      <c r="O36" s="141">
        <v>-1.445264230432929E-3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57</v>
      </c>
      <c r="N37" s="141">
        <v>0.15445391629785377</v>
      </c>
      <c r="O37" s="141">
        <v>3.7576869991256152E-2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2.00930100465051</v>
      </c>
      <c r="O38" s="141">
        <v>0.40900977721251885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2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0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0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8"/>
      <c r="B44" s="109" t="str">
        <f>'H Ventas Bogotá corrido'!$B$44</f>
        <v>p: provisional</v>
      </c>
      <c r="J44" s="10"/>
      <c r="K44" s="105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21"/>
      <c r="B45" s="22" t="str">
        <f>'H Ventas Bogotá corrido'!$B$45</f>
        <v>Fuente: DANE, Encuesta mensual manufacturera con enfoque territorial, noviembre 2019p</v>
      </c>
      <c r="C45" s="23"/>
      <c r="D45" s="23"/>
      <c r="E45" s="23"/>
      <c r="F45" s="23"/>
      <c r="G45" s="23"/>
      <c r="H45" s="23"/>
      <c r="I45" s="23"/>
      <c r="J45" s="23"/>
      <c r="K45" s="24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s="6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M46" s="140"/>
      <c r="N46" s="141"/>
      <c r="O46" s="141"/>
      <c r="P46" s="80"/>
      <c r="T46" s="26"/>
      <c r="U46" s="26"/>
      <c r="V46" s="26"/>
      <c r="W46" s="26"/>
      <c r="X46" s="26"/>
    </row>
    <row r="47" spans="1:30" ht="14.25" customHeight="1" x14ac:dyDescent="0.25">
      <c r="B47" s="26"/>
      <c r="L47" s="82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T49" s="26"/>
      <c r="U49" s="26"/>
      <c r="V49" s="26"/>
      <c r="W49" s="26"/>
      <c r="X49" s="26"/>
    </row>
    <row r="52" spans="2:24" x14ac:dyDescent="0.25">
      <c r="B52" s="26"/>
    </row>
    <row r="53" spans="2:24" x14ac:dyDescent="0.25">
      <c r="B53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61" spans="2:24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3:I23"/>
    <mergeCell ref="C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9" t="s">
        <v>68</v>
      </c>
      <c r="C7" s="189"/>
      <c r="D7" s="189"/>
      <c r="E7" s="189"/>
      <c r="F7" s="189"/>
      <c r="G7" s="189"/>
      <c r="H7" s="189"/>
      <c r="I7" s="18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8" t="s">
        <v>107</v>
      </c>
      <c r="C8" s="178"/>
      <c r="D8" s="178"/>
      <c r="E8" s="178"/>
      <c r="F8" s="178"/>
      <c r="G8" s="178"/>
      <c r="H8" s="178"/>
      <c r="I8" s="178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-1.1232966848218382</v>
      </c>
      <c r="G12" s="122">
        <v>-1.1232966848218349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2.1114133243976312</v>
      </c>
      <c r="G13" s="123">
        <v>0.42921658371716198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-1.7487723380883295</v>
      </c>
      <c r="G14" s="123">
        <v>-0.33109751325404574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-8.7533108377780167</v>
      </c>
      <c r="G15" s="123">
        <v>-0.34964882938296582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-0.98316193920217643</v>
      </c>
      <c r="G16" s="123">
        <v>-4.4131841884813713E-2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-0.49842033828711862</v>
      </c>
      <c r="G17" s="123">
        <v>-3.1667676360695562E-2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-4.0927937172654083E-2</v>
      </c>
      <c r="G18" s="123">
        <v>-1.0000318850745966E-2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-1.6161318810715386</v>
      </c>
      <c r="G19" s="123">
        <v>-3.9783877167098081E-2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-6.7016098839386018</v>
      </c>
      <c r="G20" s="123">
        <v>-0.38914284223554951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-2.7050026352775802</v>
      </c>
      <c r="G21" s="123">
        <v>-0.35704036940308242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7" t="s">
        <v>69</v>
      </c>
      <c r="C23" s="187"/>
      <c r="D23" s="187"/>
      <c r="E23" s="187"/>
      <c r="F23" s="187"/>
      <c r="G23" s="187"/>
      <c r="H23" s="187"/>
      <c r="I23" s="187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18" t="s">
        <v>108</v>
      </c>
      <c r="C24" s="188" t="s">
        <v>109</v>
      </c>
      <c r="D24" s="188"/>
      <c r="E24" s="188"/>
      <c r="F24" s="188"/>
      <c r="G24" s="188"/>
      <c r="H24" s="188"/>
      <c r="I24" s="188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2" t="s">
        <v>3</v>
      </c>
      <c r="N28" s="141">
        <v>-1.1749462551612595</v>
      </c>
      <c r="O28" s="141">
        <v>-1.1749462551612588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53</v>
      </c>
      <c r="N29" s="141">
        <v>-2.3849037260116006</v>
      </c>
      <c r="O29" s="141">
        <v>-0.45028315091744286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54</v>
      </c>
      <c r="N30" s="141">
        <v>-8.9341550044018163</v>
      </c>
      <c r="O30" s="141">
        <v>-0.35604065372112687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61</v>
      </c>
      <c r="N31" s="141">
        <v>-2.9869119371958845</v>
      </c>
      <c r="O31" s="141">
        <v>-0.31115751320786217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59</v>
      </c>
      <c r="N32" s="141">
        <v>-4.7817047817047751</v>
      </c>
      <c r="O32" s="141">
        <v>-0.27546876266496972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58</v>
      </c>
      <c r="N33" s="141">
        <v>-1.8711731569924126</v>
      </c>
      <c r="O33" s="141">
        <v>-4.6213907482660715E-2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56</v>
      </c>
      <c r="N34" s="141">
        <v>-0.59462550028587202</v>
      </c>
      <c r="O34" s="141">
        <v>-3.7745390404686233E-2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60</v>
      </c>
      <c r="N35" s="141">
        <v>-1.2569411562136708</v>
      </c>
      <c r="O35" s="141">
        <v>-3.5325814096693532E-2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55</v>
      </c>
      <c r="N36" s="141">
        <v>0.25461144668057045</v>
      </c>
      <c r="O36" s="141">
        <v>1.1372008647565724E-2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57</v>
      </c>
      <c r="N37" s="141">
        <v>0.36611345058210532</v>
      </c>
      <c r="O37" s="141">
        <v>8.9403344580330543E-2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1.1569964254432676</v>
      </c>
      <c r="O38" s="141">
        <v>0.23651358410628717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2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0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0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8"/>
      <c r="B44" s="109" t="str">
        <f>'H Ocupados Bogotá anual'!$B$44</f>
        <v>p: provisional</v>
      </c>
      <c r="J44" s="10"/>
      <c r="K44" s="105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21"/>
      <c r="B45" s="22" t="str">
        <f>'H Ocupados Bogotá anual'!$B$45</f>
        <v>Fuente: DANE, Encuesta mensual manufacturera con enfoque territorial, noviembre 2019p</v>
      </c>
      <c r="C45" s="23"/>
      <c r="D45" s="23"/>
      <c r="E45" s="23"/>
      <c r="F45" s="23"/>
      <c r="G45" s="23"/>
      <c r="H45" s="23"/>
      <c r="I45" s="23"/>
      <c r="J45" s="23"/>
      <c r="K45" s="24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s="6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M46" s="140"/>
      <c r="N46" s="141"/>
      <c r="O46" s="141"/>
      <c r="P46" s="80"/>
      <c r="T46" s="26"/>
      <c r="U46" s="26"/>
      <c r="V46" s="26"/>
      <c r="W46" s="26"/>
      <c r="X46" s="26"/>
    </row>
    <row r="47" spans="1:30" ht="14.25" customHeight="1" x14ac:dyDescent="0.25">
      <c r="B47" s="26"/>
      <c r="L47" s="82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T49" s="26"/>
      <c r="U49" s="26"/>
      <c r="V49" s="26"/>
      <c r="W49" s="26"/>
      <c r="X49" s="26"/>
    </row>
    <row r="52" spans="2:24" x14ac:dyDescent="0.25">
      <c r="B52" s="26"/>
    </row>
    <row r="53" spans="2:24" x14ac:dyDescent="0.25">
      <c r="B53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61" spans="2:24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3:I23"/>
    <mergeCell ref="C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2017-06-20T21:21:08Z</cp:lastPrinted>
  <dcterms:created xsi:type="dcterms:W3CDTF">2010-09-24T13:34:45Z</dcterms:created>
  <dcterms:modified xsi:type="dcterms:W3CDTF">2020-01-23T21:13:48Z</dcterms:modified>
</cp:coreProperties>
</file>