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Web_Bases\Noviembre\Informe_General\"/>
    </mc:Choice>
  </mc:AlternateContent>
  <bookViews>
    <workbookView xWindow="0" yWindow="0" windowWidth="28800" windowHeight="11835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anual'!$M$28:$O$38</definedName>
    <definedName name="_xlnm._FilterDatabase" localSheetId="15" hidden="1">'H Ocupados Bogotá corrido'!$M$28:$O$38</definedName>
    <definedName name="_xlnm._FilterDatabase" localSheetId="10" hidden="1">'H Producción Bogotá anual'!$M$27:$O$27</definedName>
    <definedName name="_xlnm._FilterDatabase" localSheetId="11" hidden="1">'H Producción Bogotá corrido'!$M$28:$O$39</definedName>
    <definedName name="_xlnm._FilterDatabase" localSheetId="12" hidden="1">'H Ventas Bogotá anual'!$M$28:$O$39</definedName>
    <definedName name="_xlnm._FilterDatabase" localSheetId="13" hidden="1">'H Ventas Bogotá corrido'!$M$28:$O$39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anual'!$A$1:$K$44</definedName>
    <definedName name="_xlnm.Print_Area" localSheetId="15">'H Ocupados Bogotá corrido'!$A$1:$K$44</definedName>
    <definedName name="_xlnm.Print_Area" localSheetId="8">'H Ocupados dptos anual'!$A$1:$S$59</definedName>
    <definedName name="_xlnm.Print_Area" localSheetId="9">'H Ocupados dptos corrido'!$A$1:$S$59</definedName>
    <definedName name="_xlnm.Print_Area" localSheetId="10">'H Producción Bogotá anual'!$A$1:$K$44</definedName>
    <definedName name="_xlnm.Print_Area" localSheetId="11">'H Producción Bogotá corrido'!$A$1:$K$44</definedName>
    <definedName name="_xlnm.Print_Area" localSheetId="4">'H Producción dptos anual'!$A$1:$S$59</definedName>
    <definedName name="_xlnm.Print_Area" localSheetId="5">'H Producción dptos corrido'!$A$1:$S$59</definedName>
    <definedName name="_xlnm.Print_Area" localSheetId="12">'H Ventas Bogotá anual'!$A$1:$K$44</definedName>
    <definedName name="_xlnm.Print_Area" localSheetId="13">'H Ventas Bogotá corrido'!$A$1:$K$44</definedName>
    <definedName name="_xlnm.Print_Area" localSheetId="6">'H Ventas dptos anual'!$A$1:$S$59</definedName>
    <definedName name="_xlnm.Print_Area" localSheetId="7">'H Ventas dptos corrido'!$A$1:$S$60</definedName>
    <definedName name="_xlnm.Print_Area" localSheetId="0">Índice!$A$1:$O$26</definedName>
    <definedName name="_xlnm.Print_Area" localSheetId="2">'Industria variación anual'!$A$1:$K$50</definedName>
    <definedName name="_xlnm.Print_Area" localSheetId="3">'Industria variación corrido'!$A$1:$K$50</definedName>
    <definedName name="_xlnm.Print_Area" localSheetId="1">'Producción departamentos'!$A$1:$I$35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anual'!$A$1:$K$50</definedName>
    <definedName name="Print_Area" localSheetId="3">'Industria variación corrido'!$A$1:$K$50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B42" i="64" l="1"/>
  <c r="B42" i="65" s="1"/>
  <c r="B42" i="66" s="1"/>
  <c r="B42" i="67" s="1"/>
  <c r="B42" i="68" s="1"/>
  <c r="W42" i="62"/>
  <c r="X41" i="63" l="1"/>
  <c r="W41" i="63"/>
  <c r="W40" i="63"/>
  <c r="X40" i="63"/>
  <c r="X41" i="62"/>
  <c r="W41" i="62"/>
  <c r="B8" i="61"/>
  <c r="B8" i="63" s="1"/>
  <c r="B8" i="60"/>
  <c r="B8" i="62" s="1"/>
  <c r="D45" i="63" l="1"/>
  <c r="D30" i="63"/>
  <c r="X40" i="62"/>
  <c r="W40" i="62"/>
  <c r="D45" i="62"/>
  <c r="D30" i="62"/>
  <c r="X40" i="61"/>
  <c r="W40" i="61"/>
  <c r="D45" i="61"/>
  <c r="D30" i="61"/>
  <c r="X40" i="60"/>
  <c r="W40" i="60"/>
  <c r="D45" i="60"/>
  <c r="D30" i="60"/>
  <c r="X40" i="59"/>
  <c r="W40" i="59"/>
  <c r="D45" i="59"/>
  <c r="D30" i="59"/>
  <c r="X40" i="39"/>
  <c r="W40" i="39"/>
  <c r="C30" i="39"/>
  <c r="C45" i="39" s="1"/>
  <c r="C22" i="20" l="1"/>
  <c r="B50" i="58"/>
  <c r="B50" i="20" s="1"/>
  <c r="B59" i="39" s="1"/>
  <c r="B59" i="59" s="1"/>
  <c r="B59" i="60" s="1"/>
  <c r="B60" i="61" s="1"/>
  <c r="B59" i="62" s="1"/>
  <c r="B59" i="63" s="1"/>
  <c r="B44" i="3" s="1"/>
  <c r="B44" i="64" s="1"/>
  <c r="B44" i="65" s="1"/>
  <c r="B44" i="66" s="1"/>
  <c r="B44" i="67" s="1"/>
  <c r="B44" i="68" s="1"/>
  <c r="C8" i="58"/>
  <c r="C22" i="58" s="1"/>
</calcChain>
</file>

<file path=xl/sharedStrings.xml><?xml version="1.0" encoding="utf-8"?>
<sst xmlns="http://schemas.openxmlformats.org/spreadsheetml/2006/main" count="504" uniqueCount="115">
  <si>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</si>
  <si>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</si>
  <si>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</si>
  <si>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</si>
  <si>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</si>
  <si>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</si>
  <si>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</si>
  <si>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</si>
  <si>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</si>
  <si>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</si>
  <si>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</si>
  <si>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</si>
  <si>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</si>
  <si>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</si>
  <si>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</si>
  <si>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</si>
  <si>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</si>
  <si>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</si>
  <si>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</si>
  <si>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</si>
  <si>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</si>
  <si>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</si>
  <si>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</si>
  <si>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</si>
  <si>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</si>
  <si>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</si>
  <si>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</si>
  <si>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</si>
  <si>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</si>
  <si>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</si>
  <si>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</si>
  <si>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</si>
  <si>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</si>
  <si>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</si>
  <si>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</si>
  <si>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</si>
  <si>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</si>
  <si>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</si>
  <si>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</si>
  <si>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</si>
  <si>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</si>
  <si>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</si>
  <si>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</si>
  <si>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</si>
  <si>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</si>
  <si>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</si>
  <si>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</si>
  <si>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</si>
  <si>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</si>
  <si>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</si>
  <si>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 xml:space="preserve">          Personal ocupado de la Industria manufacturera de Bogotá</t>
  </si>
  <si>
    <t xml:space="preserve">       Personal ocupado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</si>
  <si>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</si>
  <si>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</si>
  <si>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</si>
  <si>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</si>
  <si>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</si>
  <si>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</si>
  <si>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</si>
  <si>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</si>
  <si>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</si>
  <si>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</si>
  <si>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</si>
  <si>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</si>
  <si>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</si>
  <si>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</si>
  <si>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</si>
  <si>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</si>
  <si>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</si>
  <si>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</si>
  <si>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</si>
  <si>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</si>
  <si>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</si>
  <si>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</si>
  <si>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</si>
  <si>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</si>
  <si>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</si>
  <si>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</si>
  <si>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</si>
  <si>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</si>
  <si>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</si>
  <si>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</si>
  <si>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</si>
  <si>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</si>
  <si>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</si>
  <si>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</si>
  <si>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</si>
  <si>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</si>
  <si>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</si>
  <si>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</si>
  <si>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</si>
  <si>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</si>
  <si>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</si>
  <si>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</si>
  <si>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</si>
  <si>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</si>
  <si>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 xml:space="preserve">Fecha de publicacion: </t>
  </si>
  <si>
    <t>jul</t>
  </si>
  <si>
    <t>ago</t>
  </si>
  <si>
    <t>Variación anual % septiembre 2019p</t>
  </si>
  <si>
    <t>Fuente: DANE, Encuesta mensual manufacturera con enfoque territorial, septiembre 2019p</t>
  </si>
  <si>
    <t>Variación año corrido %  a Septiembre 2019p</t>
  </si>
  <si>
    <t>Variación anual % enero - septiembre 2019p</t>
  </si>
  <si>
    <t>sep</t>
  </si>
  <si>
    <t>Variación año corrido %  enero - septiembre 2019p</t>
  </si>
  <si>
    <t>Variación anual % y contribución (puntos porcentuales), septiembre 2019p</t>
  </si>
  <si>
    <t>Contribución anual (p.p), septiembre 2019p</t>
  </si>
  <si>
    <t>*El DANE no registra datos para este item en el mes de septiembre</t>
  </si>
  <si>
    <t>Variación año corrido % y contribución (puntos porcentuales), a septiembre 2019p</t>
  </si>
  <si>
    <t>Variación año corrido % a septiembre 2019p</t>
  </si>
  <si>
    <t>Contribución año corrido (p.p) a septiembre 2019p</t>
  </si>
  <si>
    <t xml:space="preserve">                        Variación anual % septiembre 2019p</t>
  </si>
  <si>
    <t xml:space="preserve">                       Variación año corrido % a septiembre 2019p</t>
  </si>
  <si>
    <t>Contribución año corrido (p.p) a setiembre 2019p</t>
  </si>
  <si>
    <t xml:space="preserve">                             Variación anual % septiembre 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</si>
</sst>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  <numFmt numFmtId="172" formatCode="_ [$€-2]\ * #,##0.00_ ;_ [$€-2]\ * \-#,##0.00_ ;_ [$€-2]\ * &quot;-&quot;??_ "/>
  </numFmts>
  <fonts count="6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69" fontId="3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7" fillId="6" borderId="0" applyNumberFormat="0" applyBorder="0" applyAlignment="0" applyProtection="0"/>
    <xf numFmtId="0" fontId="38" fillId="18" borderId="18" applyNumberFormat="0" applyAlignment="0" applyProtection="0"/>
    <xf numFmtId="0" fontId="39" fillId="19" borderId="19" applyNumberFormat="0" applyAlignment="0" applyProtection="0"/>
    <xf numFmtId="0" fontId="40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23" borderId="0" applyNumberFormat="0" applyBorder="0" applyAlignment="0" applyProtection="0"/>
    <xf numFmtId="0" fontId="42" fillId="9" borderId="18" applyNumberFormat="0" applyAlignment="0" applyProtection="0"/>
    <xf numFmtId="0" fontId="43" fillId="5" borderId="0" applyNumberFormat="0" applyBorder="0" applyAlignment="0" applyProtection="0"/>
    <xf numFmtId="170" fontId="1" fillId="0" borderId="0" applyFont="0" applyFill="0" applyBorder="0" applyAlignment="0" applyProtection="0"/>
    <xf numFmtId="0" fontId="44" fillId="24" borderId="0" applyNumberFormat="0" applyBorder="0" applyAlignment="0" applyProtection="0"/>
    <xf numFmtId="0" fontId="1" fillId="25" borderId="21" applyNumberFormat="0" applyFont="0" applyAlignment="0" applyProtection="0"/>
    <xf numFmtId="0" fontId="45" fillId="18" borderId="2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3" applyNumberFormat="0" applyFill="0" applyAlignment="0" applyProtection="0"/>
    <xf numFmtId="0" fontId="41" fillId="0" borderId="24" applyNumberFormat="0" applyFill="0" applyAlignment="0" applyProtection="0"/>
    <xf numFmtId="0" fontId="50" fillId="0" borderId="25" applyNumberFormat="0" applyFill="0" applyAlignment="0" applyProtection="0"/>
    <xf numFmtId="43" fontId="21" fillId="0" borderId="0" applyFont="0" applyFill="0" applyBorder="0" applyAlignment="0" applyProtection="0"/>
    <xf numFmtId="0" fontId="66" fillId="0" borderId="0"/>
    <xf numFmtId="170" fontId="66" fillId="0" borderId="0" applyFont="0" applyFill="0" applyBorder="0" applyAlignment="0" applyProtection="0"/>
    <xf numFmtId="0" fontId="21" fillId="0" borderId="0"/>
    <xf numFmtId="0" fontId="66" fillId="25" borderId="21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7" fillId="26" borderId="0" applyNumberFormat="0" applyBorder="0" applyAlignment="0" applyProtection="0"/>
    <xf numFmtId="0" fontId="62" fillId="30" borderId="29" applyNumberFormat="0" applyAlignment="0" applyProtection="0"/>
    <xf numFmtId="0" fontId="64" fillId="31" borderId="32" applyNumberFormat="0" applyAlignment="0" applyProtection="0"/>
    <xf numFmtId="0" fontId="63" fillId="0" borderId="31" applyNumberFormat="0" applyFill="0" applyAlignment="0" applyProtection="0"/>
    <xf numFmtId="0" fontId="56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0" fillId="29" borderId="29" applyNumberFormat="0" applyAlignment="0" applyProtection="0"/>
    <xf numFmtId="0" fontId="58" fillId="27" borderId="0" applyNumberFormat="0" applyBorder="0" applyAlignment="0" applyProtection="0"/>
    <xf numFmtId="43" fontId="21" fillId="0" borderId="0" applyFont="0" applyFill="0" applyBorder="0" applyAlignment="0" applyProtection="0"/>
    <xf numFmtId="0" fontId="59" fillId="28" borderId="0" applyNumberFormat="0" applyBorder="0" applyAlignment="0" applyProtection="0"/>
    <xf numFmtId="0" fontId="21" fillId="32" borderId="33" applyNumberFormat="0" applyFont="0" applyAlignment="0" applyProtection="0"/>
    <xf numFmtId="0" fontId="61" fillId="30" borderId="3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55" fillId="0" borderId="27" applyNumberFormat="0" applyFill="0" applyAlignment="0" applyProtection="0"/>
    <xf numFmtId="0" fontId="56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34" applyNumberFormat="0" applyFill="0" applyAlignment="0" applyProtection="0"/>
    <xf numFmtId="172" fontId="1" fillId="0" borderId="0" applyFont="0" applyFill="0" applyBorder="0" applyAlignment="0" applyProtection="0"/>
    <xf numFmtId="0" fontId="50" fillId="0" borderId="38" applyNumberFormat="0" applyFill="0" applyAlignment="0" applyProtection="0"/>
    <xf numFmtId="0" fontId="45" fillId="18" borderId="37" applyNumberFormat="0" applyAlignment="0" applyProtection="0"/>
    <xf numFmtId="0" fontId="1" fillId="25" borderId="36" applyNumberFormat="0" applyFont="0" applyAlignment="0" applyProtection="0"/>
    <xf numFmtId="0" fontId="42" fillId="9" borderId="35" applyNumberFormat="0" applyAlignment="0" applyProtection="0"/>
    <xf numFmtId="0" fontId="38" fillId="18" borderId="35" applyNumberFormat="0" applyAlignment="0" applyProtection="0"/>
    <xf numFmtId="0" fontId="1" fillId="0" borderId="0"/>
  </cellStyleXfs>
  <cellXfs count="18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167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2" fillId="2" borderId="12" xfId="1" applyFont="1" applyFill="1" applyBorder="1"/>
    <xf numFmtId="0" fontId="2" fillId="2" borderId="13" xfId="1" applyFont="1" applyFill="1" applyBorder="1"/>
    <xf numFmtId="0" fontId="2" fillId="2" borderId="14" xfId="1" applyFont="1" applyFill="1" applyBorder="1"/>
    <xf numFmtId="0" fontId="2" fillId="2" borderId="15" xfId="1" applyFont="1" applyFill="1" applyBorder="1"/>
    <xf numFmtId="0" fontId="2" fillId="2" borderId="16" xfId="1" applyFont="1" applyFill="1" applyBorder="1"/>
    <xf numFmtId="0" fontId="14" fillId="2" borderId="17" xfId="1" applyFont="1" applyFill="1" applyBorder="1"/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0" fontId="4" fillId="2" borderId="0" xfId="1" applyFont="1" applyFill="1" applyBorder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67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4" fontId="2" fillId="2" borderId="7" xfId="2" applyNumberFormat="1" applyFont="1" applyFill="1" applyBorder="1"/>
    <xf numFmtId="167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64" fontId="30" fillId="2" borderId="7" xfId="2" applyNumberFormat="1" applyFont="1" applyFill="1" applyBorder="1"/>
    <xf numFmtId="171" fontId="23" fillId="2" borderId="0" xfId="95" applyNumberFormat="1" applyFont="1" applyFill="1"/>
    <xf numFmtId="164" fontId="30" fillId="2" borderId="0" xfId="1" applyNumberFormat="1" applyFont="1" applyFill="1"/>
    <xf numFmtId="167" fontId="30" fillId="2" borderId="0" xfId="1" applyNumberFormat="1" applyFont="1" applyFill="1"/>
    <xf numFmtId="171" fontId="21" fillId="2" borderId="0" xfId="95" applyNumberFormat="1" applyFont="1" applyFill="1"/>
    <xf numFmtId="164" fontId="4" fillId="2" borderId="5" xfId="1" applyNumberFormat="1" applyFont="1" applyFill="1" applyBorder="1"/>
    <xf numFmtId="0" fontId="4" fillId="2" borderId="5" xfId="1" applyFont="1" applyFill="1" applyBorder="1"/>
    <xf numFmtId="0" fontId="52" fillId="2" borderId="5" xfId="1" applyFont="1" applyFill="1" applyBorder="1"/>
    <xf numFmtId="0" fontId="52" fillId="2" borderId="5" xfId="0" applyFont="1" applyFill="1" applyBorder="1" applyAlignment="1">
      <alignment horizontal="left"/>
    </xf>
    <xf numFmtId="164" fontId="8" fillId="0" borderId="0" xfId="2" applyNumberFormat="1" applyFont="1" applyFill="1" applyBorder="1"/>
    <xf numFmtId="0" fontId="9" fillId="2" borderId="0" xfId="1" applyFont="1" applyFill="1"/>
    <xf numFmtId="167" fontId="9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4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164" fontId="8" fillId="3" borderId="40" xfId="2" applyNumberFormat="1" applyFont="1" applyFill="1" applyBorder="1"/>
    <xf numFmtId="0" fontId="3" fillId="0" borderId="0" xfId="2" applyFont="1" applyFill="1" applyBorder="1" applyAlignment="1">
      <alignment horizontal="center"/>
    </xf>
    <xf numFmtId="164" fontId="8" fillId="3" borderId="7" xfId="2" applyNumberFormat="1" applyFont="1" applyFill="1" applyBorder="1" applyAlignment="1">
      <alignment horizontal="center"/>
    </xf>
    <xf numFmtId="167" fontId="2" fillId="2" borderId="7" xfId="2" applyNumberFormat="1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7" fontId="4" fillId="2" borderId="0" xfId="1" applyNumberFormat="1" applyFont="1" applyFill="1"/>
    <xf numFmtId="171" fontId="22" fillId="2" borderId="0" xfId="95" applyNumberFormat="1" applyFont="1" applyFill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1" fontId="4" fillId="2" borderId="0" xfId="1" applyNumberFormat="1" applyFont="1" applyFill="1" applyBorder="1"/>
    <xf numFmtId="167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7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4" fontId="52" fillId="2" borderId="0" xfId="1" applyNumberFormat="1" applyFont="1" applyFill="1"/>
    <xf numFmtId="0" fontId="8" fillId="2" borderId="0" xfId="1" applyFont="1" applyFill="1" applyBorder="1"/>
    <xf numFmtId="167" fontId="2" fillId="2" borderId="41" xfId="2" applyNumberFormat="1" applyFont="1" applyFill="1" applyBorder="1" applyAlignment="1">
      <alignment horizontal="center"/>
    </xf>
    <xf numFmtId="167" fontId="2" fillId="2" borderId="4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7" fontId="2" fillId="2" borderId="39" xfId="2" applyNumberFormat="1" applyFont="1" applyFill="1" applyBorder="1" applyAlignment="1">
      <alignment horizontal="left"/>
    </xf>
    <xf numFmtId="167" fontId="2" fillId="2" borderId="41" xfId="2" applyNumberFormat="1" applyFont="1" applyFill="1" applyBorder="1" applyAlignment="1">
      <alignment horizontal="left"/>
    </xf>
    <xf numFmtId="167" fontId="2" fillId="2" borderId="40" xfId="2" applyNumberFormat="1" applyFont="1" applyFill="1" applyBorder="1" applyAlignment="1">
      <alignment horizontal="left"/>
    </xf>
    <xf numFmtId="3" fontId="14" fillId="2" borderId="0" xfId="1" applyNumberFormat="1" applyFont="1" applyFill="1"/>
    <xf numFmtId="167" fontId="51" fillId="2" borderId="0" xfId="2" applyNumberFormat="1" applyFont="1" applyFill="1" applyBorder="1"/>
    <xf numFmtId="167" fontId="14" fillId="2" borderId="0" xfId="1" applyNumberFormat="1" applyFont="1" applyFill="1" applyBorder="1"/>
    <xf numFmtId="167" fontId="14" fillId="2" borderId="0" xfId="1" applyNumberFormat="1" applyFont="1" applyFill="1"/>
    <xf numFmtId="0" fontId="14" fillId="2" borderId="0" xfId="1" applyFont="1" applyFill="1" applyBorder="1"/>
    <xf numFmtId="171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167" fontId="67" fillId="2" borderId="0" xfId="2" applyNumberFormat="1" applyFont="1" applyFill="1" applyBorder="1"/>
    <xf numFmtId="0" fontId="14" fillId="2" borderId="0" xfId="0" applyFont="1" applyFill="1" applyAlignment="1">
      <alignment horizontal="left" indent="1"/>
    </xf>
    <xf numFmtId="164" fontId="67" fillId="2" borderId="0" xfId="1" applyNumberFormat="1" applyFont="1" applyFill="1"/>
    <xf numFmtId="0" fontId="68" fillId="2" borderId="0" xfId="1" applyFont="1" applyFill="1" applyBorder="1"/>
    <xf numFmtId="0" fontId="7" fillId="2" borderId="0" xfId="0" applyFont="1" applyFill="1" applyAlignment="1">
      <alignment horizontal="left" vertical="top" wrapText="1" readingOrder="1"/>
    </xf>
    <xf numFmtId="0" fontId="3" fillId="2" borderId="0" xfId="1" applyFont="1" applyFill="1" applyBorder="1" applyAlignment="1">
      <alignment horizontal="center"/>
    </xf>
    <xf numFmtId="164" fontId="3" fillId="2" borderId="7" xfId="2" applyNumberFormat="1" applyFont="1" applyFill="1" applyBorder="1"/>
    <xf numFmtId="0" fontId="3" fillId="2" borderId="0" xfId="1" applyFont="1" applyFill="1" applyBorder="1" applyAlignment="1">
      <alignment horizontal="center"/>
    </xf>
    <xf numFmtId="164" fontId="8" fillId="3" borderId="4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4" fillId="0" borderId="0" xfId="0" applyFont="1" applyAlignment="1">
      <alignment vertical="center"/>
    </xf>
    <xf numFmtId="167" fontId="3" fillId="2" borderId="39" xfId="2" applyNumberFormat="1" applyFont="1" applyFill="1" applyBorder="1" applyAlignment="1">
      <alignment horizontal="left"/>
    </xf>
    <xf numFmtId="167" fontId="8" fillId="3" borderId="39" xfId="2" applyNumberFormat="1" applyFont="1" applyFill="1" applyBorder="1" applyAlignment="1">
      <alignment horizontal="left"/>
    </xf>
    <xf numFmtId="167" fontId="4" fillId="3" borderId="41" xfId="2" applyNumberFormat="1" applyFont="1" applyFill="1" applyBorder="1" applyAlignment="1">
      <alignment horizontal="left"/>
    </xf>
    <xf numFmtId="167" fontId="4" fillId="3" borderId="40" xfId="2" applyNumberFormat="1" applyFont="1" applyFill="1" applyBorder="1" applyAlignment="1">
      <alignment horizontal="left"/>
    </xf>
    <xf numFmtId="167" fontId="4" fillId="3" borderId="41" xfId="2" applyNumberFormat="1" applyFont="1" applyFill="1" applyBorder="1" applyAlignment="1">
      <alignment horizontal="center"/>
    </xf>
    <xf numFmtId="167" fontId="4" fillId="3" borderId="40" xfId="2" applyNumberFormat="1" applyFont="1" applyFill="1" applyBorder="1" applyAlignment="1">
      <alignment horizontal="center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Alignment="1">
      <alignment horizontal="left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anual'!$C$12:$C$19,'Industria variación anual'!$H$12:$H$18)</c:f>
              <c:numCache>
                <c:formatCode>#,##0.0</c:formatCode>
                <c:ptCount val="15"/>
                <c:pt idx="0">
                  <c:v>0.26252233064096853</c:v>
                </c:pt>
                <c:pt idx="1">
                  <c:v>-1.5691090102049969</c:v>
                </c:pt>
                <c:pt idx="2">
                  <c:v>2.4292456594011469</c:v>
                </c:pt>
                <c:pt idx="3">
                  <c:v>0.57114460265714229</c:v>
                </c:pt>
                <c:pt idx="4">
                  <c:v>-2.135725878046344</c:v>
                </c:pt>
                <c:pt idx="5">
                  <c:v>10.16438554553865</c:v>
                </c:pt>
                <c:pt idx="6">
                  <c:v>-4.052157556350366</c:v>
                </c:pt>
                <c:pt idx="7">
                  <c:v>4.0547139083186039</c:v>
                </c:pt>
                <c:pt idx="8">
                  <c:v>-0.51822993050193134</c:v>
                </c:pt>
                <c:pt idx="9">
                  <c:v>15.34265007966755</c:v>
                </c:pt>
                <c:pt idx="10">
                  <c:v>-7.6133534035034103</c:v>
                </c:pt>
                <c:pt idx="11">
                  <c:v>-11.133474876289696</c:v>
                </c:pt>
                <c:pt idx="12">
                  <c:v>-1.8496864914540225</c:v>
                </c:pt>
                <c:pt idx="13">
                  <c:v>1.8161197872835544</c:v>
                </c:pt>
                <c:pt idx="14">
                  <c:v>5.3816472837976477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anual'!$E$12:$E$19,'Industria variación anual'!$J$12:$J$18)</c:f>
              <c:numCache>
                <c:formatCode>#,##0.0</c:formatCode>
                <c:ptCount val="15"/>
                <c:pt idx="0">
                  <c:v>-0.75637498603507991</c:v>
                </c:pt>
                <c:pt idx="1">
                  <c:v>-1.9034183069158246</c:v>
                </c:pt>
                <c:pt idx="2">
                  <c:v>-1.6152388637133157</c:v>
                </c:pt>
                <c:pt idx="3">
                  <c:v>-0.52727641452038654</c:v>
                </c:pt>
                <c:pt idx="4">
                  <c:v>0.90891067970049733</c:v>
                </c:pt>
                <c:pt idx="5">
                  <c:v>1.0781344639612342</c:v>
                </c:pt>
                <c:pt idx="6">
                  <c:v>1.4293276866066691</c:v>
                </c:pt>
                <c:pt idx="7">
                  <c:v>-1.6217524608681657</c:v>
                </c:pt>
                <c:pt idx="8">
                  <c:v>1.7647899399828617</c:v>
                </c:pt>
                <c:pt idx="9">
                  <c:v>2.6708471230331554</c:v>
                </c:pt>
                <c:pt idx="10">
                  <c:v>4.9964311206281309E-2</c:v>
                </c:pt>
                <c:pt idx="11">
                  <c:v>3.0011325028312541</c:v>
                </c:pt>
                <c:pt idx="12">
                  <c:v>-4.6863988724453804</c:v>
                </c:pt>
                <c:pt idx="13">
                  <c:v>0.94250706880301038</c:v>
                </c:pt>
                <c:pt idx="14">
                  <c:v>-0.62709030100333507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343296"/>
        <c:axId val="216064736"/>
      </c:barChart>
      <c:catAx>
        <c:axId val="1083432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16064736"/>
        <c:crosses val="autoZero"/>
        <c:auto val="1"/>
        <c:lblAlgn val="ctr"/>
        <c:lblOffset val="100"/>
        <c:noMultiLvlLbl val="0"/>
      </c:catAx>
      <c:valAx>
        <c:axId val="2160647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08343296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corrido'!$C$12:$C$19,'Industria variación corrido'!$H$12:$H$18)</c:f>
              <c:numCache>
                <c:formatCode>#,##0.0</c:formatCode>
                <c:ptCount val="15"/>
                <c:pt idx="0">
                  <c:v>1.5223972569930355</c:v>
                </c:pt>
                <c:pt idx="1">
                  <c:v>0.61466105001548499</c:v>
                </c:pt>
                <c:pt idx="2">
                  <c:v>1.9209266829710572</c:v>
                </c:pt>
                <c:pt idx="3">
                  <c:v>2.0527208449939565</c:v>
                </c:pt>
                <c:pt idx="4">
                  <c:v>0.12564630512798658</c:v>
                </c:pt>
                <c:pt idx="5">
                  <c:v>2.9266915175814745</c:v>
                </c:pt>
                <c:pt idx="6">
                  <c:v>-0.24593183171026567</c:v>
                </c:pt>
                <c:pt idx="7">
                  <c:v>4.6399778044643654</c:v>
                </c:pt>
                <c:pt idx="8">
                  <c:v>2.7538072146659403</c:v>
                </c:pt>
                <c:pt idx="9">
                  <c:v>9.3116402679480359</c:v>
                </c:pt>
                <c:pt idx="10">
                  <c:v>-3.7236342857058133</c:v>
                </c:pt>
                <c:pt idx="11">
                  <c:v>-1.4906969683402735</c:v>
                </c:pt>
                <c:pt idx="12">
                  <c:v>6.137765876422165</c:v>
                </c:pt>
                <c:pt idx="13">
                  <c:v>-1.8407421458381776</c:v>
                </c:pt>
                <c:pt idx="14">
                  <c:v>4.5520222904115428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9F71-474F-8815-80AC324D674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corrido'!$E$12:$E$19,'Industria variación corrido'!$J$12:$J$18)</c:f>
              <c:numCache>
                <c:formatCode>#,##0.0</c:formatCode>
                <c:ptCount val="15"/>
                <c:pt idx="0">
                  <c:v>-0.31438435036752477</c:v>
                </c:pt>
                <c:pt idx="1">
                  <c:v>-0.8216424884997906</c:v>
                </c:pt>
                <c:pt idx="2">
                  <c:v>-1.1151367624359807</c:v>
                </c:pt>
                <c:pt idx="3">
                  <c:v>-0.36052184966655432</c:v>
                </c:pt>
                <c:pt idx="4">
                  <c:v>1.7231973211430329</c:v>
                </c:pt>
                <c:pt idx="5">
                  <c:v>-0.19394351820346856</c:v>
                </c:pt>
                <c:pt idx="6">
                  <c:v>-0.37651531089719015</c:v>
                </c:pt>
                <c:pt idx="7">
                  <c:v>-0.36856207204525049</c:v>
                </c:pt>
                <c:pt idx="8">
                  <c:v>1.3981551782627548</c:v>
                </c:pt>
                <c:pt idx="9">
                  <c:v>1.800442305190586</c:v>
                </c:pt>
                <c:pt idx="10">
                  <c:v>0.99753833282383653</c:v>
                </c:pt>
                <c:pt idx="11">
                  <c:v>8.8460161334481313E-2</c:v>
                </c:pt>
                <c:pt idx="12">
                  <c:v>-4.6157738037323099</c:v>
                </c:pt>
                <c:pt idx="13">
                  <c:v>1.8621778011572871</c:v>
                </c:pt>
                <c:pt idx="14">
                  <c:v>-0.8591693135077918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3678368"/>
        <c:axId val="213682848"/>
      </c:barChart>
      <c:catAx>
        <c:axId val="2136783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13682848"/>
        <c:crosses val="autoZero"/>
        <c:auto val="1"/>
        <c:lblAlgn val="ctr"/>
        <c:lblOffset val="100"/>
        <c:noMultiLvlLbl val="0"/>
      </c:catAx>
      <c:valAx>
        <c:axId val="2136828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1367836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5213292436848355E-2"/>
                  <c:y val="-4.9522111617074467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140593887810242E-2"/>
                  <c:y val="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2328052404890439E-2"/>
                  <c:y val="-5.6603773584905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3257755460985347E-2"/>
                  <c:y val="-8.1761006289308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3.6281187775620484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8374917034160497E-2"/>
                  <c:y val="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3.9304620090255517E-2"/>
                  <c:y val="-3.14465408805031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dptos anual'!$V$34:$V$42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Producción dptos anual'!$X$34:$X$42</c:f>
              <c:numCache>
                <c:formatCode>0.0</c:formatCode>
                <c:ptCount val="9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  <c:pt idx="5">
                  <c:v>-2.6</c:v>
                </c:pt>
                <c:pt idx="6">
                  <c:v>4.9512135444295069</c:v>
                </c:pt>
                <c:pt idx="7">
                  <c:v>0.93714383983289906</c:v>
                </c:pt>
                <c:pt idx="8">
                  <c:v>2.4292456594011469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968128"/>
        <c:axId val="210967568"/>
      </c:lineChart>
      <c:catAx>
        <c:axId val="210968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10967568"/>
        <c:crosses val="autoZero"/>
        <c:auto val="1"/>
        <c:lblAlgn val="ctr"/>
        <c:lblOffset val="100"/>
        <c:noMultiLvlLbl val="0"/>
      </c:catAx>
      <c:valAx>
        <c:axId val="21096756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2109681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dptos anual'!$V$34:$V$42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Producción dptos anual'!$W$34:$W$42</c:f>
              <c:numCache>
                <c:formatCode>0.0</c:formatCode>
                <c:ptCount val="9"/>
                <c:pt idx="0">
                  <c:v>3</c:v>
                </c:pt>
                <c:pt idx="1">
                  <c:v>2.8</c:v>
                </c:pt>
                <c:pt idx="2">
                  <c:v>3.2</c:v>
                </c:pt>
                <c:pt idx="3">
                  <c:v>-1.3</c:v>
                </c:pt>
                <c:pt idx="4">
                  <c:v>3.2</c:v>
                </c:pt>
                <c:pt idx="5">
                  <c:v>-1.1000000000000001</c:v>
                </c:pt>
                <c:pt idx="6">
                  <c:v>3.5420095808119667</c:v>
                </c:pt>
                <c:pt idx="7">
                  <c:v>8.0123680465860048E-2</c:v>
                </c:pt>
                <c:pt idx="8">
                  <c:v>0.26252233064096853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dptos anual'!$V$34:$V$42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Producción dptos anual'!$X$34:$X$42</c:f>
              <c:numCache>
                <c:formatCode>0.0</c:formatCode>
                <c:ptCount val="9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  <c:pt idx="5">
                  <c:v>-2.6</c:v>
                </c:pt>
                <c:pt idx="6">
                  <c:v>4.9512135444295069</c:v>
                </c:pt>
                <c:pt idx="7">
                  <c:v>0.93714383983289906</c:v>
                </c:pt>
                <c:pt idx="8">
                  <c:v>2.4292456594011469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496224"/>
        <c:axId val="307289664"/>
      </c:barChart>
      <c:catAx>
        <c:axId val="2184962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7289664"/>
        <c:crosses val="autoZero"/>
        <c:auto val="1"/>
        <c:lblAlgn val="ctr"/>
        <c:lblOffset val="100"/>
        <c:noMultiLvlLbl val="0"/>
      </c:catAx>
      <c:valAx>
        <c:axId val="3072896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2184962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7072698549038165E-2"/>
                  <c:y val="5.0313970187688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7210890831715337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9304620090255406E-2"/>
                  <c:y val="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3.6281187775620484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9304620090255406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3.9304620090255406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3.6281187775620484E-2"/>
                  <c:y val="7.54716981132074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dptos corrido'!$V$34:$V$42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Producción dptos corrido'!$X$34:$X$42</c:f>
              <c:numCache>
                <c:formatCode>0.0</c:formatCode>
                <c:ptCount val="9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  <c:pt idx="5">
                  <c:v>1.4</c:v>
                </c:pt>
                <c:pt idx="6">
                  <c:v>2.0131767618868537</c:v>
                </c:pt>
                <c:pt idx="7">
                  <c:v>1.8672543261450727</c:v>
                </c:pt>
                <c:pt idx="8">
                  <c:v>1.9209266829710572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292464"/>
        <c:axId val="307293024"/>
      </c:lineChart>
      <c:catAx>
        <c:axId val="307292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07293024"/>
        <c:crosses val="autoZero"/>
        <c:auto val="1"/>
        <c:lblAlgn val="ctr"/>
        <c:lblOffset val="100"/>
        <c:noMultiLvlLbl val="0"/>
      </c:catAx>
      <c:valAx>
        <c:axId val="3072930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072924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2.9895366218236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4.7619047619047623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76190476190476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Producción dptos corrido'!$W$34:$W$42</c:f>
              <c:numCache>
                <c:formatCode>0.0</c:formatCode>
                <c:ptCount val="9"/>
                <c:pt idx="0">
                  <c:v>3.026562602530916</c:v>
                </c:pt>
                <c:pt idx="1">
                  <c:v>2.9207299589902425</c:v>
                </c:pt>
                <c:pt idx="2">
                  <c:v>3</c:v>
                </c:pt>
                <c:pt idx="3">
                  <c:v>1.9</c:v>
                </c:pt>
                <c:pt idx="4">
                  <c:v>2</c:v>
                </c:pt>
                <c:pt idx="5">
                  <c:v>1.5</c:v>
                </c:pt>
                <c:pt idx="6">
                  <c:v>1.845045490999353</c:v>
                </c:pt>
                <c:pt idx="7">
                  <c:v>1.6202265828966222</c:v>
                </c:pt>
                <c:pt idx="8">
                  <c:v>1.5223972569930355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Producción dptos corrido'!$X$34:$X$42</c:f>
              <c:numCache>
                <c:formatCode>0.0</c:formatCode>
                <c:ptCount val="9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  <c:pt idx="5">
                  <c:v>1.4</c:v>
                </c:pt>
                <c:pt idx="6">
                  <c:v>2.0131767618868537</c:v>
                </c:pt>
                <c:pt idx="7">
                  <c:v>1.8672543261450727</c:v>
                </c:pt>
                <c:pt idx="8">
                  <c:v>1.9209266829710572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7295824"/>
        <c:axId val="307296384"/>
      </c:barChart>
      <c:catAx>
        <c:axId val="307295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7296384"/>
        <c:crosses val="autoZero"/>
        <c:auto val="1"/>
        <c:lblAlgn val="ctr"/>
        <c:lblOffset val="100"/>
        <c:noMultiLvlLbl val="0"/>
      </c:catAx>
      <c:valAx>
        <c:axId val="30729638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072958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1260157066118421E-2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6281187775620373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2328052404890439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2328052404890439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5351484719525471E-2"/>
                  <c:y val="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351484719525582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anual'!$V$34:$V$42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Ventas dptos anual'!$X$34:$X$42</c:f>
              <c:numCache>
                <c:formatCode>0.0</c:formatCode>
                <c:ptCount val="9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  <c:pt idx="5">
                  <c:v>-1.4</c:v>
                </c:pt>
                <c:pt idx="6">
                  <c:v>6.5421499420447589</c:v>
                </c:pt>
                <c:pt idx="7">
                  <c:v>-8.5844287626031246E-2</c:v>
                </c:pt>
                <c:pt idx="8">
                  <c:v>2.5909228318489141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299184"/>
        <c:axId val="307299744"/>
      </c:lineChart>
      <c:catAx>
        <c:axId val="307299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07299744"/>
        <c:crosses val="autoZero"/>
        <c:auto val="1"/>
        <c:lblAlgn val="ctr"/>
        <c:lblOffset val="100"/>
        <c:noMultiLvlLbl val="0"/>
      </c:catAx>
      <c:valAx>
        <c:axId val="30729974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072991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anual'!$V$34:$V$42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Ventas dptos anual'!$W$34:$W$42</c:f>
              <c:numCache>
                <c:formatCode>0.0</c:formatCode>
                <c:ptCount val="9"/>
                <c:pt idx="0">
                  <c:v>2.8277159467992874</c:v>
                </c:pt>
                <c:pt idx="1">
                  <c:v>3.0548138627760402</c:v>
                </c:pt>
                <c:pt idx="2">
                  <c:v>1.6</c:v>
                </c:pt>
                <c:pt idx="3">
                  <c:v>1.8</c:v>
                </c:pt>
                <c:pt idx="4">
                  <c:v>4.7</c:v>
                </c:pt>
                <c:pt idx="5">
                  <c:v>0.5</c:v>
                </c:pt>
                <c:pt idx="6">
                  <c:v>5.275483437742845</c:v>
                </c:pt>
                <c:pt idx="7">
                  <c:v>-6.2411276566953777E-2</c:v>
                </c:pt>
                <c:pt idx="8">
                  <c:v>1.3161321639861612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anual'!$V$34:$V$42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Ventas dptos anual'!$X$34:$X$42</c:f>
              <c:numCache>
                <c:formatCode>0.0</c:formatCode>
                <c:ptCount val="9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  <c:pt idx="5">
                  <c:v>-1.4</c:v>
                </c:pt>
                <c:pt idx="6">
                  <c:v>6.5421499420447589</c:v>
                </c:pt>
                <c:pt idx="7">
                  <c:v>-8.5844287626031246E-2</c:v>
                </c:pt>
                <c:pt idx="8">
                  <c:v>2.5909228318489141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7302544"/>
        <c:axId val="307303104"/>
      </c:barChart>
      <c:catAx>
        <c:axId val="307302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7303104"/>
        <c:crosses val="autoZero"/>
        <c:auto val="1"/>
        <c:lblAlgn val="ctr"/>
        <c:lblOffset val="100"/>
        <c:noMultiLvlLbl val="0"/>
      </c:catAx>
      <c:valAx>
        <c:axId val="3073031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073025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39E-2"/>
                  <c:y val="-5.6604764027138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4.5351484719525471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6281187775620373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5351484719525527E-2"/>
                  <c:y val="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5351484719525582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3.3257755460985347E-2"/>
                  <c:y val="4.4025157232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corrido'!$V$34:$V$42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Ventas dptos corrido'!$X$34:$X$42</c:f>
              <c:numCache>
                <c:formatCode>0.0</c:formatCode>
                <c:ptCount val="9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  <c:pt idx="8">
                  <c:v>2.0732351993806333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174384"/>
        <c:axId val="309174944"/>
      </c:lineChart>
      <c:catAx>
        <c:axId val="309174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09174944"/>
        <c:crosses val="autoZero"/>
        <c:auto val="1"/>
        <c:lblAlgn val="ctr"/>
        <c:lblOffset val="100"/>
        <c:noMultiLvlLbl val="0"/>
      </c:catAx>
      <c:valAx>
        <c:axId val="30917494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091743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Ventas dptos corrido'!$W$34:$W$42</c:f>
              <c:numCache>
                <c:formatCode>0.0</c:formatCode>
                <c:ptCount val="9"/>
                <c:pt idx="0">
                  <c:v>2.8277159467992874</c:v>
                </c:pt>
                <c:pt idx="1">
                  <c:v>2.6971078878615051</c:v>
                </c:pt>
                <c:pt idx="2">
                  <c:v>2.5</c:v>
                </c:pt>
                <c:pt idx="3">
                  <c:v>2.2999999999999998</c:v>
                </c:pt>
                <c:pt idx="4">
                  <c:v>2.8</c:v>
                </c:pt>
                <c:pt idx="5">
                  <c:v>2.4</c:v>
                </c:pt>
                <c:pt idx="6">
                  <c:v>2.848383987131986</c:v>
                </c:pt>
                <c:pt idx="7">
                  <c:v>2.4830088732007205</c:v>
                </c:pt>
                <c:pt idx="8">
                  <c:v>2.3632559040278833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Ventas dptos corrido'!$X$34:$X$42</c:f>
              <c:numCache>
                <c:formatCode>0.0</c:formatCode>
                <c:ptCount val="9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  <c:pt idx="8">
                  <c:v>2.0732351993806333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177744"/>
        <c:axId val="309178304"/>
      </c:barChart>
      <c:catAx>
        <c:axId val="309177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9178304"/>
        <c:crosses val="autoZero"/>
        <c:auto val="1"/>
        <c:lblAlgn val="ctr"/>
        <c:lblOffset val="100"/>
        <c:noMultiLvlLbl val="0"/>
      </c:catAx>
      <c:valAx>
        <c:axId val="3091783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091777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478851686126E-2"/>
          <c:y val="0.1271435646015945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33919768107E-2"/>
                  <c:y val="-6.28935769821225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4.8375155099697115E-2"/>
                  <c:y val="4.4025157232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6281187775620373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7445213978065596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4.5351484719525471E-2"/>
                  <c:y val="-6.28930817610063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5351484719525471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351484719525582E-2"/>
                  <c:y val="-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2.7210890831715281E-2"/>
                  <c:y val="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dptos anual'!$V$34:$V$42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Ocupados dptos anual'!$X$34:$X$42</c:f>
              <c:numCache>
                <c:formatCode>0.0</c:formatCode>
                <c:ptCount val="9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  <c:pt idx="8">
                  <c:v>-1.6152388637133157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181104"/>
        <c:axId val="309181664"/>
      </c:lineChart>
      <c:catAx>
        <c:axId val="309181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09181664"/>
        <c:crosses val="autoZero"/>
        <c:auto val="1"/>
        <c:lblAlgn val="ctr"/>
        <c:lblOffset val="100"/>
        <c:noMultiLvlLbl val="0"/>
      </c:catAx>
      <c:valAx>
        <c:axId val="3091816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09181104"/>
        <c:crosses val="autoZero"/>
        <c:crossBetween val="between"/>
        <c:majorUnit val="0.5"/>
        <c:minorUnit val="4.0000000000000008E-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4.761904761904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Ocupados dptos anual'!$W$34:$W$42</c:f>
              <c:numCache>
                <c:formatCode>0.0</c:formatCode>
                <c:ptCount val="9"/>
                <c:pt idx="0">
                  <c:v>0.24722412648374359</c:v>
                </c:pt>
                <c:pt idx="1">
                  <c:v>-4.2303943256305487E-2</c:v>
                </c:pt>
                <c:pt idx="2">
                  <c:v>0.3</c:v>
                </c:pt>
                <c:pt idx="3">
                  <c:v>-0.1</c:v>
                </c:pt>
                <c:pt idx="4">
                  <c:v>-0.4</c:v>
                </c:pt>
                <c:pt idx="5">
                  <c:v>-0.5</c:v>
                </c:pt>
                <c:pt idx="6">
                  <c:v>-0.51505317779579896</c:v>
                </c:pt>
                <c:pt idx="7">
                  <c:v>-0.79557717762186453</c:v>
                </c:pt>
                <c:pt idx="8">
                  <c:v>-1.704622628695617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Ocupados dptos anual'!$X$34:$X$42</c:f>
              <c:numCache>
                <c:formatCode>0.0</c:formatCode>
                <c:ptCount val="9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  <c:pt idx="8">
                  <c:v>-1.6152388637133157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184464"/>
        <c:axId val="309185024"/>
      </c:barChart>
      <c:catAx>
        <c:axId val="309184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9185024"/>
        <c:crosses val="autoZero"/>
        <c:auto val="1"/>
        <c:lblAlgn val="ctr"/>
        <c:lblOffset val="100"/>
        <c:noMultiLvlLbl val="0"/>
      </c:catAx>
      <c:valAx>
        <c:axId val="3091850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091844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25E-2"/>
                  <c:y val="-5.6603278363789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5.442178166343056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2328052404890439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139858741433212E-2"/>
                  <c:y val="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046864629270073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108579042299816E-16"/>
                  <c:y val="4.4025157232704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9.0702969439050932E-3"/>
                  <c:y val="1.8867924528301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dptos corrido'!$V$34:$V$42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Ocupados dptos corrido'!$X$34:$X$42</c:f>
              <c:numCache>
                <c:formatCode>0.0</c:formatCode>
                <c:ptCount val="9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  <c:pt idx="8">
                  <c:v>-1.1151367624359807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9187824"/>
        <c:axId val="309188384"/>
      </c:lineChart>
      <c:catAx>
        <c:axId val="309187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09188384"/>
        <c:crosses val="autoZero"/>
        <c:auto val="1"/>
        <c:lblAlgn val="ctr"/>
        <c:lblOffset val="100"/>
        <c:noMultiLvlLbl val="0"/>
      </c:catAx>
      <c:valAx>
        <c:axId val="30918838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091878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Ocupados dptos corrido'!$W$34:$W$42</c:f>
              <c:numCache>
                <c:formatCode>0.0</c:formatCode>
                <c:ptCount val="9"/>
                <c:pt idx="0">
                  <c:v>0.24722412648374359</c:v>
                </c:pt>
                <c:pt idx="1">
                  <c:v>0.11993824115510421</c:v>
                </c:pt>
                <c:pt idx="2">
                  <c:v>0.2</c:v>
                </c:pt>
                <c:pt idx="3">
                  <c:v>0.1</c:v>
                </c:pt>
                <c:pt idx="4">
                  <c:v>0</c:v>
                </c:pt>
                <c:pt idx="5">
                  <c:v>-0.2</c:v>
                </c:pt>
                <c:pt idx="6">
                  <c:v>-0.15627145424774724</c:v>
                </c:pt>
                <c:pt idx="7">
                  <c:v>-0.29588019185115</c:v>
                </c:pt>
                <c:pt idx="8">
                  <c:v>-0.31438435036752477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A7E-4F9C-B7C1-A5EF636E982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A7E-4F9C-B7C1-A5EF636E982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corrido'!$V$34:$V$42</c:f>
              <c:strCache>
                <c:ptCount val="9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</c:strCache>
            </c:strRef>
          </c:cat>
          <c:val>
            <c:numRef>
              <c:f>'H Ocupados dptos corrido'!$X$34:$X$42</c:f>
              <c:numCache>
                <c:formatCode>0.0</c:formatCode>
                <c:ptCount val="9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  <c:pt idx="8">
                  <c:v>-1.1151367624359807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12912"/>
        <c:axId val="309413472"/>
      </c:barChart>
      <c:catAx>
        <c:axId val="3094129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9413472"/>
        <c:crosses val="autoZero"/>
        <c:auto val="1"/>
        <c:lblAlgn val="ctr"/>
        <c:lblOffset val="100"/>
        <c:noMultiLvlLbl val="0"/>
      </c:catAx>
      <c:valAx>
        <c:axId val="3094134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094129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anual'!$F$12:$F$21</c:f>
              <c:numCache>
                <c:formatCode>0.0</c:formatCode>
                <c:ptCount val="10"/>
                <c:pt idx="0" formatCode="#,##0.0">
                  <c:v>2.4292456594011469</c:v>
                </c:pt>
                <c:pt idx="1">
                  <c:v>10.429924917829354</c:v>
                </c:pt>
                <c:pt idx="2">
                  <c:v>-1.3998509809023716</c:v>
                </c:pt>
                <c:pt idx="3">
                  <c:v>-1.2133161281944069</c:v>
                </c:pt>
                <c:pt idx="4">
                  <c:v>8.5484820421759053</c:v>
                </c:pt>
                <c:pt idx="5">
                  <c:v>16.324290176108036</c:v>
                </c:pt>
                <c:pt idx="6">
                  <c:v>-2.0044537142193519</c:v>
                </c:pt>
                <c:pt idx="7">
                  <c:v>-3.963256009340526</c:v>
                </c:pt>
                <c:pt idx="8">
                  <c:v>3.5499051494828961</c:v>
                </c:pt>
                <c:pt idx="9">
                  <c:v>-2.8168197808470552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16272"/>
        <c:axId val="309416832"/>
      </c:barChart>
      <c:catAx>
        <c:axId val="3094162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09416832"/>
        <c:crosses val="autoZero"/>
        <c:auto val="1"/>
        <c:lblAlgn val="ctr"/>
        <c:lblOffset val="100"/>
        <c:noMultiLvlLbl val="0"/>
      </c:catAx>
      <c:valAx>
        <c:axId val="309416832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0941627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anual'!$G$12:$G$21</c:f>
              <c:numCache>
                <c:formatCode>0.0</c:formatCode>
                <c:ptCount val="10"/>
                <c:pt idx="0" formatCode="#,##0.0">
                  <c:v>2.4292456594011669</c:v>
                </c:pt>
                <c:pt idx="1">
                  <c:v>2.6178811197105785</c:v>
                </c:pt>
                <c:pt idx="2">
                  <c:v>-0.14744504640121409</c:v>
                </c:pt>
                <c:pt idx="3">
                  <c:v>-1.3965041865114016E-2</c:v>
                </c:pt>
                <c:pt idx="4">
                  <c:v>0.19949421146806401</c:v>
                </c:pt>
                <c:pt idx="5">
                  <c:v>0.83271688558042256</c:v>
                </c:pt>
                <c:pt idx="6">
                  <c:v>-0.62441842382895418</c:v>
                </c:pt>
                <c:pt idx="7">
                  <c:v>-9.1551819706009355E-2</c:v>
                </c:pt>
                <c:pt idx="8">
                  <c:v>0.1590470914279864</c:v>
                </c:pt>
                <c:pt idx="9">
                  <c:v>-0.50251331698459334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19072"/>
        <c:axId val="309419632"/>
      </c:barChart>
      <c:catAx>
        <c:axId val="3094190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09419632"/>
        <c:crosses val="autoZero"/>
        <c:auto val="1"/>
        <c:lblAlgn val="ctr"/>
        <c:lblOffset val="100"/>
        <c:noMultiLvlLbl val="0"/>
      </c:catAx>
      <c:valAx>
        <c:axId val="30941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09419072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corrido'!$F$12:$F$21</c:f>
              <c:numCache>
                <c:formatCode>0.0</c:formatCode>
                <c:ptCount val="10"/>
                <c:pt idx="0" formatCode="#,##0.0">
                  <c:v>1.9209266829710572</c:v>
                </c:pt>
                <c:pt idx="1">
                  <c:v>8.8418893446195597</c:v>
                </c:pt>
                <c:pt idx="2">
                  <c:v>1.7465915185324548</c:v>
                </c:pt>
                <c:pt idx="3">
                  <c:v>12.397564835837272</c:v>
                </c:pt>
                <c:pt idx="4">
                  <c:v>1.6674430886955918</c:v>
                </c:pt>
                <c:pt idx="5">
                  <c:v>7.0695694604667096</c:v>
                </c:pt>
                <c:pt idx="6">
                  <c:v>-2.9653136811216285</c:v>
                </c:pt>
                <c:pt idx="7">
                  <c:v>-1.6701066341628348</c:v>
                </c:pt>
                <c:pt idx="8">
                  <c:v>-1.780479632943738</c:v>
                </c:pt>
                <c:pt idx="9">
                  <c:v>-0.25452374331442229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21872"/>
        <c:axId val="309422432"/>
      </c:barChart>
      <c:catAx>
        <c:axId val="3094218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09422432"/>
        <c:crosses val="autoZero"/>
        <c:auto val="1"/>
        <c:lblAlgn val="ctr"/>
        <c:lblOffset val="100"/>
        <c:noMultiLvlLbl val="0"/>
      </c:catAx>
      <c:valAx>
        <c:axId val="309422432"/>
        <c:scaling>
          <c:orientation val="minMax"/>
          <c:max val="19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0942187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corrido'!$G$12:$G$21</c:f>
              <c:numCache>
                <c:formatCode>0.0</c:formatCode>
                <c:ptCount val="10"/>
                <c:pt idx="0" formatCode="#,##0.0">
                  <c:v>1.9209266829710543</c:v>
                </c:pt>
                <c:pt idx="1">
                  <c:v>2.3101762001588493</c:v>
                </c:pt>
                <c:pt idx="2">
                  <c:v>0.17153323103332868</c:v>
                </c:pt>
                <c:pt idx="3">
                  <c:v>0.13272598072541661</c:v>
                </c:pt>
                <c:pt idx="4">
                  <c:v>3.4994391254408189E-2</c:v>
                </c:pt>
                <c:pt idx="5">
                  <c:v>0.37590937053760454</c:v>
                </c:pt>
                <c:pt idx="6">
                  <c:v>-0.94359278402392377</c:v>
                </c:pt>
                <c:pt idx="7">
                  <c:v>-3.8363139716290753E-2</c:v>
                </c:pt>
                <c:pt idx="8">
                  <c:v>-7.918993703133867E-2</c:v>
                </c:pt>
                <c:pt idx="9">
                  <c:v>-4.326662996699962E-2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24672"/>
        <c:axId val="309425232"/>
      </c:barChart>
      <c:catAx>
        <c:axId val="3094246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09425232"/>
        <c:crosses val="autoZero"/>
        <c:auto val="1"/>
        <c:lblAlgn val="ctr"/>
        <c:lblOffset val="100"/>
        <c:noMultiLvlLbl val="0"/>
      </c:catAx>
      <c:valAx>
        <c:axId val="309425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094246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anual'!$F$12:$F$21</c:f>
              <c:numCache>
                <c:formatCode>0.0</c:formatCode>
                <c:ptCount val="10"/>
                <c:pt idx="0" formatCode="#,##0.0">
                  <c:v>2.5909228318489141</c:v>
                </c:pt>
                <c:pt idx="1">
                  <c:v>9.0416870663494535</c:v>
                </c:pt>
                <c:pt idx="2">
                  <c:v>-3.0556636370858854</c:v>
                </c:pt>
                <c:pt idx="3">
                  <c:v>13.538207432513289</c:v>
                </c:pt>
                <c:pt idx="4">
                  <c:v>-0.48146571547921724</c:v>
                </c:pt>
                <c:pt idx="5">
                  <c:v>12.70965631285523</c:v>
                </c:pt>
                <c:pt idx="6">
                  <c:v>0.8351723909925397</c:v>
                </c:pt>
                <c:pt idx="7">
                  <c:v>0.55203578616225002</c:v>
                </c:pt>
                <c:pt idx="8">
                  <c:v>4.5488262840777622</c:v>
                </c:pt>
                <c:pt idx="9">
                  <c:v>-3.5113573038917281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27472"/>
        <c:axId val="309428032"/>
      </c:barChart>
      <c:catAx>
        <c:axId val="3094274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09428032"/>
        <c:crosses val="autoZero"/>
        <c:auto val="1"/>
        <c:lblAlgn val="ctr"/>
        <c:lblOffset val="100"/>
        <c:noMultiLvlLbl val="0"/>
      </c:catAx>
      <c:valAx>
        <c:axId val="309428032"/>
        <c:scaling>
          <c:orientation val="minMax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09427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anual'!$G$12:$G$21</c:f>
              <c:numCache>
                <c:formatCode>0.0</c:formatCode>
                <c:ptCount val="10"/>
                <c:pt idx="0" formatCode="#,##0.0">
                  <c:v>2.5909228318489088</c:v>
                </c:pt>
                <c:pt idx="1">
                  <c:v>2.3044533494989232</c:v>
                </c:pt>
                <c:pt idx="2">
                  <c:v>-0.33350989148448784</c:v>
                </c:pt>
                <c:pt idx="3">
                  <c:v>0.14939060099733015</c:v>
                </c:pt>
                <c:pt idx="4">
                  <c:v>-1.1993544446052976E-2</c:v>
                </c:pt>
                <c:pt idx="5">
                  <c:v>0.64532365122796764</c:v>
                </c:pt>
                <c:pt idx="6">
                  <c:v>0.25105890189694735</c:v>
                </c:pt>
                <c:pt idx="7">
                  <c:v>1.284160852730095E-2</c:v>
                </c:pt>
                <c:pt idx="8">
                  <c:v>0.20588048091433225</c:v>
                </c:pt>
                <c:pt idx="9">
                  <c:v>-0.63252232528335173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297968"/>
        <c:axId val="310298528"/>
      </c:barChart>
      <c:catAx>
        <c:axId val="3102979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10298528"/>
        <c:crosses val="autoZero"/>
        <c:auto val="1"/>
        <c:lblAlgn val="ctr"/>
        <c:lblOffset val="100"/>
        <c:noMultiLvlLbl val="0"/>
      </c:catAx>
      <c:valAx>
        <c:axId val="310298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102979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corrido'!$F$12:$F$21</c:f>
              <c:numCache>
                <c:formatCode>0.0</c:formatCode>
                <c:ptCount val="10"/>
                <c:pt idx="0" formatCode="#,##0.0">
                  <c:v>2.0732351993806333</c:v>
                </c:pt>
                <c:pt idx="1">
                  <c:v>9.2862601337151176</c:v>
                </c:pt>
                <c:pt idx="2">
                  <c:v>1.6543675126462745</c:v>
                </c:pt>
                <c:pt idx="3">
                  <c:v>6.2412955419494267</c:v>
                </c:pt>
                <c:pt idx="4">
                  <c:v>-0.92870062932554731</c:v>
                </c:pt>
                <c:pt idx="5">
                  <c:v>5.0532523191659351</c:v>
                </c:pt>
                <c:pt idx="6">
                  <c:v>-2.0332064561545309</c:v>
                </c:pt>
                <c:pt idx="7">
                  <c:v>-0.80603609028474921</c:v>
                </c:pt>
                <c:pt idx="8">
                  <c:v>-0.51359299149076776</c:v>
                </c:pt>
                <c:pt idx="9">
                  <c:v>-0.88948515838710307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300768"/>
        <c:axId val="310301328"/>
      </c:barChart>
      <c:catAx>
        <c:axId val="3103007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10301328"/>
        <c:crosses val="autoZero"/>
        <c:auto val="1"/>
        <c:lblAlgn val="ctr"/>
        <c:lblOffset val="100"/>
        <c:noMultiLvlLbl val="0"/>
      </c:catAx>
      <c:valAx>
        <c:axId val="310301328"/>
        <c:scaling>
          <c:orientation val="minMax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1030076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corrido'!$G$12:$G$21</c:f>
              <c:numCache>
                <c:formatCode>0.0</c:formatCode>
                <c:ptCount val="10"/>
                <c:pt idx="0" formatCode="#,##0.0">
                  <c:v>2.073235199380639</c:v>
                </c:pt>
                <c:pt idx="1">
                  <c:v>2.4232881433584912</c:v>
                </c:pt>
                <c:pt idx="2">
                  <c:v>0.1611064345312799</c:v>
                </c:pt>
                <c:pt idx="3">
                  <c:v>6.6729110033684383E-2</c:v>
                </c:pt>
                <c:pt idx="4">
                  <c:v>-2.0781564006680724E-2</c:v>
                </c:pt>
                <c:pt idx="5">
                  <c:v>0.27301774539512924</c:v>
                </c:pt>
                <c:pt idx="6">
                  <c:v>-0.63259338908737184</c:v>
                </c:pt>
                <c:pt idx="7">
                  <c:v>-1.9190189850820903E-2</c:v>
                </c:pt>
                <c:pt idx="8">
                  <c:v>-2.3247331281336801E-2</c:v>
                </c:pt>
                <c:pt idx="9">
                  <c:v>-0.15509375971173586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303568"/>
        <c:axId val="310304128"/>
      </c:barChart>
      <c:catAx>
        <c:axId val="31030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10304128"/>
        <c:crosses val="autoZero"/>
        <c:auto val="1"/>
        <c:lblAlgn val="ctr"/>
        <c:lblOffset val="100"/>
        <c:noMultiLvlLbl val="0"/>
      </c:catAx>
      <c:valAx>
        <c:axId val="310304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1030356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anual'!$F$12:$F$21</c:f>
              <c:numCache>
                <c:formatCode>0.0</c:formatCode>
                <c:ptCount val="10"/>
                <c:pt idx="0" formatCode="#,##0.0">
                  <c:v>-1.6152388637133157</c:v>
                </c:pt>
                <c:pt idx="1">
                  <c:v>1.6417275370541233</c:v>
                </c:pt>
                <c:pt idx="2">
                  <c:v>-0.65359477124182774</c:v>
                </c:pt>
                <c:pt idx="3">
                  <c:v>-6.2930721799056926</c:v>
                </c:pt>
                <c:pt idx="4">
                  <c:v>-3.5277292229461352</c:v>
                </c:pt>
                <c:pt idx="5">
                  <c:v>-0.73662737987308446</c:v>
                </c:pt>
                <c:pt idx="6">
                  <c:v>-0.84272154705934099</c:v>
                </c:pt>
                <c:pt idx="7">
                  <c:v>-2.4970622796709847</c:v>
                </c:pt>
                <c:pt idx="8">
                  <c:v>-9.5647897713302115</c:v>
                </c:pt>
                <c:pt idx="9">
                  <c:v>-4.104498005137458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306368"/>
        <c:axId val="310306928"/>
      </c:barChart>
      <c:catAx>
        <c:axId val="3103063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10306928"/>
        <c:crosses val="autoZero"/>
        <c:auto val="1"/>
        <c:lblAlgn val="ctr"/>
        <c:lblOffset val="100"/>
        <c:noMultiLvlLbl val="0"/>
      </c:catAx>
      <c:valAx>
        <c:axId val="31030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103063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anual'!$G$12:$G$21</c:f>
              <c:numCache>
                <c:formatCode>0.0</c:formatCode>
                <c:ptCount val="10"/>
                <c:pt idx="0" formatCode="#,##0.0">
                  <c:v>-1.6152388637133204</c:v>
                </c:pt>
                <c:pt idx="1">
                  <c:v>0.33356627738593547</c:v>
                </c:pt>
                <c:pt idx="2">
                  <c:v>-0.12391663004401922</c:v>
                </c:pt>
                <c:pt idx="3">
                  <c:v>-0.24999459665857368</c:v>
                </c:pt>
                <c:pt idx="4">
                  <c:v>-0.15993890621960619</c:v>
                </c:pt>
                <c:pt idx="5">
                  <c:v>-4.6828959028263076E-2</c:v>
                </c:pt>
                <c:pt idx="6">
                  <c:v>-0.20532697420084581</c:v>
                </c:pt>
                <c:pt idx="7">
                  <c:v>-6.1237869498497875E-2</c:v>
                </c:pt>
                <c:pt idx="8">
                  <c:v>-0.56050661729213347</c:v>
                </c:pt>
                <c:pt idx="9">
                  <c:v>-0.54105458815731655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309168"/>
        <c:axId val="310309728"/>
      </c:barChart>
      <c:catAx>
        <c:axId val="3103091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10309728"/>
        <c:crosses val="autoZero"/>
        <c:auto val="1"/>
        <c:lblAlgn val="ctr"/>
        <c:lblOffset val="100"/>
        <c:noMultiLvlLbl val="0"/>
      </c:catAx>
      <c:valAx>
        <c:axId val="31030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103091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corrido'!$F$12:$F$21</c:f>
              <c:numCache>
                <c:formatCode>0.0</c:formatCode>
                <c:ptCount val="10"/>
                <c:pt idx="0" formatCode="#,##0.0">
                  <c:v>-1.1151367624359807</c:v>
                </c:pt>
                <c:pt idx="1">
                  <c:v>2.2129196095547883</c:v>
                </c:pt>
                <c:pt idx="2">
                  <c:v>-1.987282075728686</c:v>
                </c:pt>
                <c:pt idx="3">
                  <c:v>-8.9581147607134142</c:v>
                </c:pt>
                <c:pt idx="4">
                  <c:v>-0.68964278658788203</c:v>
                </c:pt>
                <c:pt idx="5">
                  <c:v>-0.46561195620456886</c:v>
                </c:pt>
                <c:pt idx="6">
                  <c:v>8.7096518778537302E-2</c:v>
                </c:pt>
                <c:pt idx="7">
                  <c:v>-1.5760905107579646</c:v>
                </c:pt>
                <c:pt idx="8">
                  <c:v>-6.5243030984195656</c:v>
                </c:pt>
                <c:pt idx="9">
                  <c:v>-2.8267688664852244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311968"/>
        <c:axId val="310971552"/>
      </c:barChart>
      <c:catAx>
        <c:axId val="3103119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10971552"/>
        <c:crosses val="autoZero"/>
        <c:auto val="1"/>
        <c:lblAlgn val="ctr"/>
        <c:lblOffset val="100"/>
        <c:noMultiLvlLbl val="0"/>
      </c:catAx>
      <c:valAx>
        <c:axId val="310971552"/>
        <c:scaling>
          <c:orientation val="minMax"/>
          <c:min val="-12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103119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corrido'!$B$12:$B$21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corrido'!$G$12:$G$21</c:f>
              <c:numCache>
                <c:formatCode>0.0</c:formatCode>
                <c:ptCount val="10"/>
                <c:pt idx="0" formatCode="#,##0.0">
                  <c:v>-1.1151367624359712</c:v>
                </c:pt>
                <c:pt idx="1">
                  <c:v>0.44952061612615918</c:v>
                </c:pt>
                <c:pt idx="2">
                  <c:v>-0.37633346901435127</c:v>
                </c:pt>
                <c:pt idx="3">
                  <c:v>-0.35787547706654954</c:v>
                </c:pt>
                <c:pt idx="4">
                  <c:v>-3.095139261116104E-2</c:v>
                </c:pt>
                <c:pt idx="5">
                  <c:v>-2.9581148667437766E-2</c:v>
                </c:pt>
                <c:pt idx="6">
                  <c:v>2.1279082420173213E-2</c:v>
                </c:pt>
                <c:pt idx="7">
                  <c:v>-3.8850445933801096E-2</c:v>
                </c:pt>
                <c:pt idx="8">
                  <c:v>-0.37899335431687292</c:v>
                </c:pt>
                <c:pt idx="9">
                  <c:v>-0.37335117337213003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973792"/>
        <c:axId val="310974352"/>
      </c:barChart>
      <c:catAx>
        <c:axId val="310973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10974352"/>
        <c:crosses val="autoZero"/>
        <c:auto val="1"/>
        <c:lblAlgn val="ctr"/>
        <c:lblOffset val="100"/>
        <c:noMultiLvlLbl val="0"/>
      </c:catAx>
      <c:valAx>
        <c:axId val="310974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10973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13" Type="http://schemas.openxmlformats.org/officeDocument/2006/relationships/hyperlink" Target="#'Industria variaci&#243;n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3.xml"/><Relationship Id="rId12" Type="http://schemas.openxmlformats.org/officeDocument/2006/relationships/hyperlink" Target="#'H Producci&#243;n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hyperlink" Target="#'H Producci&#243;n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5.xml"/><Relationship Id="rId12" Type="http://schemas.openxmlformats.org/officeDocument/2006/relationships/hyperlink" Target="#'H Venta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7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Producci&#243;n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Ventas dptos corrid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hyperlink" Target="#'H Venta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9.xml"/><Relationship Id="rId12" Type="http://schemas.openxmlformats.org/officeDocument/2006/relationships/hyperlink" Target="#'H Ocupado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1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Ventas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Ocupados dptos corrid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hyperlink" Target="#'H Ocupado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3.xml"/><Relationship Id="rId12" Type="http://schemas.openxmlformats.org/officeDocument/2006/relationships/hyperlink" Target="#'H Producci&#243;n Bogot&#225;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H Producci&#243;n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chart" Target="../charts/chart16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H Venta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chart" Target="../charts/chart18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chart" Target="../charts/chart20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chart" Target="../charts/chart2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H Ocupados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image" Target="../media/image1.jp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114299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58350" cy="1114424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39 Noviembre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190499</xdr:rowOff>
    </xdr:from>
    <xdr:to>
      <xdr:col>5</xdr:col>
      <xdr:colOff>682880</xdr:colOff>
      <xdr:row>31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=""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20</xdr:row>
      <xdr:rowOff>0</xdr:rowOff>
    </xdr:from>
    <xdr:to>
      <xdr:col>7</xdr:col>
      <xdr:colOff>194421</xdr:colOff>
      <xdr:row>21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2,4</a:t>
          </a:r>
        </a:p>
      </xdr:txBody>
    </xdr:sp>
    <xdr:clientData/>
  </xdr:twoCellAnchor>
  <xdr:twoCellAnchor>
    <xdr:from>
      <xdr:col>1</xdr:col>
      <xdr:colOff>1057276</xdr:colOff>
      <xdr:row>17</xdr:row>
      <xdr:rowOff>90487</xdr:rowOff>
    </xdr:from>
    <xdr:to>
      <xdr:col>1</xdr:col>
      <xdr:colOff>2066926</xdr:colOff>
      <xdr:row>18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=""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Antioquia: -1,6</a:t>
          </a:r>
        </a:p>
      </xdr:txBody>
    </xdr:sp>
    <xdr:clientData/>
  </xdr:twoCellAnchor>
  <xdr:twoCellAnchor>
    <xdr:from>
      <xdr:col>1</xdr:col>
      <xdr:colOff>772887</xdr:colOff>
      <xdr:row>21</xdr:row>
      <xdr:rowOff>86401</xdr:rowOff>
    </xdr:from>
    <xdr:to>
      <xdr:col>1</xdr:col>
      <xdr:colOff>2067607</xdr:colOff>
      <xdr:row>22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=""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Valle</a:t>
          </a:r>
          <a:r>
            <a:rPr lang="es-ES" sz="1000" b="0" baseline="0">
              <a:solidFill>
                <a:srgbClr val="53722D"/>
              </a:solidFill>
            </a:rPr>
            <a:t> del Cauca</a:t>
          </a:r>
          <a:r>
            <a:rPr lang="es-ES" sz="1000" b="0">
              <a:solidFill>
                <a:srgbClr val="53722D"/>
              </a:solidFill>
            </a:rPr>
            <a:t>:  0,6</a:t>
          </a:r>
        </a:p>
      </xdr:txBody>
    </xdr:sp>
    <xdr:clientData/>
  </xdr:twoCellAnchor>
  <xdr:twoCellAnchor>
    <xdr:from>
      <xdr:col>1</xdr:col>
      <xdr:colOff>1628775</xdr:colOff>
      <xdr:row>11</xdr:row>
      <xdr:rowOff>57150</xdr:rowOff>
    </xdr:from>
    <xdr:to>
      <xdr:col>2</xdr:col>
      <xdr:colOff>542925</xdr:colOff>
      <xdr:row>12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=""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Atlántico: 4,1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20</xdr:row>
      <xdr:rowOff>133351</xdr:rowOff>
    </xdr:from>
    <xdr:to>
      <xdr:col>5</xdr:col>
      <xdr:colOff>666750</xdr:colOff>
      <xdr:row>21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18</xdr:row>
      <xdr:rowOff>19050</xdr:rowOff>
    </xdr:from>
    <xdr:to>
      <xdr:col>2</xdr:col>
      <xdr:colOff>676275</xdr:colOff>
      <xdr:row>18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=""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22</xdr:row>
      <xdr:rowOff>54428</xdr:rowOff>
    </xdr:from>
    <xdr:to>
      <xdr:col>2</xdr:col>
      <xdr:colOff>326572</xdr:colOff>
      <xdr:row>22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=""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12</xdr:row>
      <xdr:rowOff>0</xdr:rowOff>
    </xdr:from>
    <xdr:to>
      <xdr:col>3</xdr:col>
      <xdr:colOff>76200</xdr:colOff>
      <xdr:row>14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=""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13</xdr:row>
      <xdr:rowOff>70757</xdr:rowOff>
    </xdr:from>
    <xdr:to>
      <xdr:col>3</xdr:col>
      <xdr:colOff>0</xdr:colOff>
      <xdr:row>14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16</xdr:row>
      <xdr:rowOff>133350</xdr:rowOff>
    </xdr:from>
    <xdr:to>
      <xdr:col>4</xdr:col>
      <xdr:colOff>676275</xdr:colOff>
      <xdr:row>18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=""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15</xdr:row>
      <xdr:rowOff>142876</xdr:rowOff>
    </xdr:from>
    <xdr:to>
      <xdr:col>6</xdr:col>
      <xdr:colOff>457199</xdr:colOff>
      <xdr:row>16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</a:t>
          </a:r>
          <a:r>
            <a:rPr lang="es-CO" sz="1000" b="0">
              <a:solidFill>
                <a:srgbClr val="53722D"/>
              </a:solidFill>
            </a:rPr>
            <a:t>: 10,2</a:t>
          </a:r>
        </a:p>
      </xdr:txBody>
    </xdr:sp>
    <xdr:clientData/>
  </xdr:twoCellAnchor>
  <xdr:twoCellAnchor>
    <xdr:from>
      <xdr:col>1</xdr:col>
      <xdr:colOff>1654628</xdr:colOff>
      <xdr:row>19</xdr:row>
      <xdr:rowOff>163286</xdr:rowOff>
    </xdr:from>
    <xdr:to>
      <xdr:col>3</xdr:col>
      <xdr:colOff>0</xdr:colOff>
      <xdr:row>20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=""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20</xdr:row>
      <xdr:rowOff>119744</xdr:rowOff>
    </xdr:from>
    <xdr:to>
      <xdr:col>2</xdr:col>
      <xdr:colOff>517072</xdr:colOff>
      <xdr:row>20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=""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19</xdr:row>
      <xdr:rowOff>53788</xdr:rowOff>
    </xdr:from>
    <xdr:to>
      <xdr:col>1</xdr:col>
      <xdr:colOff>1779814</xdr:colOff>
      <xdr:row>20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Caldas: -0,5</a:t>
          </a:r>
        </a:p>
      </xdr:txBody>
    </xdr:sp>
    <xdr:clientData/>
  </xdr:twoCellAnchor>
  <xdr:twoCellAnchor>
    <xdr:from>
      <xdr:col>5</xdr:col>
      <xdr:colOff>104775</xdr:colOff>
      <xdr:row>12</xdr:row>
      <xdr:rowOff>35379</xdr:rowOff>
    </xdr:from>
    <xdr:to>
      <xdr:col>7</xdr:col>
      <xdr:colOff>142874</xdr:colOff>
      <xdr:row>13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=""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rgbClr val="53722D"/>
              </a:solidFill>
            </a:rPr>
            <a:t>Total Nacional</a:t>
          </a:r>
          <a:r>
            <a:rPr lang="es-ES" sz="1200" b="0">
              <a:solidFill>
                <a:srgbClr val="53722D"/>
              </a:solidFill>
              <a:latin typeface="+mn-lt"/>
              <a:ea typeface="+mn-ea"/>
              <a:cs typeface="+mn-cs"/>
            </a:rPr>
            <a:t>: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0,3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8282</xdr:colOff>
      <xdr:row>4</xdr:row>
      <xdr:rowOff>132523</xdr:rowOff>
    </xdr:to>
    <xdr:pic>
      <xdr:nvPicPr>
        <xdr:cNvPr id="27" name="26 Imagen">
          <a:extLst>
            <a:ext uri="{FF2B5EF4-FFF2-40B4-BE49-F238E27FC236}">
              <a16:creationId xmlns=""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700630" cy="927652"/>
        </a:xfrm>
        <a:prstGeom prst="rect">
          <a:avLst/>
        </a:prstGeom>
      </xdr:spPr>
    </xdr:pic>
    <xdr:clientData/>
  </xdr:twoCellAnchor>
  <xdr:oneCellAnchor>
    <xdr:from>
      <xdr:col>1</xdr:col>
      <xdr:colOff>1485901</xdr:colOff>
      <xdr:row>12</xdr:row>
      <xdr:rowOff>65315</xdr:rowOff>
    </xdr:from>
    <xdr:ext cx="816428" cy="248851"/>
    <xdr:sp macro="" textlink="">
      <xdr:nvSpPr>
        <xdr:cNvPr id="8" name="7 CuadroTexto"/>
        <xdr:cNvSpPr txBox="1"/>
      </xdr:nvSpPr>
      <xdr:spPr>
        <a:xfrm>
          <a:off x="1610140" y="2417576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Bolívar -4,1</a:t>
          </a:r>
        </a:p>
      </xdr:txBody>
    </xdr:sp>
    <xdr:clientData/>
  </xdr:oneCellAnchor>
  <xdr:twoCellAnchor>
    <xdr:from>
      <xdr:col>1</xdr:col>
      <xdr:colOff>2182587</xdr:colOff>
      <xdr:row>15</xdr:row>
      <xdr:rowOff>18172</xdr:rowOff>
    </xdr:from>
    <xdr:to>
      <xdr:col>2</xdr:col>
      <xdr:colOff>556509</xdr:colOff>
      <xdr:row>16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CxnSpPr>
          <a:stCxn id="32" idx="3"/>
        </xdr:cNvCxnSpPr>
      </xdr:nvCxnSpPr>
      <xdr:spPr>
        <a:xfrm>
          <a:off x="2306826" y="2917085"/>
          <a:ext cx="601944" cy="21190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14</xdr:row>
      <xdr:rowOff>92529</xdr:rowOff>
    </xdr:from>
    <xdr:ext cx="907065" cy="248851"/>
    <xdr:sp macro="" textlink="">
      <xdr:nvSpPr>
        <xdr:cNvPr id="32" name="31 CuadroTexto"/>
        <xdr:cNvSpPr txBox="1"/>
      </xdr:nvSpPr>
      <xdr:spPr>
        <a:xfrm>
          <a:off x="1399761" y="279265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Córdoba 1,8</a:t>
          </a:r>
        </a:p>
      </xdr:txBody>
    </xdr:sp>
    <xdr:clientData/>
  </xdr:oneCellAnchor>
  <xdr:twoCellAnchor>
    <xdr:from>
      <xdr:col>1</xdr:col>
      <xdr:colOff>704022</xdr:colOff>
      <xdr:row>20</xdr:row>
      <xdr:rowOff>81002</xdr:rowOff>
    </xdr:from>
    <xdr:to>
      <xdr:col>1</xdr:col>
      <xdr:colOff>1676399</xdr:colOff>
      <xdr:row>21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Risaralda 15,3</a:t>
          </a:r>
        </a:p>
      </xdr:txBody>
    </xdr:sp>
    <xdr:clientData/>
  </xdr:twoCellAnchor>
  <xdr:twoCellAnchor>
    <xdr:from>
      <xdr:col>5</xdr:col>
      <xdr:colOff>582384</xdr:colOff>
      <xdr:row>18</xdr:row>
      <xdr:rowOff>83004</xdr:rowOff>
    </xdr:from>
    <xdr:to>
      <xdr:col>7</xdr:col>
      <xdr:colOff>449034</xdr:colOff>
      <xdr:row>19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Cundinamarca -2,1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326571</xdr:colOff>
      <xdr:row>18</xdr:row>
      <xdr:rowOff>164646</xdr:rowOff>
    </xdr:from>
    <xdr:to>
      <xdr:col>5</xdr:col>
      <xdr:colOff>582384</xdr:colOff>
      <xdr:row>20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22</xdr:row>
      <xdr:rowOff>97330</xdr:rowOff>
    </xdr:from>
    <xdr:to>
      <xdr:col>1</xdr:col>
      <xdr:colOff>1888670</xdr:colOff>
      <xdr:row>23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Cauca</a:t>
          </a:r>
          <a:r>
            <a:rPr lang="es-ES" sz="1000" b="0" baseline="0">
              <a:solidFill>
                <a:srgbClr val="53722D"/>
              </a:solidFill>
            </a:rPr>
            <a:t> -7,6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1616528</xdr:colOff>
      <xdr:row>23</xdr:row>
      <xdr:rowOff>43543</xdr:rowOff>
    </xdr:from>
    <xdr:to>
      <xdr:col>2</xdr:col>
      <xdr:colOff>332015</xdr:colOff>
      <xdr:row>23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=""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22</xdr:row>
      <xdr:rowOff>48985</xdr:rowOff>
    </xdr:from>
    <xdr:to>
      <xdr:col>6</xdr:col>
      <xdr:colOff>48986</xdr:colOff>
      <xdr:row>22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21</xdr:row>
      <xdr:rowOff>144716</xdr:rowOff>
    </xdr:from>
    <xdr:to>
      <xdr:col>7</xdr:col>
      <xdr:colOff>305199</xdr:colOff>
      <xdr:row>22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Tolima -11,1</a:t>
          </a:r>
        </a:p>
      </xdr:txBody>
    </xdr:sp>
    <xdr:clientData/>
  </xdr:twoCellAnchor>
  <xdr:twoCellAnchor>
    <xdr:from>
      <xdr:col>3</xdr:col>
      <xdr:colOff>566057</xdr:colOff>
      <xdr:row>17</xdr:row>
      <xdr:rowOff>119743</xdr:rowOff>
    </xdr:from>
    <xdr:to>
      <xdr:col>5</xdr:col>
      <xdr:colOff>190500</xdr:colOff>
      <xdr:row>19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16</xdr:row>
      <xdr:rowOff>197305</xdr:rowOff>
    </xdr:from>
    <xdr:to>
      <xdr:col>7</xdr:col>
      <xdr:colOff>78919</xdr:colOff>
      <xdr:row>17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Boyacá -1,8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491617</xdr:colOff>
      <xdr:row>27</xdr:row>
      <xdr:rowOff>171930</xdr:rowOff>
    </xdr:from>
    <xdr:to>
      <xdr:col>8</xdr:col>
      <xdr:colOff>0</xdr:colOff>
      <xdr:row>29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Otros</a:t>
          </a:r>
          <a:r>
            <a:rPr lang="es-ES" sz="1000" b="0" baseline="0">
              <a:solidFill>
                <a:srgbClr val="53722D"/>
              </a:solidFill>
            </a:rPr>
            <a:t> departamentos* 5,4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9810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4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1123950</xdr:colOff>
      <xdr:row>30</xdr:row>
      <xdr:rowOff>114300</xdr:rowOff>
    </xdr:from>
    <xdr:to>
      <xdr:col>13</xdr:col>
      <xdr:colOff>161924</xdr:colOff>
      <xdr:row>41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904875</xdr:colOff>
      <xdr:row>45</xdr:row>
      <xdr:rowOff>95249</xdr:rowOff>
    </xdr:from>
    <xdr:to>
      <xdr:col>15</xdr:col>
      <xdr:colOff>352425</xdr:colOff>
      <xdr:row>56</xdr:row>
      <xdr:rowOff>38099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18</xdr:col>
      <xdr:colOff>114299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10424" cy="9905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219075</xdr:colOff>
      <xdr:row>30</xdr:row>
      <xdr:rowOff>85725</xdr:rowOff>
    </xdr:from>
    <xdr:to>
      <xdr:col>14</xdr:col>
      <xdr:colOff>76199</xdr:colOff>
      <xdr:row>41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704850</xdr:colOff>
      <xdr:row>45</xdr:row>
      <xdr:rowOff>76199</xdr:rowOff>
    </xdr:from>
    <xdr:to>
      <xdr:col>15</xdr:col>
      <xdr:colOff>152400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19</xdr:col>
      <xdr:colOff>9525</xdr:colOff>
      <xdr:row>4</xdr:row>
      <xdr:rowOff>171451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19950" cy="9715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209550</xdr:colOff>
      <xdr:row>30</xdr:row>
      <xdr:rowOff>85725</xdr:rowOff>
    </xdr:from>
    <xdr:to>
      <xdr:col>14</xdr:col>
      <xdr:colOff>66674</xdr:colOff>
      <xdr:row>41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9525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30</xdr:row>
      <xdr:rowOff>104775</xdr:rowOff>
    </xdr:from>
    <xdr:to>
      <xdr:col>14</xdr:col>
      <xdr:colOff>28574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676275</xdr:colOff>
      <xdr:row>45</xdr:row>
      <xdr:rowOff>85724</xdr:rowOff>
    </xdr:from>
    <xdr:to>
      <xdr:col>15</xdr:col>
      <xdr:colOff>123825</xdr:colOff>
      <xdr:row>56</xdr:row>
      <xdr:rowOff>85725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19</xdr:col>
      <xdr:colOff>9525</xdr:colOff>
      <xdr:row>5</xdr:row>
      <xdr:rowOff>9526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1995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30</xdr:row>
      <xdr:rowOff>76200</xdr:rowOff>
    </xdr:from>
    <xdr:to>
      <xdr:col>14</xdr:col>
      <xdr:colOff>38099</xdr:colOff>
      <xdr:row>41</xdr:row>
      <xdr:rowOff>104775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847725</xdr:colOff>
      <xdr:row>45</xdr:row>
      <xdr:rowOff>76199</xdr:rowOff>
    </xdr:from>
    <xdr:to>
      <xdr:col>15</xdr:col>
      <xdr:colOff>295275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19</xdr:col>
      <xdr:colOff>0</xdr:colOff>
      <xdr:row>5</xdr:row>
      <xdr:rowOff>9526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1042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209550</xdr:colOff>
      <xdr:row>30</xdr:row>
      <xdr:rowOff>85725</xdr:rowOff>
    </xdr:from>
    <xdr:to>
      <xdr:col>14</xdr:col>
      <xdr:colOff>66674</xdr:colOff>
      <xdr:row>41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1009650</xdr:colOff>
      <xdr:row>45</xdr:row>
      <xdr:rowOff>57149</xdr:rowOff>
    </xdr:from>
    <xdr:to>
      <xdr:col>16</xdr:col>
      <xdr:colOff>95250</xdr:colOff>
      <xdr:row>55</xdr:row>
      <xdr:rowOff>200024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19</xdr:col>
      <xdr:colOff>0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10425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171450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971550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24</xdr:row>
      <xdr:rowOff>119062</xdr:rowOff>
    </xdr:from>
    <xdr:to>
      <xdr:col>1</xdr:col>
      <xdr:colOff>4048125</xdr:colOff>
      <xdr:row>39</xdr:row>
      <xdr:rowOff>100012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4267200</xdr:colOff>
      <xdr:row>24</xdr:row>
      <xdr:rowOff>42862</xdr:rowOff>
    </xdr:from>
    <xdr:to>
      <xdr:col>10</xdr:col>
      <xdr:colOff>133350</xdr:colOff>
      <xdr:row>39</xdr:row>
      <xdr:rowOff>23812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6750" cy="1019175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24</xdr:row>
      <xdr:rowOff>138112</xdr:rowOff>
    </xdr:from>
    <xdr:to>
      <xdr:col>1</xdr:col>
      <xdr:colOff>3914775</xdr:colOff>
      <xdr:row>39</xdr:row>
      <xdr:rowOff>119062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4057650</xdr:colOff>
      <xdr:row>24</xdr:row>
      <xdr:rowOff>157162</xdr:rowOff>
    </xdr:from>
    <xdr:to>
      <xdr:col>10</xdr:col>
      <xdr:colOff>85725</xdr:colOff>
      <xdr:row>39</xdr:row>
      <xdr:rowOff>138112</xdr:rowOff>
    </xdr:to>
    <xdr:graphicFrame macro="">
      <xdr:nvGraphicFramePr>
        <xdr:cNvPr id="15" name="1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180975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6750" cy="981075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24</xdr:row>
      <xdr:rowOff>119062</xdr:rowOff>
    </xdr:from>
    <xdr:to>
      <xdr:col>1</xdr:col>
      <xdr:colOff>3981450</xdr:colOff>
      <xdr:row>39</xdr:row>
      <xdr:rowOff>100012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4467225</xdr:colOff>
      <xdr:row>24</xdr:row>
      <xdr:rowOff>61912</xdr:rowOff>
    </xdr:from>
    <xdr:to>
      <xdr:col>10</xdr:col>
      <xdr:colOff>104775</xdr:colOff>
      <xdr:row>39</xdr:row>
      <xdr:rowOff>42862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6750" cy="101917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24</xdr:row>
      <xdr:rowOff>52387</xdr:rowOff>
    </xdr:from>
    <xdr:to>
      <xdr:col>1</xdr:col>
      <xdr:colOff>4124326</xdr:colOff>
      <xdr:row>39</xdr:row>
      <xdr:rowOff>33337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4143375</xdr:colOff>
      <xdr:row>24</xdr:row>
      <xdr:rowOff>119062</xdr:rowOff>
    </xdr:from>
    <xdr:to>
      <xdr:col>10</xdr:col>
      <xdr:colOff>19050</xdr:colOff>
      <xdr:row>39</xdr:row>
      <xdr:rowOff>100012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5" cy="1000125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24</xdr:row>
      <xdr:rowOff>109537</xdr:rowOff>
    </xdr:from>
    <xdr:to>
      <xdr:col>1</xdr:col>
      <xdr:colOff>4086225</xdr:colOff>
      <xdr:row>39</xdr:row>
      <xdr:rowOff>90487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4095750</xdr:colOff>
      <xdr:row>24</xdr:row>
      <xdr:rowOff>138112</xdr:rowOff>
    </xdr:from>
    <xdr:to>
      <xdr:col>10</xdr:col>
      <xdr:colOff>66675</xdr:colOff>
      <xdr:row>39</xdr:row>
      <xdr:rowOff>119062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6750" cy="1019175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24</xdr:row>
      <xdr:rowOff>138112</xdr:rowOff>
    </xdr:from>
    <xdr:to>
      <xdr:col>1</xdr:col>
      <xdr:colOff>4019549</xdr:colOff>
      <xdr:row>39</xdr:row>
      <xdr:rowOff>119062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4114799</xdr:colOff>
      <xdr:row>24</xdr:row>
      <xdr:rowOff>90487</xdr:rowOff>
    </xdr:from>
    <xdr:to>
      <xdr:col>10</xdr:col>
      <xdr:colOff>57149</xdr:colOff>
      <xdr:row>39</xdr:row>
      <xdr:rowOff>71437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27"/>
  <sheetViews>
    <sheetView tabSelected="1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5" width="11.42578125" style="7" customWidth="1"/>
    <col min="6" max="6" width="8.140625" style="7" customWidth="1"/>
    <col min="7" max="7" width="22.7109375" style="7" customWidth="1"/>
    <col min="8" max="8" width="7" style="7" customWidth="1"/>
    <col min="9" max="9" width="9.140625" style="7" customWidth="1"/>
    <col min="10" max="10" width="10.42578125" style="7" customWidth="1"/>
    <col min="11" max="11" width="7.140625" style="7" customWidth="1"/>
    <col min="12" max="12" width="10.28515625" style="7" customWidth="1"/>
    <col min="13" max="13" width="11" style="7" customWidth="1"/>
    <col min="14" max="14" width="4.42578125" style="7" customWidth="1"/>
    <col min="15" max="15" width="7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75" t="s">
        <v>0</v>
      </c>
      <c r="C10" s="175"/>
      <c r="D10" s="175"/>
      <c r="E10" s="175"/>
      <c r="F10" s="175"/>
      <c r="G10" s="175"/>
      <c r="H10" s="175"/>
      <c r="I10" s="175"/>
      <c r="J10" s="175"/>
      <c r="K10" s="175"/>
      <c r="L10" s="175"/>
      <c r="M10" s="175"/>
      <c r="N10" s="175"/>
      <c r="O10" s="12"/>
      <c r="P10" s="10"/>
    </row>
    <row r="11" spans="1:16" x14ac:dyDescent="0.25">
      <c r="A11" s="8"/>
      <c r="B11" s="31"/>
      <c r="C11" s="31"/>
      <c r="D11" s="31"/>
      <c r="E11" s="46"/>
      <c r="F11" s="46"/>
      <c r="G11" s="46"/>
      <c r="H11" s="46"/>
      <c r="I11" s="46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1" t="s">
        <v>70</v>
      </c>
      <c r="C12" s="31"/>
      <c r="D12" s="31"/>
      <c r="G12" s="124" t="s">
        <v>88</v>
      </c>
      <c r="H12" s="46"/>
      <c r="I12" s="46"/>
      <c r="J12" s="46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46"/>
      <c r="H13" s="46"/>
      <c r="I13" s="46"/>
      <c r="J13" s="46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1" t="s">
        <v>71</v>
      </c>
      <c r="C14" s="13"/>
      <c r="D14" s="13"/>
      <c r="G14" s="124" t="s">
        <v>72</v>
      </c>
      <c r="H14" s="33"/>
      <c r="I14" s="124" t="s">
        <v>73</v>
      </c>
      <c r="L14"/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48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1" t="s">
        <v>74</v>
      </c>
      <c r="C16" s="37"/>
      <c r="D16" s="37"/>
      <c r="E16" s="60"/>
      <c r="G16" s="125" t="s">
        <v>75</v>
      </c>
      <c r="H16" s="61"/>
      <c r="I16" s="124" t="s">
        <v>77</v>
      </c>
      <c r="L16" s="125" t="s">
        <v>79</v>
      </c>
      <c r="N16" s="40"/>
      <c r="O16" s="12"/>
      <c r="P16" s="10"/>
    </row>
    <row r="17" spans="1:16" ht="17.25" customHeight="1" x14ac:dyDescent="0.25">
      <c r="A17" s="8"/>
      <c r="B17" s="51"/>
      <c r="C17" s="37"/>
      <c r="D17" s="37"/>
      <c r="E17" s="60"/>
      <c r="G17" s="65" t="s">
        <v>76</v>
      </c>
      <c r="H17" s="61"/>
      <c r="I17" s="126" t="s">
        <v>78</v>
      </c>
      <c r="J17" s="62"/>
      <c r="K17" s="49"/>
      <c r="L17" s="127" t="s">
        <v>80</v>
      </c>
      <c r="M17" s="40"/>
      <c r="N17" s="40"/>
      <c r="O17" s="12"/>
      <c r="P17" s="10"/>
    </row>
    <row r="18" spans="1:16" ht="17.25" customHeight="1" x14ac:dyDescent="0.25">
      <c r="A18" s="8"/>
      <c r="B18" s="51"/>
      <c r="C18" s="37"/>
      <c r="D18" s="37"/>
      <c r="E18" s="60"/>
      <c r="G18" s="49"/>
      <c r="H18" s="61"/>
      <c r="I18" s="49"/>
      <c r="J18" s="62"/>
      <c r="K18" s="49"/>
      <c r="M18" s="40"/>
      <c r="N18" s="40"/>
      <c r="O18" s="12"/>
      <c r="P18" s="10"/>
    </row>
    <row r="19" spans="1:16" ht="17.25" customHeight="1" x14ac:dyDescent="0.25">
      <c r="A19" s="8"/>
      <c r="B19" s="51" t="s">
        <v>81</v>
      </c>
      <c r="C19" s="37"/>
      <c r="D19" s="37"/>
      <c r="E19" s="60"/>
      <c r="G19" s="52" t="s">
        <v>82</v>
      </c>
      <c r="H19" s="51"/>
      <c r="I19" s="128" t="s">
        <v>84</v>
      </c>
      <c r="J19" s="51"/>
      <c r="K19" s="51"/>
      <c r="L19" s="128" t="s">
        <v>86</v>
      </c>
      <c r="M19" s="40"/>
      <c r="N19" s="40"/>
      <c r="O19" s="12"/>
      <c r="P19" s="10"/>
    </row>
    <row r="20" spans="1:16" ht="16.5" customHeight="1" x14ac:dyDescent="0.25">
      <c r="A20" s="8"/>
      <c r="C20" s="37"/>
      <c r="D20" s="37"/>
      <c r="G20" s="125" t="s">
        <v>83</v>
      </c>
      <c r="H20" s="10"/>
      <c r="I20" s="124" t="s">
        <v>85</v>
      </c>
      <c r="J20" s="49"/>
      <c r="K20"/>
      <c r="L20" s="129" t="s">
        <v>87</v>
      </c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/>
      <c r="H21" s="10"/>
      <c r="I21" s="37"/>
      <c r="J21" s="47"/>
      <c r="K21" s="37"/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E22" s="50"/>
      <c r="F22" s="47"/>
      <c r="G22" s="10"/>
      <c r="I22" s="47"/>
      <c r="J22" s="10"/>
      <c r="K22" s="43"/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E23" s="50"/>
      <c r="F23" s="47"/>
      <c r="G23" s="10"/>
      <c r="I23" s="47"/>
      <c r="J23" s="10"/>
      <c r="K23" s="43"/>
      <c r="M23" s="41"/>
      <c r="N23" s="41"/>
      <c r="O23" s="12"/>
      <c r="P23" s="10"/>
    </row>
    <row r="24" spans="1:16" ht="16.5" customHeight="1" x14ac:dyDescent="0.25">
      <c r="A24" s="8"/>
      <c r="B24" s="130" t="s">
        <v>89</v>
      </c>
      <c r="C24" s="37"/>
      <c r="D24" s="37"/>
      <c r="E24" s="50"/>
      <c r="F24" s="47"/>
      <c r="G24" s="10"/>
      <c r="I24" s="47"/>
      <c r="J24" s="10"/>
      <c r="K24" s="43"/>
      <c r="M24" s="41"/>
      <c r="N24" s="41"/>
      <c r="O24" s="12"/>
      <c r="P24" s="10"/>
    </row>
    <row r="25" spans="1:16" ht="16.5" customHeight="1" x14ac:dyDescent="0.25">
      <c r="A25" s="8"/>
      <c r="B25" s="130" t="s">
        <v>90</v>
      </c>
      <c r="C25" s="37"/>
      <c r="D25" s="37"/>
      <c r="E25" s="39"/>
      <c r="F25" s="42"/>
      <c r="G25" s="43"/>
      <c r="H25" s="38"/>
      <c r="I25" s="10"/>
      <c r="J25" s="10"/>
      <c r="N25" s="41"/>
      <c r="O25" s="44"/>
      <c r="P25" s="10"/>
    </row>
    <row r="26" spans="1:16" x14ac:dyDescent="0.25">
      <c r="A26" s="21"/>
      <c r="B26" s="22" t="s">
        <v>96</v>
      </c>
      <c r="C26" s="23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4"/>
    </row>
    <row r="27" spans="1:16" ht="6" customHeight="1" x14ac:dyDescent="0.25"/>
  </sheetData>
  <mergeCells count="1">
    <mergeCell ref="B10:N10"/>
  </mergeCells>
  <hyperlinks>
    <hyperlink ref="G14" location="'Industria variación anual'!A1" display="Industria variación anual"/>
    <hyperlink ref="I14" location="'Industria variación corrido'!A1" display="'Industria variación corrido"/>
    <hyperlink ref="G16" location="'H Producción dptos anual'!A1" display="Producción real var anual"/>
    <hyperlink ref="G17" location="'H Producción dptos corrido'!A1" display="Producción real var corrido"/>
    <hyperlink ref="I16" location="'H Ventas dptos anual'!A1" display="Ventas reales var anual"/>
    <hyperlink ref="I17" location="'H Ventas dptos corrido'!A1" display="Ventas reales var corrido"/>
    <hyperlink ref="L16" location="'H Ocupados dptos anual'!A1" display="Personal ocup var anual"/>
    <hyperlink ref="L17" location="'H Ocupados dptos corrido'!A1" display="Personal ocup var corrido"/>
    <hyperlink ref="G19" location="'H Producción Bogotá anual'!A1" display="Producción Bogotá var anual"/>
    <hyperlink ref="G20" location="'H Producción Bogotá corrido'!A1" display="Producción Bogotá var corrido"/>
    <hyperlink ref="I19" location="'H Ventas Bogotá anual'!A1" display="Ventas Bogotá var anual"/>
    <hyperlink ref="I20" location="'H Ventas Bogotá corrido'!A1" display="Ventas Bogotá var corrido"/>
    <hyperlink ref="L19" location="'H Ocupados Bogotá anual'!A1" display="Personal ocup Bogotá var anual"/>
    <hyperlink ref="L20" location="'H Ocupados Bogotá corrido'!A1" display="Personal ocup Bogotá var corrido"/>
    <hyperlink ref="G12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5"/>
  <sheetViews>
    <sheetView zoomScale="115" zoomScaleNormal="115" zoomScaleSheetLayoutView="80" workbookViewId="0">
      <selection activeCell="J1" sqref="J1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.7109375" style="7" customWidth="1"/>
    <col min="10" max="10" width="10.85546875" style="7"/>
    <col min="11" max="11" width="11.42578125" style="7" customWidth="1"/>
    <col min="12" max="12" width="10.85546875" style="7" customWidth="1"/>
    <col min="13" max="16384" width="10.85546875" style="7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4"/>
      <c r="J1" s="5"/>
    </row>
    <row r="2" spans="1:12" x14ac:dyDescent="0.25">
      <c r="A2" s="8"/>
      <c r="B2" s="9"/>
      <c r="C2" s="9"/>
      <c r="D2" s="9"/>
      <c r="E2" s="9"/>
      <c r="F2" s="9"/>
      <c r="G2" s="10"/>
      <c r="H2" s="9"/>
      <c r="I2" s="11"/>
      <c r="J2" s="5"/>
    </row>
    <row r="3" spans="1:12" x14ac:dyDescent="0.25">
      <c r="A3" s="8"/>
      <c r="B3" s="9"/>
      <c r="C3" s="9"/>
      <c r="D3" s="9"/>
      <c r="E3" s="9"/>
      <c r="F3" s="9"/>
      <c r="G3" s="10"/>
      <c r="H3" s="9"/>
      <c r="I3" s="11"/>
      <c r="J3" s="5"/>
    </row>
    <row r="4" spans="1:12" x14ac:dyDescent="0.25">
      <c r="A4" s="8"/>
      <c r="B4" s="9"/>
      <c r="C4" s="9"/>
      <c r="D4" s="9"/>
      <c r="E4" s="9"/>
      <c r="F4" s="9"/>
      <c r="G4" s="10"/>
      <c r="H4" s="9"/>
      <c r="I4" s="12"/>
    </row>
    <row r="5" spans="1:12" x14ac:dyDescent="0.25">
      <c r="A5" s="8"/>
      <c r="B5" s="9"/>
      <c r="C5" s="9"/>
      <c r="D5" s="9"/>
      <c r="E5" s="9"/>
      <c r="F5" s="9"/>
      <c r="G5" s="9"/>
      <c r="H5" s="9"/>
      <c r="I5" s="12"/>
    </row>
    <row r="6" spans="1:12" x14ac:dyDescent="0.25">
      <c r="A6" s="8"/>
      <c r="B6" s="9"/>
      <c r="C6" s="9"/>
      <c r="D6" s="9"/>
      <c r="E6" s="9"/>
      <c r="F6" s="9"/>
      <c r="G6" s="9"/>
      <c r="H6" s="9"/>
      <c r="I6" s="12"/>
    </row>
    <row r="7" spans="1:12" x14ac:dyDescent="0.25">
      <c r="A7" s="8"/>
      <c r="B7" s="9"/>
      <c r="C7" s="176"/>
      <c r="D7" s="176"/>
      <c r="E7" s="176"/>
      <c r="F7" s="176"/>
      <c r="G7" s="176"/>
      <c r="H7" s="176"/>
      <c r="I7" s="12"/>
    </row>
    <row r="8" spans="1:12" x14ac:dyDescent="0.25">
      <c r="A8" s="8"/>
      <c r="B8" s="176" t="s">
        <v>13</v>
      </c>
      <c r="C8" s="176"/>
      <c r="D8" s="176"/>
      <c r="E8" s="176"/>
      <c r="F8" s="176"/>
      <c r="G8" s="176"/>
      <c r="H8" s="176"/>
      <c r="I8" s="12"/>
    </row>
    <row r="9" spans="1:12" x14ac:dyDescent="0.25">
      <c r="A9" s="8"/>
      <c r="B9" s="176" t="s">
        <v>99</v>
      </c>
      <c r="C9" s="176"/>
      <c r="D9" s="176"/>
      <c r="E9" s="176"/>
      <c r="F9" s="176"/>
      <c r="G9" s="176"/>
      <c r="H9" s="176"/>
      <c r="I9" s="12"/>
    </row>
    <row r="10" spans="1:12" ht="15.75" customHeight="1" x14ac:dyDescent="0.25">
      <c r="A10" s="8"/>
      <c r="I10" s="12"/>
    </row>
    <row r="11" spans="1:12" ht="15.75" customHeight="1" x14ac:dyDescent="0.25">
      <c r="A11" s="8"/>
      <c r="B11" s="111"/>
      <c r="C11" s="111"/>
      <c r="D11" s="111"/>
      <c r="E11" s="111"/>
      <c r="F11" s="111"/>
      <c r="G11" s="111"/>
      <c r="H11" s="111"/>
      <c r="I11" s="12"/>
    </row>
    <row r="12" spans="1:12" ht="12.75" customHeight="1" x14ac:dyDescent="0.25">
      <c r="A12" s="8"/>
      <c r="B12" s="53"/>
      <c r="C12" s="45"/>
      <c r="D12" s="45"/>
      <c r="E12" s="45"/>
      <c r="F12" s="45"/>
      <c r="G12" s="45"/>
      <c r="H12" s="45"/>
      <c r="I12" s="12"/>
      <c r="L12" s="25"/>
    </row>
    <row r="13" spans="1:12" ht="12" customHeight="1" x14ac:dyDescent="0.25">
      <c r="A13" s="8"/>
      <c r="B13" s="54"/>
      <c r="C13" s="45"/>
      <c r="D13" s="45"/>
      <c r="E13" s="45"/>
      <c r="F13" s="45"/>
      <c r="G13" s="85"/>
      <c r="H13" s="45"/>
      <c r="I13" s="12"/>
    </row>
    <row r="14" spans="1:12" x14ac:dyDescent="0.25">
      <c r="A14" s="8"/>
      <c r="B14" s="54"/>
      <c r="C14" s="19"/>
      <c r="D14" s="19"/>
      <c r="E14" s="19"/>
      <c r="F14" s="19"/>
      <c r="G14" s="19"/>
      <c r="H14" s="19"/>
      <c r="I14" s="12"/>
    </row>
    <row r="15" spans="1:12" x14ac:dyDescent="0.25">
      <c r="A15" s="8"/>
      <c r="B15" s="54"/>
      <c r="C15" s="19"/>
      <c r="D15" s="19"/>
      <c r="E15" s="19"/>
      <c r="F15" s="19"/>
      <c r="G15" s="78"/>
      <c r="H15" s="78"/>
      <c r="I15" s="12"/>
      <c r="K15" s="6"/>
      <c r="L15" s="15"/>
    </row>
    <row r="16" spans="1:12" x14ac:dyDescent="0.25">
      <c r="A16" s="8"/>
      <c r="B16" s="54"/>
      <c r="C16" s="19"/>
      <c r="D16" s="19"/>
      <c r="E16" s="19"/>
      <c r="F16" s="19"/>
      <c r="G16" s="19"/>
      <c r="H16" s="19"/>
      <c r="I16" s="12"/>
      <c r="K16" s="6"/>
      <c r="L16" s="15"/>
    </row>
    <row r="17" spans="1:11" x14ac:dyDescent="0.25">
      <c r="A17" s="8"/>
      <c r="B17" s="54"/>
      <c r="C17" s="19"/>
      <c r="D17" s="19"/>
      <c r="E17" s="19"/>
      <c r="F17" s="19"/>
      <c r="G17" s="19"/>
      <c r="H17" s="19"/>
      <c r="I17" s="12"/>
    </row>
    <row r="18" spans="1:11" x14ac:dyDescent="0.25">
      <c r="A18" s="8"/>
      <c r="B18" s="54"/>
      <c r="C18" s="19"/>
      <c r="D18" s="19"/>
      <c r="E18" s="19"/>
      <c r="F18" s="19"/>
      <c r="G18" s="19"/>
      <c r="H18" s="19"/>
      <c r="I18" s="12"/>
    </row>
    <row r="19" spans="1:11" x14ac:dyDescent="0.25">
      <c r="A19" s="8"/>
      <c r="B19" s="54"/>
      <c r="C19" s="19"/>
      <c r="D19" s="19"/>
      <c r="E19" s="19"/>
      <c r="F19" s="19"/>
      <c r="G19" s="19"/>
      <c r="H19" s="55"/>
      <c r="I19" s="12"/>
    </row>
    <row r="20" spans="1:11" x14ac:dyDescent="0.25">
      <c r="A20" s="8"/>
      <c r="B20" s="54"/>
      <c r="C20" s="19"/>
      <c r="D20" s="19"/>
      <c r="E20" s="19"/>
      <c r="F20" s="19"/>
      <c r="G20" s="19"/>
      <c r="H20" s="19"/>
      <c r="I20" s="12"/>
    </row>
    <row r="21" spans="1:11" x14ac:dyDescent="0.25">
      <c r="A21" s="8"/>
      <c r="B21" s="54"/>
      <c r="C21" s="19"/>
      <c r="D21" s="19"/>
      <c r="E21" s="19"/>
      <c r="F21" s="19"/>
      <c r="G21" s="19"/>
      <c r="H21" s="19"/>
      <c r="I21" s="12"/>
    </row>
    <row r="22" spans="1:11" x14ac:dyDescent="0.25">
      <c r="A22" s="8"/>
      <c r="B22" s="54"/>
      <c r="C22" s="19"/>
      <c r="D22" s="19"/>
      <c r="E22" s="19"/>
      <c r="F22" s="19"/>
      <c r="G22" s="19"/>
      <c r="H22" s="19"/>
      <c r="I22" s="12"/>
    </row>
    <row r="23" spans="1:11" x14ac:dyDescent="0.25">
      <c r="A23" s="8"/>
      <c r="B23" s="10"/>
      <c r="C23" s="19"/>
      <c r="D23" s="19"/>
      <c r="E23" s="19"/>
      <c r="F23" s="19"/>
      <c r="G23" s="19"/>
      <c r="H23" s="19"/>
      <c r="I23" s="12"/>
    </row>
    <row r="24" spans="1:11" x14ac:dyDescent="0.25">
      <c r="A24" s="8"/>
      <c r="B24" s="10"/>
      <c r="C24" s="19"/>
      <c r="D24" s="19"/>
      <c r="E24" s="19"/>
      <c r="F24" s="19"/>
      <c r="G24" s="19"/>
      <c r="H24" s="19"/>
      <c r="I24" s="12"/>
    </row>
    <row r="25" spans="1:11" x14ac:dyDescent="0.25">
      <c r="A25" s="8"/>
      <c r="B25" s="10"/>
      <c r="C25" s="19"/>
      <c r="D25" s="19"/>
      <c r="E25" s="19"/>
      <c r="F25" s="19"/>
      <c r="G25" s="19"/>
      <c r="H25" s="19"/>
      <c r="I25" s="12"/>
    </row>
    <row r="26" spans="1:11" x14ac:dyDescent="0.25">
      <c r="A26" s="8"/>
      <c r="B26" s="10"/>
      <c r="C26" s="19"/>
      <c r="D26" s="19"/>
      <c r="E26" s="19"/>
      <c r="F26" s="19"/>
      <c r="G26" s="19"/>
      <c r="H26" s="19"/>
      <c r="I26" s="12"/>
    </row>
    <row r="27" spans="1:11" x14ac:dyDescent="0.25">
      <c r="A27" s="8"/>
      <c r="B27" s="10"/>
      <c r="C27" s="19"/>
      <c r="D27" s="19"/>
      <c r="E27" s="19"/>
      <c r="F27" s="19"/>
      <c r="G27" s="19"/>
      <c r="H27" s="19"/>
      <c r="I27" s="12"/>
    </row>
    <row r="28" spans="1:11" ht="14.25" customHeight="1" x14ac:dyDescent="0.25">
      <c r="A28" s="8"/>
      <c r="B28" s="14"/>
      <c r="C28" s="16"/>
      <c r="D28" s="16"/>
      <c r="E28" s="16"/>
      <c r="F28" s="16"/>
      <c r="G28" s="17"/>
      <c r="H28" s="17"/>
      <c r="I28" s="12"/>
    </row>
    <row r="29" spans="1:11" x14ac:dyDescent="0.25">
      <c r="A29" s="8"/>
      <c r="B29" s="10"/>
      <c r="C29" s="16"/>
      <c r="D29" s="16"/>
      <c r="E29" s="16"/>
      <c r="F29" s="18"/>
      <c r="G29" s="19"/>
      <c r="H29" s="19"/>
      <c r="I29" s="12"/>
      <c r="K29" s="7" t="s">
        <v>8</v>
      </c>
    </row>
    <row r="30" spans="1:11" x14ac:dyDescent="0.25">
      <c r="A30" s="8"/>
      <c r="B30" s="10"/>
      <c r="C30" s="16"/>
      <c r="D30" s="16"/>
      <c r="E30" s="16"/>
      <c r="F30" s="18"/>
      <c r="G30" s="19"/>
      <c r="H30" s="19"/>
      <c r="I30" s="12"/>
      <c r="K30" s="7" t="s">
        <v>8</v>
      </c>
    </row>
    <row r="31" spans="1:11" x14ac:dyDescent="0.25">
      <c r="A31" s="8"/>
      <c r="B31" s="10"/>
      <c r="C31" s="16"/>
      <c r="D31" s="16"/>
      <c r="E31" s="16"/>
      <c r="F31" s="18"/>
      <c r="G31" s="19"/>
      <c r="H31" s="19"/>
      <c r="I31" s="12"/>
      <c r="K31" s="7" t="s">
        <v>8</v>
      </c>
    </row>
    <row r="32" spans="1:11" x14ac:dyDescent="0.25">
      <c r="A32" s="8"/>
      <c r="B32" s="10"/>
      <c r="C32" s="16"/>
      <c r="D32" s="16"/>
      <c r="E32" s="16"/>
      <c r="F32" s="18"/>
      <c r="G32" s="19"/>
      <c r="H32" s="19"/>
      <c r="I32" s="12"/>
      <c r="K32" s="7" t="s">
        <v>8</v>
      </c>
    </row>
    <row r="33" spans="1:11" x14ac:dyDescent="0.25">
      <c r="A33" s="8"/>
      <c r="B33" s="20" t="s">
        <v>15</v>
      </c>
      <c r="C33" s="16"/>
      <c r="D33" s="16"/>
      <c r="E33" s="16"/>
      <c r="F33" s="18"/>
      <c r="G33" s="19"/>
      <c r="H33" s="19"/>
      <c r="I33" s="12"/>
    </row>
    <row r="34" spans="1:11" x14ac:dyDescent="0.25">
      <c r="A34" s="8"/>
      <c r="B34" s="20" t="s">
        <v>16</v>
      </c>
      <c r="C34" s="16"/>
      <c r="D34" s="16"/>
      <c r="E34" s="16"/>
      <c r="F34" s="18"/>
      <c r="G34" s="19"/>
      <c r="H34" s="19"/>
      <c r="I34" s="12"/>
    </row>
    <row r="35" spans="1:11" x14ac:dyDescent="0.25">
      <c r="A35" s="21"/>
      <c r="B35" s="22" t="s">
        <v>100</v>
      </c>
      <c r="C35" s="27"/>
      <c r="D35" s="27"/>
      <c r="E35" s="27"/>
      <c r="F35" s="27"/>
      <c r="G35" s="27"/>
      <c r="H35" s="28"/>
      <c r="I35" s="29"/>
      <c r="J35" s="26"/>
      <c r="K35" s="26"/>
    </row>
    <row r="36" spans="1:11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</row>
    <row r="37" spans="1:11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</row>
    <row r="38" spans="1:11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</row>
    <row r="39" spans="1:11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</row>
    <row r="40" spans="1:11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</row>
    <row r="41" spans="1:11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</row>
    <row r="42" spans="1:11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</row>
    <row r="43" spans="1:11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</row>
    <row r="44" spans="1:11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</row>
    <row r="45" spans="1:11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</row>
  </sheetData>
  <mergeCells count="3">
    <mergeCell ref="C7:H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2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2.7109375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1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73"/>
      <c r="L1" s="10"/>
    </row>
    <row r="2" spans="1:12" x14ac:dyDescent="0.25">
      <c r="A2" s="71"/>
      <c r="B2" s="9"/>
      <c r="C2" s="9"/>
      <c r="D2" s="9"/>
      <c r="E2" s="9"/>
      <c r="F2" s="9"/>
      <c r="G2" s="9"/>
      <c r="H2" s="9"/>
      <c r="I2" s="9"/>
      <c r="J2" s="9"/>
      <c r="K2" s="74"/>
      <c r="L2" s="10"/>
    </row>
    <row r="3" spans="1:12" x14ac:dyDescent="0.25">
      <c r="A3" s="71"/>
      <c r="B3" s="9"/>
      <c r="C3" s="9"/>
      <c r="D3" s="9"/>
      <c r="E3" s="9"/>
      <c r="F3" s="9"/>
      <c r="G3" s="9"/>
      <c r="H3" s="9"/>
      <c r="I3" s="9"/>
      <c r="J3" s="9"/>
      <c r="K3" s="74"/>
      <c r="L3" s="10"/>
    </row>
    <row r="4" spans="1:12" x14ac:dyDescent="0.25">
      <c r="A4" s="71"/>
      <c r="B4" s="9"/>
      <c r="C4" s="9"/>
      <c r="D4" s="9"/>
      <c r="E4" s="9"/>
      <c r="F4" s="9"/>
      <c r="G4" s="9"/>
      <c r="H4" s="9"/>
      <c r="I4" s="9"/>
      <c r="J4" s="9"/>
      <c r="K4" s="74"/>
      <c r="L4" s="10"/>
    </row>
    <row r="5" spans="1:12" x14ac:dyDescent="0.25">
      <c r="A5" s="71"/>
      <c r="B5" s="9"/>
      <c r="C5" s="9"/>
      <c r="D5" s="9"/>
      <c r="E5" s="9"/>
      <c r="F5" s="9"/>
      <c r="G5" s="9"/>
      <c r="H5" s="9"/>
      <c r="I5" s="9"/>
      <c r="J5" s="9"/>
      <c r="K5" s="74"/>
      <c r="L5" s="10"/>
    </row>
    <row r="6" spans="1:12" x14ac:dyDescent="0.25">
      <c r="A6" s="71"/>
      <c r="B6" s="9"/>
      <c r="C6" s="9"/>
      <c r="D6" s="9"/>
      <c r="E6" s="9"/>
      <c r="F6" s="9"/>
      <c r="G6" s="9"/>
      <c r="H6" s="9"/>
      <c r="I6" s="9"/>
      <c r="J6" s="9"/>
      <c r="K6" s="74"/>
      <c r="L6" s="10"/>
    </row>
    <row r="7" spans="1:12" x14ac:dyDescent="0.25">
      <c r="A7" s="71"/>
      <c r="B7" s="9"/>
      <c r="C7" s="176" t="s">
        <v>17</v>
      </c>
      <c r="D7" s="176"/>
      <c r="E7" s="176"/>
      <c r="F7" s="176"/>
      <c r="G7" s="176"/>
      <c r="H7" s="176"/>
      <c r="I7" s="176"/>
      <c r="J7" s="111"/>
      <c r="K7" s="74"/>
      <c r="L7" s="10"/>
    </row>
    <row r="8" spans="1:12" x14ac:dyDescent="0.25">
      <c r="A8" s="71"/>
      <c r="B8" s="9"/>
      <c r="C8" s="176" t="str">
        <f>'Producción departamentos'!$B$9</f>
        <v>Variación anual % septiembre 2019p</v>
      </c>
      <c r="D8" s="176"/>
      <c r="E8" s="176"/>
      <c r="F8" s="176"/>
      <c r="G8" s="176"/>
      <c r="H8" s="176"/>
      <c r="I8" s="176"/>
      <c r="J8" s="111"/>
      <c r="K8" s="74"/>
      <c r="L8" s="10"/>
    </row>
    <row r="9" spans="1:12" x14ac:dyDescent="0.25">
      <c r="A9" s="71"/>
      <c r="B9" s="9"/>
      <c r="C9" s="131"/>
      <c r="D9" s="131"/>
      <c r="E9" s="131"/>
      <c r="F9" s="131"/>
      <c r="G9" s="131"/>
      <c r="H9" s="131"/>
      <c r="I9" s="131"/>
      <c r="J9" s="111"/>
      <c r="K9" s="74"/>
      <c r="L9" s="10"/>
    </row>
    <row r="10" spans="1:12" ht="48" customHeight="1" x14ac:dyDescent="0.25">
      <c r="A10" s="71"/>
      <c r="B10" s="10"/>
      <c r="C10" s="83" t="s">
        <v>10</v>
      </c>
      <c r="D10" s="83" t="s">
        <v>7</v>
      </c>
      <c r="E10" s="83" t="s">
        <v>1</v>
      </c>
      <c r="F10" s="115"/>
      <c r="H10" s="83" t="s">
        <v>10</v>
      </c>
      <c r="I10" s="83" t="s">
        <v>7</v>
      </c>
      <c r="J10" s="83" t="s">
        <v>1</v>
      </c>
      <c r="K10" s="74"/>
      <c r="L10" s="10"/>
    </row>
    <row r="11" spans="1:12" ht="12" customHeight="1" x14ac:dyDescent="0.25">
      <c r="A11" s="71"/>
      <c r="B11" s="10"/>
      <c r="C11" s="131"/>
      <c r="D11" s="131"/>
      <c r="E11" s="131"/>
      <c r="F11" s="131"/>
      <c r="H11" s="131"/>
      <c r="I11" s="131"/>
      <c r="J11" s="111"/>
      <c r="K11" s="74"/>
      <c r="L11" s="10"/>
    </row>
    <row r="12" spans="1:12" x14ac:dyDescent="0.25">
      <c r="A12" s="71"/>
      <c r="B12" s="14" t="s">
        <v>6</v>
      </c>
      <c r="C12" s="164">
        <v>0.26252233064096853</v>
      </c>
      <c r="D12" s="164">
        <v>1.3161321639861612</v>
      </c>
      <c r="E12" s="164">
        <v>-0.75637498603507991</v>
      </c>
      <c r="F12" s="19"/>
      <c r="G12" s="7" t="s">
        <v>26</v>
      </c>
      <c r="H12" s="94">
        <v>-0.51822993050193134</v>
      </c>
      <c r="I12" s="94">
        <v>-1.7042460289263062</v>
      </c>
      <c r="J12" s="94">
        <v>1.7647899399828617</v>
      </c>
      <c r="K12" s="74"/>
      <c r="L12" s="10"/>
    </row>
    <row r="13" spans="1:12" x14ac:dyDescent="0.25">
      <c r="A13" s="71"/>
      <c r="B13" s="10" t="s">
        <v>20</v>
      </c>
      <c r="C13" s="94">
        <v>-1.5691090102049969</v>
      </c>
      <c r="D13" s="94">
        <v>1.8311918844805035</v>
      </c>
      <c r="E13" s="94">
        <v>-1.9034183069158246</v>
      </c>
      <c r="F13" s="19"/>
      <c r="G13" s="7" t="s">
        <v>27</v>
      </c>
      <c r="H13" s="94">
        <v>15.34265007966755</v>
      </c>
      <c r="I13" s="94">
        <v>8.491520905221094</v>
      </c>
      <c r="J13" s="94">
        <v>2.6708471230331554</v>
      </c>
      <c r="K13" s="74"/>
      <c r="L13" s="10"/>
    </row>
    <row r="14" spans="1:12" x14ac:dyDescent="0.25">
      <c r="A14" s="71"/>
      <c r="B14" s="14" t="s">
        <v>21</v>
      </c>
      <c r="C14" s="64">
        <v>2.4292456594011469</v>
      </c>
      <c r="D14" s="64">
        <v>2.5909228318489141</v>
      </c>
      <c r="E14" s="64">
        <v>-1.6152388637133157</v>
      </c>
      <c r="F14" s="108"/>
      <c r="G14" s="7" t="s">
        <v>28</v>
      </c>
      <c r="H14" s="94">
        <v>-7.6133534035034103</v>
      </c>
      <c r="I14" s="94">
        <v>-9.6446776183524889</v>
      </c>
      <c r="J14" s="94">
        <v>4.9964311206281309E-2</v>
      </c>
      <c r="K14" s="74"/>
      <c r="L14" s="10"/>
    </row>
    <row r="15" spans="1:12" x14ac:dyDescent="0.25">
      <c r="A15" s="71"/>
      <c r="B15" s="10" t="s">
        <v>22</v>
      </c>
      <c r="C15" s="99">
        <v>0.57114460265714229</v>
      </c>
      <c r="D15" s="99">
        <v>0.79763048619112453</v>
      </c>
      <c r="E15" s="99">
        <v>-0.52727641452038654</v>
      </c>
      <c r="F15" s="116"/>
      <c r="G15" s="7" t="s">
        <v>29</v>
      </c>
      <c r="H15" s="99">
        <v>-11.133474876289696</v>
      </c>
      <c r="I15" s="99">
        <v>-3.6788229078785264</v>
      </c>
      <c r="J15" s="99">
        <v>3.0011325028312541</v>
      </c>
      <c r="K15" s="74"/>
      <c r="L15" s="10"/>
    </row>
    <row r="16" spans="1:12" x14ac:dyDescent="0.25">
      <c r="A16" s="71"/>
      <c r="B16" s="10" t="s">
        <v>23</v>
      </c>
      <c r="C16" s="99">
        <v>-2.135725878046344</v>
      </c>
      <c r="D16" s="99">
        <v>-0.39298443123499283</v>
      </c>
      <c r="E16" s="99">
        <v>0.90891067970049733</v>
      </c>
      <c r="F16" s="116"/>
      <c r="G16" s="7" t="s">
        <v>30</v>
      </c>
      <c r="H16" s="99">
        <v>-1.8496864914540225</v>
      </c>
      <c r="I16" s="99">
        <v>-0.43871078133390995</v>
      </c>
      <c r="J16" s="99">
        <v>-4.6863988724453804</v>
      </c>
      <c r="K16" s="74"/>
      <c r="L16" s="10"/>
    </row>
    <row r="17" spans="1:14" x14ac:dyDescent="0.25">
      <c r="A17" s="71"/>
      <c r="B17" s="10" t="s">
        <v>24</v>
      </c>
      <c r="C17" s="99">
        <v>10.16438554553865</v>
      </c>
      <c r="D17" s="99">
        <v>10.97880141012493</v>
      </c>
      <c r="E17" s="99">
        <v>1.0781344639612342</v>
      </c>
      <c r="F17" s="116"/>
      <c r="G17" s="7" t="s">
        <v>31</v>
      </c>
      <c r="H17" s="99">
        <v>1.8161197872835544</v>
      </c>
      <c r="I17" s="99">
        <v>-10.366567288080489</v>
      </c>
      <c r="J17" s="99">
        <v>0.94250706880301038</v>
      </c>
      <c r="K17" s="74"/>
      <c r="L17" s="10"/>
    </row>
    <row r="18" spans="1:14" x14ac:dyDescent="0.25">
      <c r="A18" s="71"/>
      <c r="B18" s="10" t="s">
        <v>14</v>
      </c>
      <c r="C18" s="99">
        <v>-4.052157556350366</v>
      </c>
      <c r="D18" s="99">
        <v>-1.8623809142812462</v>
      </c>
      <c r="E18" s="99">
        <v>1.4293276866066691</v>
      </c>
      <c r="F18" s="116"/>
      <c r="G18" s="7" t="s">
        <v>32</v>
      </c>
      <c r="H18" s="99">
        <v>5.3816472837976477</v>
      </c>
      <c r="I18" s="99">
        <v>5.9658144477905921</v>
      </c>
      <c r="J18" s="99">
        <v>-0.62709030100333507</v>
      </c>
      <c r="K18" s="74"/>
      <c r="L18" s="10"/>
    </row>
    <row r="19" spans="1:14" x14ac:dyDescent="0.25">
      <c r="A19" s="71"/>
      <c r="B19" s="10" t="s">
        <v>25</v>
      </c>
      <c r="C19" s="99">
        <v>4.0547139083186039</v>
      </c>
      <c r="D19" s="99">
        <v>4.530608892592582</v>
      </c>
      <c r="E19" s="99">
        <v>-1.6217524608681657</v>
      </c>
      <c r="F19" s="116"/>
      <c r="H19" s="16"/>
      <c r="I19" s="16"/>
      <c r="J19" s="16"/>
      <c r="K19" s="74"/>
      <c r="L19" s="10"/>
    </row>
    <row r="20" spans="1:14" x14ac:dyDescent="0.25">
      <c r="A20" s="71"/>
      <c r="B20" s="10"/>
      <c r="C20" s="16"/>
      <c r="D20" s="16"/>
      <c r="E20" s="16"/>
      <c r="F20" s="16"/>
      <c r="G20" s="16"/>
      <c r="H20" s="16"/>
      <c r="I20" s="16"/>
      <c r="J20" s="16"/>
      <c r="K20" s="74"/>
      <c r="L20" s="10"/>
    </row>
    <row r="21" spans="1:14" x14ac:dyDescent="0.25">
      <c r="A21" s="71"/>
      <c r="B21" s="10"/>
      <c r="C21" s="177" t="s">
        <v>18</v>
      </c>
      <c r="D21" s="177"/>
      <c r="E21" s="177"/>
      <c r="F21" s="177"/>
      <c r="G21" s="177"/>
      <c r="H21" s="177"/>
      <c r="I21" s="177"/>
      <c r="J21" s="112"/>
      <c r="K21" s="74"/>
      <c r="L21" s="10"/>
    </row>
    <row r="22" spans="1:14" ht="15.75" customHeight="1" x14ac:dyDescent="0.25">
      <c r="A22" s="71"/>
      <c r="B22" s="10"/>
      <c r="C22" s="177" t="str">
        <f t="shared" ref="C22" si="0">$C$8</f>
        <v>Variación anual % septiembre 2019p</v>
      </c>
      <c r="D22" s="177"/>
      <c r="E22" s="177"/>
      <c r="F22" s="177"/>
      <c r="G22" s="177"/>
      <c r="H22" s="177"/>
      <c r="I22" s="177"/>
      <c r="J22" s="112"/>
      <c r="K22" s="74"/>
      <c r="L22" s="10"/>
    </row>
    <row r="23" spans="1:14" ht="15.75" customHeight="1" x14ac:dyDescent="0.25">
      <c r="A23" s="71"/>
      <c r="B23" s="10"/>
      <c r="C23" s="112"/>
      <c r="D23" s="112"/>
      <c r="E23" s="112"/>
      <c r="F23" s="112"/>
      <c r="G23" s="112"/>
      <c r="H23" s="112"/>
      <c r="I23" s="112"/>
      <c r="J23" s="112"/>
      <c r="K23" s="74"/>
      <c r="L23" s="10"/>
    </row>
    <row r="24" spans="1:14" x14ac:dyDescent="0.25">
      <c r="A24" s="71"/>
      <c r="B24" s="10"/>
      <c r="C24" s="111"/>
      <c r="D24" s="111"/>
      <c r="E24" s="111"/>
      <c r="F24" s="111"/>
      <c r="G24" s="111"/>
      <c r="H24" s="111"/>
      <c r="I24" s="111"/>
      <c r="J24" s="111"/>
      <c r="K24" s="74"/>
      <c r="L24" s="10"/>
    </row>
    <row r="25" spans="1:14" ht="12" customHeight="1" x14ac:dyDescent="0.25">
      <c r="A25" s="71"/>
      <c r="B25" s="10"/>
      <c r="C25" s="111"/>
      <c r="D25" s="111"/>
      <c r="E25" s="111"/>
      <c r="F25" s="111"/>
      <c r="G25" s="111"/>
      <c r="H25" s="111"/>
      <c r="I25" s="111"/>
      <c r="J25" s="111"/>
      <c r="K25" s="74"/>
      <c r="L25" s="10"/>
      <c r="N25" s="25"/>
    </row>
    <row r="26" spans="1:14" x14ac:dyDescent="0.25">
      <c r="A26" s="71"/>
      <c r="B26" s="10"/>
      <c r="C26" s="57"/>
      <c r="D26" s="57"/>
      <c r="E26" s="57"/>
      <c r="F26" s="57"/>
      <c r="G26" s="57"/>
      <c r="H26" s="57"/>
      <c r="I26" s="57"/>
      <c r="J26" s="57"/>
      <c r="K26" s="74"/>
      <c r="L26" s="10"/>
    </row>
    <row r="27" spans="1:14" x14ac:dyDescent="0.25">
      <c r="A27" s="71"/>
      <c r="B27" s="14"/>
      <c r="C27" s="58"/>
      <c r="D27" s="58"/>
      <c r="E27" s="58"/>
      <c r="F27" s="57"/>
      <c r="G27" s="57"/>
      <c r="H27" s="57"/>
      <c r="I27" s="57"/>
      <c r="J27" s="57"/>
      <c r="K27" s="74"/>
      <c r="L27" s="10"/>
    </row>
    <row r="28" spans="1:14" x14ac:dyDescent="0.25">
      <c r="A28" s="71"/>
      <c r="B28" s="10"/>
      <c r="C28" s="57"/>
      <c r="D28" s="57"/>
      <c r="E28" s="57"/>
      <c r="F28" s="57"/>
      <c r="G28" s="57"/>
      <c r="H28" s="57"/>
      <c r="I28" s="57"/>
      <c r="J28" s="57"/>
      <c r="K28" s="74"/>
      <c r="L28" s="10"/>
    </row>
    <row r="29" spans="1:14" x14ac:dyDescent="0.25">
      <c r="A29" s="71"/>
      <c r="B29" s="10"/>
      <c r="C29" s="57"/>
      <c r="D29" s="57"/>
      <c r="E29" s="57"/>
      <c r="F29" s="57"/>
      <c r="G29" s="57"/>
      <c r="H29" s="57"/>
      <c r="I29" s="57"/>
      <c r="J29" s="57"/>
      <c r="K29" s="74"/>
      <c r="L29" s="10"/>
    </row>
    <row r="30" spans="1:14" x14ac:dyDescent="0.25">
      <c r="A30" s="71"/>
      <c r="B30" s="10"/>
      <c r="C30" s="57"/>
      <c r="D30" s="57"/>
      <c r="E30" s="57"/>
      <c r="F30" s="58"/>
      <c r="G30" s="58"/>
      <c r="H30" s="58"/>
      <c r="I30" s="58"/>
      <c r="J30" s="58"/>
      <c r="K30" s="74"/>
      <c r="L30" s="10"/>
    </row>
    <row r="31" spans="1:14" x14ac:dyDescent="0.25">
      <c r="A31" s="71"/>
      <c r="B31" s="10"/>
      <c r="C31" s="57"/>
      <c r="D31" s="57"/>
      <c r="E31" s="57"/>
      <c r="F31" s="57"/>
      <c r="G31" s="57"/>
      <c r="H31" s="57"/>
      <c r="I31" s="57"/>
      <c r="J31" s="57"/>
      <c r="K31" s="74"/>
      <c r="L31" s="10"/>
    </row>
    <row r="32" spans="1:14" x14ac:dyDescent="0.25">
      <c r="A32" s="71"/>
      <c r="B32" s="10"/>
      <c r="C32" s="16"/>
      <c r="D32" s="16"/>
      <c r="E32" s="16"/>
      <c r="F32" s="16"/>
      <c r="G32" s="16"/>
      <c r="H32" s="16"/>
      <c r="I32" s="16"/>
      <c r="J32" s="16"/>
      <c r="K32" s="74"/>
      <c r="L32" s="10"/>
    </row>
    <row r="33" spans="1:12" x14ac:dyDescent="0.25">
      <c r="A33" s="71"/>
      <c r="B33" s="10"/>
      <c r="C33" s="16"/>
      <c r="D33" s="16"/>
      <c r="E33" s="16"/>
      <c r="F33" s="16"/>
      <c r="G33" s="16"/>
      <c r="H33" s="16"/>
      <c r="I33" s="16"/>
      <c r="J33" s="16"/>
      <c r="K33" s="74"/>
      <c r="L33" s="10"/>
    </row>
    <row r="34" spans="1:12" x14ac:dyDescent="0.25">
      <c r="A34" s="71"/>
      <c r="B34" s="10"/>
      <c r="C34" s="16"/>
      <c r="D34" s="16"/>
      <c r="E34" s="16"/>
      <c r="F34" s="16"/>
      <c r="G34" s="16"/>
      <c r="H34" s="16"/>
      <c r="I34" s="16"/>
      <c r="J34" s="16"/>
      <c r="K34" s="74"/>
      <c r="L34" s="10"/>
    </row>
    <row r="35" spans="1:12" x14ac:dyDescent="0.25">
      <c r="A35" s="71"/>
      <c r="B35" s="10"/>
      <c r="C35" s="16"/>
      <c r="D35" s="16"/>
      <c r="E35" s="16"/>
      <c r="F35" s="16"/>
      <c r="G35" s="16"/>
      <c r="H35" s="16"/>
      <c r="I35" s="16"/>
      <c r="J35" s="16"/>
      <c r="K35" s="74"/>
      <c r="L35" s="10"/>
    </row>
    <row r="36" spans="1:12" x14ac:dyDescent="0.25">
      <c r="A36" s="71"/>
      <c r="B36" s="10"/>
      <c r="C36" s="16"/>
      <c r="D36" s="16"/>
      <c r="E36" s="16"/>
      <c r="F36" s="16"/>
      <c r="G36" s="16"/>
      <c r="H36" s="16"/>
      <c r="I36" s="16"/>
      <c r="J36" s="16"/>
      <c r="K36" s="74"/>
      <c r="L36" s="10"/>
    </row>
    <row r="37" spans="1:12" x14ac:dyDescent="0.25">
      <c r="A37" s="71"/>
      <c r="B37" s="10"/>
      <c r="C37" s="16"/>
      <c r="D37" s="16"/>
      <c r="E37" s="16"/>
      <c r="F37" s="16"/>
      <c r="G37" s="16"/>
      <c r="H37" s="16"/>
      <c r="I37" s="16"/>
      <c r="J37" s="16"/>
      <c r="K37" s="74"/>
      <c r="L37" s="10"/>
    </row>
    <row r="38" spans="1:12" x14ac:dyDescent="0.25">
      <c r="A38" s="71"/>
      <c r="B38" s="10"/>
      <c r="C38" s="16"/>
      <c r="D38" s="16"/>
      <c r="E38" s="16"/>
      <c r="F38" s="16"/>
      <c r="G38" s="16"/>
      <c r="H38" s="16"/>
      <c r="I38" s="16"/>
      <c r="J38" s="16"/>
      <c r="K38" s="74"/>
      <c r="L38" s="10"/>
    </row>
    <row r="39" spans="1:12" x14ac:dyDescent="0.25">
      <c r="A39" s="71"/>
      <c r="B39" s="10"/>
      <c r="C39" s="16"/>
      <c r="D39" s="16"/>
      <c r="E39" s="16"/>
      <c r="F39" s="16"/>
      <c r="G39" s="16"/>
      <c r="H39" s="16"/>
      <c r="I39" s="16"/>
      <c r="J39" s="16"/>
      <c r="K39" s="74"/>
      <c r="L39" s="10"/>
    </row>
    <row r="40" spans="1:12" x14ac:dyDescent="0.25">
      <c r="A40" s="71"/>
      <c r="B40" s="10"/>
      <c r="C40" s="16"/>
      <c r="D40" s="16"/>
      <c r="E40" s="16"/>
      <c r="F40" s="16"/>
      <c r="G40" s="16"/>
      <c r="H40" s="16"/>
      <c r="I40" s="16"/>
      <c r="J40" s="16"/>
      <c r="K40" s="74"/>
      <c r="L40" s="10"/>
    </row>
    <row r="41" spans="1:12" x14ac:dyDescent="0.25">
      <c r="A41" s="71"/>
      <c r="B41" s="10"/>
      <c r="C41" s="16"/>
      <c r="D41" s="16"/>
      <c r="E41" s="16"/>
      <c r="F41" s="16"/>
      <c r="G41" s="16"/>
      <c r="H41" s="16"/>
      <c r="I41" s="16"/>
      <c r="J41" s="16"/>
      <c r="K41" s="74"/>
      <c r="L41" s="10"/>
    </row>
    <row r="42" spans="1:12" x14ac:dyDescent="0.25">
      <c r="A42" s="71"/>
      <c r="B42" s="10"/>
      <c r="C42" s="16"/>
      <c r="D42" s="16"/>
      <c r="E42" s="16"/>
      <c r="F42" s="16"/>
      <c r="G42" s="16"/>
      <c r="H42" s="16"/>
      <c r="I42" s="16"/>
      <c r="J42" s="16"/>
      <c r="K42" s="74"/>
      <c r="L42" s="10"/>
    </row>
    <row r="43" spans="1:12" x14ac:dyDescent="0.25">
      <c r="A43" s="71"/>
      <c r="B43" s="10"/>
      <c r="C43" s="16"/>
      <c r="D43" s="16"/>
      <c r="E43" s="16"/>
      <c r="F43" s="16"/>
      <c r="G43" s="16"/>
      <c r="H43" s="16"/>
      <c r="I43" s="16"/>
      <c r="J43" s="16"/>
      <c r="K43" s="74"/>
      <c r="L43" s="10"/>
    </row>
    <row r="44" spans="1:12" x14ac:dyDescent="0.25">
      <c r="A44" s="71"/>
      <c r="B44" s="10"/>
      <c r="C44" s="16"/>
      <c r="D44" s="16"/>
      <c r="E44" s="16"/>
      <c r="F44" s="16"/>
      <c r="G44" s="16"/>
      <c r="H44" s="16"/>
      <c r="I44" s="16"/>
      <c r="J44" s="16"/>
      <c r="K44" s="74"/>
      <c r="L44" s="10"/>
    </row>
    <row r="45" spans="1:12" x14ac:dyDescent="0.25">
      <c r="A45" s="71"/>
      <c r="B45" s="10"/>
      <c r="C45" s="16"/>
      <c r="D45" s="16"/>
      <c r="E45" s="16"/>
      <c r="F45" s="16"/>
      <c r="G45" s="16"/>
      <c r="H45" s="16"/>
      <c r="I45" s="16"/>
      <c r="J45" s="16"/>
      <c r="K45" s="74"/>
      <c r="L45" s="10"/>
    </row>
    <row r="46" spans="1:12" x14ac:dyDescent="0.25">
      <c r="A46" s="71"/>
      <c r="B46" s="178"/>
      <c r="C46" s="178"/>
      <c r="D46" s="178"/>
      <c r="E46" s="178"/>
      <c r="F46" s="178"/>
      <c r="G46" s="178"/>
      <c r="H46" s="178"/>
      <c r="I46" s="178"/>
      <c r="J46" s="113"/>
      <c r="K46" s="74"/>
      <c r="L46" s="10"/>
    </row>
    <row r="47" spans="1:12" x14ac:dyDescent="0.25">
      <c r="A47" s="71"/>
      <c r="B47" s="56"/>
      <c r="C47" s="10"/>
      <c r="D47" s="10"/>
      <c r="E47" s="10"/>
      <c r="F47" s="10"/>
      <c r="G47" s="10"/>
      <c r="H47" s="10"/>
      <c r="I47" s="10"/>
      <c r="J47" s="10"/>
      <c r="K47" s="74"/>
      <c r="L47" s="10"/>
    </row>
    <row r="48" spans="1:12" x14ac:dyDescent="0.25">
      <c r="A48" s="71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4"/>
      <c r="L48" s="10"/>
    </row>
    <row r="49" spans="1:12" x14ac:dyDescent="0.25">
      <c r="A49" s="71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4"/>
      <c r="L49" s="10"/>
    </row>
    <row r="50" spans="1:12" x14ac:dyDescent="0.25">
      <c r="A50" s="72"/>
      <c r="B50" s="22" t="str">
        <f>'Producción departamentos'!$B$35</f>
        <v>Fuente: DANE, Encuesta mensual manufacturera con enfoque territorial, septiembre 2019p</v>
      </c>
      <c r="C50" s="68"/>
      <c r="D50" s="68"/>
      <c r="E50" s="68"/>
      <c r="F50" s="68"/>
      <c r="G50" s="68"/>
      <c r="H50" s="68"/>
      <c r="I50" s="68"/>
      <c r="J50" s="68"/>
      <c r="K50" s="75"/>
      <c r="L50" s="10"/>
    </row>
    <row r="52" spans="1:12" x14ac:dyDescent="0.25">
      <c r="B52" s="6"/>
      <c r="C52" s="6"/>
      <c r="D52" s="6"/>
      <c r="E52" s="6"/>
      <c r="F52" s="6"/>
      <c r="G52" s="6"/>
      <c r="H52" s="6"/>
      <c r="I52" s="6"/>
      <c r="J52" s="6"/>
    </row>
  </sheetData>
  <mergeCells count="5">
    <mergeCell ref="C7:I7"/>
    <mergeCell ref="C8:I8"/>
    <mergeCell ref="C21:I21"/>
    <mergeCell ref="C22:I22"/>
    <mergeCell ref="B46:I46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2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1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0"/>
      <c r="B1" s="69"/>
      <c r="C1" s="69"/>
      <c r="D1" s="69"/>
      <c r="E1" s="69"/>
      <c r="F1" s="69"/>
      <c r="G1" s="69"/>
      <c r="H1" s="69"/>
      <c r="I1" s="69"/>
      <c r="J1" s="69"/>
      <c r="K1" s="73"/>
      <c r="L1" s="10"/>
    </row>
    <row r="2" spans="1:12" x14ac:dyDescent="0.25">
      <c r="A2" s="71"/>
      <c r="B2" s="9"/>
      <c r="C2" s="9"/>
      <c r="D2" s="9"/>
      <c r="E2" s="9"/>
      <c r="F2" s="9"/>
      <c r="G2" s="9"/>
      <c r="H2" s="9"/>
      <c r="I2" s="9"/>
      <c r="J2" s="9"/>
      <c r="K2" s="74"/>
      <c r="L2" s="10"/>
    </row>
    <row r="3" spans="1:12" x14ac:dyDescent="0.25">
      <c r="A3" s="71"/>
      <c r="B3" s="9"/>
      <c r="C3" s="9"/>
      <c r="D3" s="9"/>
      <c r="E3" s="9"/>
      <c r="F3" s="9"/>
      <c r="G3" s="9"/>
      <c r="H3" s="9"/>
      <c r="I3" s="9"/>
      <c r="J3" s="9"/>
      <c r="K3" s="74"/>
      <c r="L3" s="10"/>
    </row>
    <row r="4" spans="1:12" x14ac:dyDescent="0.25">
      <c r="A4" s="71"/>
      <c r="B4" s="9"/>
      <c r="C4" s="9"/>
      <c r="D4" s="9"/>
      <c r="E4" s="9"/>
      <c r="F4" s="9"/>
      <c r="G4" s="9"/>
      <c r="H4" s="9"/>
      <c r="I4" s="9"/>
      <c r="J4" s="9"/>
      <c r="K4" s="74"/>
      <c r="L4" s="10"/>
    </row>
    <row r="5" spans="1:12" x14ac:dyDescent="0.25">
      <c r="A5" s="71"/>
      <c r="B5" s="9"/>
      <c r="C5" s="9"/>
      <c r="D5" s="9"/>
      <c r="E5" s="9"/>
      <c r="F5" s="9"/>
      <c r="G5" s="9"/>
      <c r="H5" s="9"/>
      <c r="I5" s="9"/>
      <c r="J5" s="9"/>
      <c r="K5" s="74"/>
      <c r="L5" s="10"/>
    </row>
    <row r="6" spans="1:12" x14ac:dyDescent="0.25">
      <c r="A6" s="71"/>
      <c r="B6" s="9"/>
      <c r="C6" s="9"/>
      <c r="D6" s="9"/>
      <c r="E6" s="9"/>
      <c r="F6" s="9"/>
      <c r="G6" s="9"/>
      <c r="H6" s="9"/>
      <c r="I6" s="9"/>
      <c r="J6" s="9"/>
      <c r="K6" s="74"/>
      <c r="L6" s="10"/>
    </row>
    <row r="7" spans="1:12" x14ac:dyDescent="0.25">
      <c r="A7" s="71"/>
      <c r="B7" s="9"/>
      <c r="C7" s="176" t="s">
        <v>17</v>
      </c>
      <c r="D7" s="176"/>
      <c r="E7" s="176"/>
      <c r="F7" s="176"/>
      <c r="G7" s="176"/>
      <c r="H7" s="176"/>
      <c r="I7" s="176"/>
      <c r="J7" s="111"/>
      <c r="K7" s="74"/>
      <c r="L7" s="10"/>
    </row>
    <row r="8" spans="1:12" x14ac:dyDescent="0.25">
      <c r="A8" s="71"/>
      <c r="B8" s="9"/>
      <c r="C8" s="176" t="s">
        <v>101</v>
      </c>
      <c r="D8" s="176"/>
      <c r="E8" s="176"/>
      <c r="F8" s="176"/>
      <c r="G8" s="176"/>
      <c r="H8" s="176"/>
      <c r="I8" s="176"/>
      <c r="J8" s="111"/>
      <c r="K8" s="74"/>
      <c r="L8" s="10"/>
    </row>
    <row r="9" spans="1:12" x14ac:dyDescent="0.25">
      <c r="A9" s="71"/>
      <c r="B9" s="9"/>
      <c r="C9" s="67"/>
      <c r="D9" s="67"/>
      <c r="E9" s="67"/>
      <c r="F9" s="67"/>
      <c r="G9" s="67"/>
      <c r="H9" s="67"/>
      <c r="I9" s="67"/>
      <c r="J9" s="111"/>
      <c r="K9" s="74"/>
      <c r="L9" s="10"/>
    </row>
    <row r="10" spans="1:12" ht="48" customHeight="1" x14ac:dyDescent="0.25">
      <c r="A10" s="71"/>
      <c r="B10" s="10"/>
      <c r="C10" s="83" t="s">
        <v>10</v>
      </c>
      <c r="D10" s="83" t="s">
        <v>7</v>
      </c>
      <c r="E10" s="83" t="s">
        <v>1</v>
      </c>
      <c r="F10" s="115"/>
      <c r="H10" s="83" t="s">
        <v>10</v>
      </c>
      <c r="I10" s="83" t="s">
        <v>7</v>
      </c>
      <c r="J10" s="83" t="s">
        <v>1</v>
      </c>
      <c r="K10" s="74"/>
      <c r="L10" s="10"/>
    </row>
    <row r="11" spans="1:12" ht="12" customHeight="1" x14ac:dyDescent="0.25">
      <c r="A11" s="71"/>
      <c r="B11" s="10"/>
      <c r="C11" s="67"/>
      <c r="D11" s="67"/>
      <c r="E11" s="67"/>
      <c r="F11" s="111"/>
      <c r="H11" s="67"/>
      <c r="I11" s="67"/>
      <c r="J11" s="67"/>
      <c r="K11" s="74"/>
      <c r="L11" s="10"/>
    </row>
    <row r="12" spans="1:12" x14ac:dyDescent="0.25">
      <c r="A12" s="71"/>
      <c r="B12" s="14" t="s">
        <v>6</v>
      </c>
      <c r="C12" s="164">
        <v>1.5223972569930355</v>
      </c>
      <c r="D12" s="164">
        <v>2.3632559040278833</v>
      </c>
      <c r="E12" s="164">
        <v>-0.31438435036752477</v>
      </c>
      <c r="F12" s="19"/>
      <c r="G12" s="7" t="s">
        <v>26</v>
      </c>
      <c r="H12" s="94">
        <v>2.7538072146659403</v>
      </c>
      <c r="I12" s="94">
        <v>6.8813353465448301</v>
      </c>
      <c r="J12" s="94">
        <v>1.3981551782627548</v>
      </c>
      <c r="K12" s="74"/>
      <c r="L12" s="10"/>
    </row>
    <row r="13" spans="1:12" x14ac:dyDescent="0.25">
      <c r="A13" s="71"/>
      <c r="B13" s="10" t="s">
        <v>20</v>
      </c>
      <c r="C13" s="94">
        <v>0.61466105001548499</v>
      </c>
      <c r="D13" s="94">
        <v>1.3581814461714146</v>
      </c>
      <c r="E13" s="94">
        <v>-0.8216424884997906</v>
      </c>
      <c r="F13" s="19"/>
      <c r="G13" s="7" t="s">
        <v>27</v>
      </c>
      <c r="H13" s="94">
        <v>9.3116402679480359</v>
      </c>
      <c r="I13" s="94">
        <v>5.7923060623175076</v>
      </c>
      <c r="J13" s="94">
        <v>1.800442305190586</v>
      </c>
      <c r="K13" s="74"/>
      <c r="L13" s="10"/>
    </row>
    <row r="14" spans="1:12" x14ac:dyDescent="0.25">
      <c r="A14" s="71"/>
      <c r="B14" s="14" t="s">
        <v>21</v>
      </c>
      <c r="C14" s="64">
        <v>1.9209266829710572</v>
      </c>
      <c r="D14" s="64">
        <v>2.0732351993806333</v>
      </c>
      <c r="E14" s="64">
        <v>-1.1151367624359807</v>
      </c>
      <c r="F14" s="108"/>
      <c r="G14" s="7" t="s">
        <v>28</v>
      </c>
      <c r="H14" s="94">
        <v>-3.7236342857058133</v>
      </c>
      <c r="I14" s="94">
        <v>-4.1370556546569048</v>
      </c>
      <c r="J14" s="94">
        <v>0.99753833282383653</v>
      </c>
      <c r="K14" s="74"/>
      <c r="L14" s="10"/>
    </row>
    <row r="15" spans="1:12" x14ac:dyDescent="0.25">
      <c r="A15" s="71"/>
      <c r="B15" s="10" t="s">
        <v>22</v>
      </c>
      <c r="C15" s="99">
        <v>2.0527208449939565</v>
      </c>
      <c r="D15" s="99">
        <v>3.0464245947191131</v>
      </c>
      <c r="E15" s="99">
        <v>-0.36052184966655432</v>
      </c>
      <c r="F15" s="116"/>
      <c r="G15" s="7" t="s">
        <v>29</v>
      </c>
      <c r="H15" s="99">
        <v>-1.4906969683402735</v>
      </c>
      <c r="I15" s="99">
        <v>1.573280795235803</v>
      </c>
      <c r="J15" s="99">
        <v>8.8460161334481313E-2</v>
      </c>
      <c r="K15" s="74"/>
      <c r="L15" s="10"/>
    </row>
    <row r="16" spans="1:12" x14ac:dyDescent="0.25">
      <c r="A16" s="71"/>
      <c r="B16" s="10" t="s">
        <v>23</v>
      </c>
      <c r="C16" s="99">
        <v>0.12564630512798658</v>
      </c>
      <c r="D16" s="99">
        <v>3.3689920100208326</v>
      </c>
      <c r="E16" s="99">
        <v>1.7231973211430329</v>
      </c>
      <c r="F16" s="116"/>
      <c r="G16" s="7" t="s">
        <v>30</v>
      </c>
      <c r="H16" s="99">
        <v>6.137765876422165</v>
      </c>
      <c r="I16" s="99">
        <v>10.993740022425953</v>
      </c>
      <c r="J16" s="99">
        <v>-4.6157738037323099</v>
      </c>
      <c r="K16" s="74"/>
      <c r="L16" s="10"/>
    </row>
    <row r="17" spans="1:14" x14ac:dyDescent="0.25">
      <c r="A17" s="71"/>
      <c r="B17" s="10" t="s">
        <v>24</v>
      </c>
      <c r="C17" s="99">
        <v>2.9266915175814745</v>
      </c>
      <c r="D17" s="99">
        <v>-2.8017164330240547</v>
      </c>
      <c r="E17" s="99">
        <v>-0.19394351820346856</v>
      </c>
      <c r="F17" s="116"/>
      <c r="G17" s="7" t="s">
        <v>31</v>
      </c>
      <c r="H17" s="99">
        <v>-1.8407421458381776</v>
      </c>
      <c r="I17" s="99">
        <v>-4.2867949348165126</v>
      </c>
      <c r="J17" s="99">
        <v>1.8621778011572871</v>
      </c>
      <c r="K17" s="74"/>
      <c r="L17" s="10"/>
    </row>
    <row r="18" spans="1:14" x14ac:dyDescent="0.25">
      <c r="A18" s="71"/>
      <c r="B18" s="10" t="s">
        <v>14</v>
      </c>
      <c r="C18" s="99">
        <v>-0.24593183171026567</v>
      </c>
      <c r="D18" s="99">
        <v>0.73448697439575028</v>
      </c>
      <c r="E18" s="99">
        <v>-0.37651531089719015</v>
      </c>
      <c r="F18" s="116"/>
      <c r="G18" s="7" t="s">
        <v>32</v>
      </c>
      <c r="H18" s="99">
        <v>4.5520222904115428</v>
      </c>
      <c r="I18" s="99">
        <v>5.1802001638917829</v>
      </c>
      <c r="J18" s="99">
        <v>-0.8591693135077918</v>
      </c>
      <c r="K18" s="74"/>
      <c r="L18" s="10"/>
    </row>
    <row r="19" spans="1:14" x14ac:dyDescent="0.25">
      <c r="A19" s="71"/>
      <c r="B19" s="10" t="s">
        <v>25</v>
      </c>
      <c r="C19" s="99">
        <v>4.6399778044643654</v>
      </c>
      <c r="D19" s="99">
        <v>6.5176475069722102</v>
      </c>
      <c r="E19" s="99">
        <v>-0.36856207204525049</v>
      </c>
      <c r="F19" s="116"/>
      <c r="H19" s="16"/>
      <c r="I19" s="16"/>
      <c r="J19" s="16"/>
      <c r="K19" s="74"/>
      <c r="L19" s="10"/>
    </row>
    <row r="20" spans="1:14" x14ac:dyDescent="0.25">
      <c r="A20" s="71"/>
      <c r="B20" s="10"/>
      <c r="C20" s="16"/>
      <c r="D20" s="16"/>
      <c r="E20" s="16"/>
      <c r="F20" s="16"/>
      <c r="G20" s="16"/>
      <c r="H20" s="16"/>
      <c r="I20" s="16"/>
      <c r="J20" s="16"/>
      <c r="K20" s="74"/>
      <c r="L20" s="10"/>
    </row>
    <row r="21" spans="1:14" x14ac:dyDescent="0.25">
      <c r="A21" s="71"/>
      <c r="B21" s="10"/>
      <c r="C21" s="177" t="s">
        <v>18</v>
      </c>
      <c r="D21" s="177"/>
      <c r="E21" s="177"/>
      <c r="F21" s="177"/>
      <c r="G21" s="177"/>
      <c r="H21" s="177"/>
      <c r="I21" s="177"/>
      <c r="J21" s="112"/>
      <c r="K21" s="74"/>
      <c r="L21" s="10"/>
    </row>
    <row r="22" spans="1:14" ht="15.75" customHeight="1" x14ac:dyDescent="0.25">
      <c r="A22" s="71"/>
      <c r="B22" s="10"/>
      <c r="C22" s="177" t="str">
        <f t="shared" ref="C22" si="0">$C$8</f>
        <v>Variación año corrido %  a Septiembre 2019p</v>
      </c>
      <c r="D22" s="177"/>
      <c r="E22" s="177"/>
      <c r="F22" s="177"/>
      <c r="G22" s="177"/>
      <c r="H22" s="177"/>
      <c r="I22" s="177"/>
      <c r="J22" s="112"/>
      <c r="K22" s="74"/>
      <c r="L22" s="10"/>
    </row>
    <row r="23" spans="1:14" ht="15.75" customHeight="1" x14ac:dyDescent="0.25">
      <c r="A23" s="71"/>
      <c r="B23" s="10"/>
      <c r="C23" s="89"/>
      <c r="D23" s="89"/>
      <c r="E23" s="89"/>
      <c r="F23" s="89"/>
      <c r="G23" s="89"/>
      <c r="H23" s="89"/>
      <c r="I23" s="89"/>
      <c r="J23" s="112"/>
      <c r="K23" s="74"/>
      <c r="L23" s="10"/>
    </row>
    <row r="24" spans="1:14" x14ac:dyDescent="0.25">
      <c r="A24" s="71"/>
      <c r="B24" s="10"/>
      <c r="C24" s="67"/>
      <c r="D24" s="67"/>
      <c r="E24" s="67"/>
      <c r="F24" s="67"/>
      <c r="G24" s="67"/>
      <c r="H24" s="67"/>
      <c r="I24" s="67"/>
      <c r="J24" s="111"/>
      <c r="K24" s="74"/>
      <c r="L24" s="10"/>
    </row>
    <row r="25" spans="1:14" ht="12" customHeight="1" x14ac:dyDescent="0.25">
      <c r="A25" s="71"/>
      <c r="B25" s="10"/>
      <c r="C25" s="67"/>
      <c r="D25" s="67"/>
      <c r="E25" s="67"/>
      <c r="F25" s="67"/>
      <c r="G25" s="67"/>
      <c r="H25" s="67"/>
      <c r="I25" s="67"/>
      <c r="J25" s="111"/>
      <c r="K25" s="74"/>
      <c r="L25" s="10"/>
      <c r="N25" s="25"/>
    </row>
    <row r="26" spans="1:14" x14ac:dyDescent="0.25">
      <c r="A26" s="71"/>
      <c r="B26" s="10"/>
      <c r="C26" s="57"/>
      <c r="D26" s="57"/>
      <c r="E26" s="57"/>
      <c r="F26" s="57"/>
      <c r="G26" s="57"/>
      <c r="H26" s="57"/>
      <c r="I26" s="57"/>
      <c r="J26" s="57"/>
      <c r="K26" s="74"/>
      <c r="L26" s="10"/>
    </row>
    <row r="27" spans="1:14" x14ac:dyDescent="0.25">
      <c r="A27" s="71"/>
      <c r="B27" s="14"/>
      <c r="C27" s="58"/>
      <c r="D27" s="58"/>
      <c r="E27" s="58"/>
      <c r="F27" s="57"/>
      <c r="G27" s="57"/>
      <c r="H27" s="57"/>
      <c r="I27" s="57"/>
      <c r="J27" s="57"/>
      <c r="K27" s="74"/>
      <c r="L27" s="10"/>
    </row>
    <row r="28" spans="1:14" x14ac:dyDescent="0.25">
      <c r="A28" s="71"/>
      <c r="B28" s="10"/>
      <c r="C28" s="57"/>
      <c r="D28" s="57"/>
      <c r="E28" s="57"/>
      <c r="F28" s="57"/>
      <c r="G28" s="57"/>
      <c r="H28" s="57"/>
      <c r="I28" s="57"/>
      <c r="J28" s="57"/>
      <c r="K28" s="74"/>
      <c r="L28" s="10"/>
    </row>
    <row r="29" spans="1:14" x14ac:dyDescent="0.25">
      <c r="A29" s="71"/>
      <c r="B29" s="10"/>
      <c r="C29" s="57"/>
      <c r="D29" s="57"/>
      <c r="E29" s="57"/>
      <c r="F29" s="57"/>
      <c r="G29" s="57"/>
      <c r="H29" s="57"/>
      <c r="I29" s="57"/>
      <c r="J29" s="57"/>
      <c r="K29" s="74"/>
      <c r="L29" s="10"/>
    </row>
    <row r="30" spans="1:14" x14ac:dyDescent="0.25">
      <c r="A30" s="71"/>
      <c r="B30" s="10"/>
      <c r="C30" s="57"/>
      <c r="D30" s="57"/>
      <c r="E30" s="57"/>
      <c r="F30" s="58"/>
      <c r="G30" s="58"/>
      <c r="H30" s="58"/>
      <c r="I30" s="58"/>
      <c r="J30" s="58"/>
      <c r="K30" s="74"/>
      <c r="L30" s="10"/>
    </row>
    <row r="31" spans="1:14" x14ac:dyDescent="0.25">
      <c r="A31" s="71"/>
      <c r="B31" s="10"/>
      <c r="C31" s="57"/>
      <c r="D31" s="57"/>
      <c r="E31" s="57"/>
      <c r="F31" s="57"/>
      <c r="G31" s="57"/>
      <c r="H31" s="57"/>
      <c r="I31" s="57"/>
      <c r="J31" s="57"/>
      <c r="K31" s="74"/>
      <c r="L31" s="10"/>
    </row>
    <row r="32" spans="1:14" x14ac:dyDescent="0.25">
      <c r="A32" s="71"/>
      <c r="B32" s="10"/>
      <c r="C32" s="16"/>
      <c r="D32" s="16"/>
      <c r="E32" s="16"/>
      <c r="F32" s="16"/>
      <c r="G32" s="16"/>
      <c r="H32" s="16"/>
      <c r="I32" s="16"/>
      <c r="J32" s="16"/>
      <c r="K32" s="74"/>
      <c r="L32" s="10"/>
    </row>
    <row r="33" spans="1:12" x14ac:dyDescent="0.25">
      <c r="A33" s="71"/>
      <c r="B33" s="10"/>
      <c r="C33" s="16"/>
      <c r="D33" s="16"/>
      <c r="E33" s="16"/>
      <c r="F33" s="16"/>
      <c r="G33" s="16"/>
      <c r="H33" s="16"/>
      <c r="I33" s="16"/>
      <c r="J33" s="16"/>
      <c r="K33" s="74"/>
      <c r="L33" s="10"/>
    </row>
    <row r="34" spans="1:12" x14ac:dyDescent="0.25">
      <c r="A34" s="71"/>
      <c r="B34" s="10"/>
      <c r="C34" s="16"/>
      <c r="D34" s="16"/>
      <c r="E34" s="16"/>
      <c r="F34" s="16"/>
      <c r="G34" s="16"/>
      <c r="H34" s="16"/>
      <c r="I34" s="16"/>
      <c r="J34" s="16"/>
      <c r="K34" s="74"/>
      <c r="L34" s="10"/>
    </row>
    <row r="35" spans="1:12" x14ac:dyDescent="0.25">
      <c r="A35" s="71"/>
      <c r="B35" s="10"/>
      <c r="C35" s="16"/>
      <c r="D35" s="16"/>
      <c r="E35" s="16"/>
      <c r="F35" s="16"/>
      <c r="G35" s="16"/>
      <c r="H35" s="16"/>
      <c r="I35" s="16"/>
      <c r="J35" s="16"/>
      <c r="K35" s="74"/>
      <c r="L35" s="10"/>
    </row>
    <row r="36" spans="1:12" x14ac:dyDescent="0.25">
      <c r="A36" s="71"/>
      <c r="B36" s="10"/>
      <c r="C36" s="16"/>
      <c r="D36" s="16"/>
      <c r="E36" s="16"/>
      <c r="F36" s="16"/>
      <c r="G36" s="16"/>
      <c r="H36" s="16"/>
      <c r="I36" s="16"/>
      <c r="J36" s="16"/>
      <c r="K36" s="74"/>
      <c r="L36" s="10"/>
    </row>
    <row r="37" spans="1:12" x14ac:dyDescent="0.25">
      <c r="A37" s="71"/>
      <c r="B37" s="10"/>
      <c r="C37" s="16"/>
      <c r="D37" s="16"/>
      <c r="E37" s="16"/>
      <c r="F37" s="16"/>
      <c r="G37" s="16"/>
      <c r="H37" s="16"/>
      <c r="I37" s="16"/>
      <c r="J37" s="16"/>
      <c r="K37" s="74"/>
      <c r="L37" s="10"/>
    </row>
    <row r="38" spans="1:12" x14ac:dyDescent="0.25">
      <c r="A38" s="71"/>
      <c r="B38" s="10"/>
      <c r="C38" s="16"/>
      <c r="D38" s="16"/>
      <c r="E38" s="16"/>
      <c r="F38" s="16"/>
      <c r="G38" s="16"/>
      <c r="H38" s="16"/>
      <c r="I38" s="16"/>
      <c r="J38" s="16"/>
      <c r="K38" s="74"/>
      <c r="L38" s="10"/>
    </row>
    <row r="39" spans="1:12" x14ac:dyDescent="0.25">
      <c r="A39" s="71"/>
      <c r="B39" s="10"/>
      <c r="C39" s="16"/>
      <c r="D39" s="16"/>
      <c r="E39" s="16"/>
      <c r="F39" s="16"/>
      <c r="G39" s="16"/>
      <c r="H39" s="16"/>
      <c r="I39" s="16"/>
      <c r="J39" s="16"/>
      <c r="K39" s="74"/>
      <c r="L39" s="10"/>
    </row>
    <row r="40" spans="1:12" x14ac:dyDescent="0.25">
      <c r="A40" s="71"/>
      <c r="B40" s="10"/>
      <c r="C40" s="16"/>
      <c r="D40" s="16"/>
      <c r="E40" s="16"/>
      <c r="F40" s="16"/>
      <c r="G40" s="16"/>
      <c r="H40" s="16"/>
      <c r="I40" s="16"/>
      <c r="J40" s="16"/>
      <c r="K40" s="74"/>
      <c r="L40" s="10"/>
    </row>
    <row r="41" spans="1:12" x14ac:dyDescent="0.25">
      <c r="A41" s="71"/>
      <c r="B41" s="10"/>
      <c r="C41" s="16"/>
      <c r="D41" s="16"/>
      <c r="E41" s="16"/>
      <c r="F41" s="16"/>
      <c r="G41" s="16"/>
      <c r="H41" s="16"/>
      <c r="I41" s="16"/>
      <c r="J41" s="16"/>
      <c r="K41" s="74"/>
      <c r="L41" s="10"/>
    </row>
    <row r="42" spans="1:12" x14ac:dyDescent="0.25">
      <c r="A42" s="71"/>
      <c r="B42" s="10"/>
      <c r="C42" s="16"/>
      <c r="D42" s="16"/>
      <c r="E42" s="16"/>
      <c r="F42" s="16"/>
      <c r="G42" s="16"/>
      <c r="H42" s="16"/>
      <c r="I42" s="16"/>
      <c r="J42" s="16"/>
      <c r="K42" s="74"/>
      <c r="L42" s="10"/>
    </row>
    <row r="43" spans="1:12" x14ac:dyDescent="0.25">
      <c r="A43" s="71"/>
      <c r="B43" s="10"/>
      <c r="C43" s="16"/>
      <c r="D43" s="16"/>
      <c r="E43" s="16"/>
      <c r="F43" s="16"/>
      <c r="G43" s="16"/>
      <c r="H43" s="16"/>
      <c r="I43" s="16"/>
      <c r="J43" s="16"/>
      <c r="K43" s="74"/>
      <c r="L43" s="10"/>
    </row>
    <row r="44" spans="1:12" x14ac:dyDescent="0.25">
      <c r="A44" s="71"/>
      <c r="B44" s="10"/>
      <c r="C44" s="16"/>
      <c r="D44" s="16"/>
      <c r="E44" s="16"/>
      <c r="F44" s="16"/>
      <c r="G44" s="16"/>
      <c r="H44" s="16"/>
      <c r="I44" s="16"/>
      <c r="J44" s="16"/>
      <c r="K44" s="74"/>
      <c r="L44" s="10"/>
    </row>
    <row r="45" spans="1:12" x14ac:dyDescent="0.25">
      <c r="A45" s="71"/>
      <c r="B45" s="10"/>
      <c r="C45" s="16"/>
      <c r="D45" s="16"/>
      <c r="E45" s="16"/>
      <c r="F45" s="16"/>
      <c r="G45" s="16"/>
      <c r="H45" s="16"/>
      <c r="I45" s="16"/>
      <c r="J45" s="16"/>
      <c r="K45" s="74"/>
      <c r="L45" s="10"/>
    </row>
    <row r="46" spans="1:12" x14ac:dyDescent="0.25">
      <c r="A46" s="71"/>
      <c r="B46" s="178"/>
      <c r="C46" s="178"/>
      <c r="D46" s="178"/>
      <c r="E46" s="178"/>
      <c r="F46" s="178"/>
      <c r="G46" s="178"/>
      <c r="H46" s="178"/>
      <c r="I46" s="178"/>
      <c r="J46" s="113"/>
      <c r="K46" s="74"/>
      <c r="L46" s="10"/>
    </row>
    <row r="47" spans="1:12" x14ac:dyDescent="0.25">
      <c r="A47" s="71"/>
      <c r="B47" s="56"/>
      <c r="C47" s="10"/>
      <c r="D47" s="10"/>
      <c r="E47" s="10"/>
      <c r="F47" s="10"/>
      <c r="G47" s="10"/>
      <c r="H47" s="10"/>
      <c r="I47" s="10"/>
      <c r="J47" s="10"/>
      <c r="K47" s="74"/>
      <c r="L47" s="10"/>
    </row>
    <row r="48" spans="1:12" x14ac:dyDescent="0.25">
      <c r="A48" s="71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4"/>
      <c r="L48" s="10"/>
    </row>
    <row r="49" spans="1:12" x14ac:dyDescent="0.25">
      <c r="A49" s="71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4"/>
      <c r="L49" s="10"/>
    </row>
    <row r="50" spans="1:12" x14ac:dyDescent="0.25">
      <c r="A50" s="72"/>
      <c r="B50" s="22" t="str">
        <f>'Industria variación anual'!$B$50</f>
        <v>Fuente: DANE, Encuesta mensual manufacturera con enfoque territorial, septiembre 2019p</v>
      </c>
      <c r="C50" s="68"/>
      <c r="D50" s="68"/>
      <c r="E50" s="68"/>
      <c r="F50" s="68"/>
      <c r="G50" s="68"/>
      <c r="H50" s="68"/>
      <c r="I50" s="68"/>
      <c r="J50" s="68"/>
      <c r="K50" s="75"/>
      <c r="L50" s="10"/>
    </row>
    <row r="52" spans="1:12" x14ac:dyDescent="0.25">
      <c r="B52" s="6"/>
      <c r="C52" s="6"/>
      <c r="D52" s="6"/>
      <c r="E52" s="6"/>
      <c r="F52" s="6"/>
      <c r="G52" s="6"/>
      <c r="H52" s="6"/>
      <c r="I52" s="6"/>
      <c r="J52" s="6"/>
    </row>
  </sheetData>
  <sortState ref="M12:O26">
    <sortCondition descending="1" ref="N12:N26"/>
  </sortState>
  <mergeCells count="5">
    <mergeCell ref="C7:I7"/>
    <mergeCell ref="C8:I8"/>
    <mergeCell ref="C21:I21"/>
    <mergeCell ref="B46:I46"/>
    <mergeCell ref="C22:I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6" width="10.85546875" style="6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80" t="s">
        <v>19</v>
      </c>
      <c r="C7" s="180"/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2"/>
      <c r="T7" s="102"/>
    </row>
    <row r="8" spans="1:36" x14ac:dyDescent="0.25">
      <c r="A8" s="8"/>
      <c r="B8" s="176" t="s">
        <v>102</v>
      </c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2"/>
      <c r="T8" s="102"/>
    </row>
    <row r="9" spans="1:36" x14ac:dyDescent="0.25">
      <c r="A9" s="8"/>
      <c r="B9" s="9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67">
        <v>2019</v>
      </c>
      <c r="H10" s="167"/>
      <c r="I10" s="167"/>
      <c r="J10" s="167"/>
      <c r="K10" s="167"/>
      <c r="L10" s="167"/>
      <c r="M10" s="167"/>
      <c r="N10" s="167"/>
      <c r="S10" s="12"/>
      <c r="T10" s="102"/>
      <c r="U10" s="132"/>
      <c r="V10" s="132"/>
      <c r="W10" s="132"/>
      <c r="X10" s="132"/>
      <c r="Y10" s="132"/>
      <c r="Z10" s="132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6.5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103</v>
      </c>
      <c r="S11" s="12"/>
      <c r="T11" s="102"/>
      <c r="U11" s="132"/>
      <c r="V11" s="132"/>
      <c r="W11" s="132"/>
      <c r="X11" s="132"/>
      <c r="Y11" s="132"/>
      <c r="Z11" s="132"/>
      <c r="AA11" s="102"/>
      <c r="AB11" s="102"/>
    </row>
    <row r="12" spans="1:36" x14ac:dyDescent="0.25">
      <c r="A12" s="8"/>
      <c r="C12" s="169" t="s">
        <v>6</v>
      </c>
      <c r="D12" s="147"/>
      <c r="E12" s="147"/>
      <c r="F12" s="148"/>
      <c r="G12" s="164">
        <v>3.026562602530916</v>
      </c>
      <c r="H12" s="164">
        <v>2.8476554816657229</v>
      </c>
      <c r="I12" s="164">
        <v>3.1998797084239472</v>
      </c>
      <c r="J12" s="164">
        <v>-1.2716033192007092</v>
      </c>
      <c r="K12" s="164">
        <v>3.2144395142402304</v>
      </c>
      <c r="L12" s="164">
        <v>-1.1048533766101656</v>
      </c>
      <c r="M12" s="164">
        <v>3.5420095808119667</v>
      </c>
      <c r="N12" s="164">
        <v>8.0123680465860048E-2</v>
      </c>
      <c r="O12" s="120">
        <v>0.26252233064096853</v>
      </c>
      <c r="S12" s="12"/>
      <c r="T12" s="102"/>
      <c r="U12" s="133"/>
      <c r="V12" s="133"/>
      <c r="W12" s="133"/>
      <c r="X12" s="133"/>
      <c r="Y12" s="133"/>
      <c r="Z12" s="133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6" t="s">
        <v>20</v>
      </c>
      <c r="D13" s="147"/>
      <c r="E13" s="147"/>
      <c r="F13" s="148"/>
      <c r="G13" s="94">
        <v>2.1981260079968905</v>
      </c>
      <c r="H13" s="94">
        <v>1.0927003292512865</v>
      </c>
      <c r="I13" s="94">
        <v>5.0586937165755046</v>
      </c>
      <c r="J13" s="94">
        <v>-2.9294590194816124</v>
      </c>
      <c r="K13" s="94">
        <v>3.3169855103261767</v>
      </c>
      <c r="L13" s="94">
        <v>-2.5339866769328125</v>
      </c>
      <c r="M13" s="94">
        <v>3.0026202701663749</v>
      </c>
      <c r="N13" s="94">
        <v>-2.0535820451689943</v>
      </c>
      <c r="O13" s="120">
        <v>-1.5691090102049969</v>
      </c>
      <c r="S13" s="12"/>
      <c r="T13" s="102"/>
    </row>
    <row r="14" spans="1:36" x14ac:dyDescent="0.25">
      <c r="A14" s="8"/>
      <c r="C14" s="170" t="s">
        <v>21</v>
      </c>
      <c r="D14" s="171"/>
      <c r="E14" s="171"/>
      <c r="F14" s="172"/>
      <c r="G14" s="120">
        <v>1.0809503600971482</v>
      </c>
      <c r="H14" s="120">
        <v>2.612213001055764</v>
      </c>
      <c r="I14" s="120">
        <v>4.9348971723225219</v>
      </c>
      <c r="J14" s="120">
        <v>0.27668210485964551</v>
      </c>
      <c r="K14" s="120">
        <v>1.7795470369920281</v>
      </c>
      <c r="L14" s="120">
        <v>-2.5668666861717924</v>
      </c>
      <c r="M14" s="120">
        <v>4.9512135444295069</v>
      </c>
      <c r="N14" s="120">
        <v>0.93714383983289906</v>
      </c>
      <c r="O14" s="120">
        <v>2.4292456594011469</v>
      </c>
      <c r="S14" s="12"/>
      <c r="T14" s="102"/>
    </row>
    <row r="15" spans="1:36" x14ac:dyDescent="0.25">
      <c r="A15" s="8"/>
      <c r="C15" s="146" t="s">
        <v>22</v>
      </c>
      <c r="D15" s="147"/>
      <c r="E15" s="147"/>
      <c r="F15" s="148"/>
      <c r="G15" s="94">
        <v>4.2997972847044821</v>
      </c>
      <c r="H15" s="94">
        <v>5.291302829247698</v>
      </c>
      <c r="I15" s="94">
        <v>4.3198787994012946</v>
      </c>
      <c r="J15" s="94">
        <v>-3.084586503220379</v>
      </c>
      <c r="K15" s="94">
        <v>1.8271554630781708</v>
      </c>
      <c r="L15" s="94">
        <v>-2.684584858434647</v>
      </c>
      <c r="M15" s="94">
        <v>4.3081199547694098</v>
      </c>
      <c r="N15" s="94">
        <v>-0.57631688426577909</v>
      </c>
      <c r="O15" s="120">
        <v>0.57114460265714229</v>
      </c>
      <c r="S15" s="12"/>
      <c r="T15" s="102"/>
    </row>
    <row r="16" spans="1:36" x14ac:dyDescent="0.25">
      <c r="A16" s="8"/>
      <c r="C16" s="146" t="s">
        <v>23</v>
      </c>
      <c r="D16" s="147"/>
      <c r="E16" s="147"/>
      <c r="F16" s="148"/>
      <c r="G16" s="94">
        <v>4.2317780690045055</v>
      </c>
      <c r="H16" s="94">
        <v>3.5473444444367601</v>
      </c>
      <c r="I16" s="94">
        <v>3.1824910975880414</v>
      </c>
      <c r="J16" s="94">
        <v>-2.3889549435171773</v>
      </c>
      <c r="K16" s="94">
        <v>2.4418915253333466</v>
      </c>
      <c r="L16" s="94">
        <v>-1.4591438567724282</v>
      </c>
      <c r="M16" s="94">
        <v>-1.9202096918182718</v>
      </c>
      <c r="N16" s="94">
        <v>-2.0552749178917225</v>
      </c>
      <c r="O16" s="120">
        <v>-2.135725878046344</v>
      </c>
      <c r="S16" s="12"/>
      <c r="T16" s="102"/>
    </row>
    <row r="17" spans="1:34" x14ac:dyDescent="0.25">
      <c r="A17" s="8"/>
      <c r="C17" s="146" t="s">
        <v>24</v>
      </c>
      <c r="D17" s="147"/>
      <c r="E17" s="147"/>
      <c r="F17" s="148"/>
      <c r="G17" s="94">
        <v>-2.6218836136337558</v>
      </c>
      <c r="H17" s="94">
        <v>-5.0277205074854123</v>
      </c>
      <c r="I17" s="94">
        <v>1.6266720243795589</v>
      </c>
      <c r="J17" s="94">
        <v>3.3703345719264206</v>
      </c>
      <c r="K17" s="94">
        <v>4.035291067312528</v>
      </c>
      <c r="L17" s="94">
        <v>-2.2011622278810989</v>
      </c>
      <c r="M17" s="94">
        <v>8.0001771593867517</v>
      </c>
      <c r="N17" s="94">
        <v>5.5373699746064062</v>
      </c>
      <c r="O17" s="120">
        <v>10.16438554553865</v>
      </c>
      <c r="S17" s="12"/>
      <c r="T17" s="102"/>
      <c r="U17" s="26"/>
      <c r="V17" s="26"/>
      <c r="W17" s="26"/>
      <c r="X17" s="26"/>
      <c r="Y17" s="26"/>
      <c r="Z17" s="26"/>
      <c r="AA17" s="26"/>
      <c r="AB17" s="26"/>
      <c r="AC17" s="26"/>
    </row>
    <row r="18" spans="1:34" x14ac:dyDescent="0.25">
      <c r="A18" s="8"/>
      <c r="C18" s="146" t="s">
        <v>14</v>
      </c>
      <c r="D18" s="147"/>
      <c r="E18" s="147"/>
      <c r="F18" s="148"/>
      <c r="G18" s="94">
        <v>2.2084817181631848</v>
      </c>
      <c r="H18" s="94">
        <v>4.1035913264002204</v>
      </c>
      <c r="I18" s="94">
        <v>-6.4897484435772697</v>
      </c>
      <c r="J18" s="94">
        <v>-7.0032605462045154</v>
      </c>
      <c r="K18" s="94">
        <v>3.0208730069716694E-2</v>
      </c>
      <c r="L18" s="94">
        <v>2.5606687950392484</v>
      </c>
      <c r="M18" s="94">
        <v>-0.13584083398288271</v>
      </c>
      <c r="N18" s="94">
        <v>6.5594294335749481</v>
      </c>
      <c r="O18" s="120">
        <v>-4.052157556350366</v>
      </c>
      <c r="S18" s="12"/>
      <c r="T18" s="102"/>
      <c r="U18" s="26"/>
      <c r="V18" s="26"/>
      <c r="W18" s="26"/>
      <c r="X18" s="26"/>
      <c r="Y18" s="26"/>
      <c r="Z18" s="26"/>
      <c r="AA18" s="26"/>
      <c r="AB18" s="26"/>
      <c r="AC18" s="26"/>
    </row>
    <row r="19" spans="1:34" s="6" customFormat="1" ht="14.25" customHeight="1" x14ac:dyDescent="0.25">
      <c r="A19" s="8"/>
      <c r="C19" s="146" t="s">
        <v>25</v>
      </c>
      <c r="D19" s="147"/>
      <c r="E19" s="147"/>
      <c r="F19" s="148"/>
      <c r="G19" s="94">
        <v>7.6885484155242239</v>
      </c>
      <c r="H19" s="94">
        <v>3.0240023776342326</v>
      </c>
      <c r="I19" s="94">
        <v>3.6199285694962668</v>
      </c>
      <c r="J19" s="94">
        <v>5.5823883375368979</v>
      </c>
      <c r="K19" s="94">
        <v>4.8149366395238786</v>
      </c>
      <c r="L19" s="94">
        <v>-1.9512225391020195</v>
      </c>
      <c r="M19" s="94">
        <v>8.225990528976638</v>
      </c>
      <c r="N19" s="94">
        <v>8.6276466108698742</v>
      </c>
      <c r="O19" s="120">
        <v>4.0547139083186039</v>
      </c>
      <c r="S19" s="12"/>
      <c r="T19" s="102"/>
      <c r="U19" s="26"/>
      <c r="V19" s="26"/>
      <c r="W19" s="26"/>
      <c r="X19" s="26"/>
      <c r="Y19" s="26"/>
      <c r="Z19" s="26"/>
      <c r="AA19" s="26"/>
      <c r="AB19" s="26"/>
      <c r="AC19" s="26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6" t="s">
        <v>26</v>
      </c>
      <c r="D20" s="147"/>
      <c r="E20" s="147"/>
      <c r="F20" s="148"/>
      <c r="G20" s="94">
        <v>2.4981327536473827</v>
      </c>
      <c r="H20" s="94">
        <v>-3.042591514226757</v>
      </c>
      <c r="I20" s="94">
        <v>1.6180285349000911</v>
      </c>
      <c r="J20" s="94">
        <v>6.9760250132899131</v>
      </c>
      <c r="K20" s="94">
        <v>9.431269287784346</v>
      </c>
      <c r="L20" s="94">
        <v>1.3337850909356206</v>
      </c>
      <c r="M20" s="94">
        <v>-0.62446134008747833</v>
      </c>
      <c r="N20" s="94">
        <v>7.3403517015796922</v>
      </c>
      <c r="O20" s="120">
        <v>-0.51822993050193134</v>
      </c>
      <c r="S20" s="12"/>
      <c r="T20" s="102"/>
      <c r="U20" s="26"/>
      <c r="V20" s="26"/>
      <c r="W20" s="26"/>
      <c r="X20" s="26"/>
      <c r="Y20" s="26"/>
      <c r="Z20" s="26"/>
      <c r="AA20" s="26"/>
      <c r="AB20" s="26"/>
      <c r="AC20" s="26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6" t="s">
        <v>27</v>
      </c>
      <c r="D21" s="147"/>
      <c r="E21" s="147"/>
      <c r="F21" s="148"/>
      <c r="G21" s="94">
        <v>8.9242810693338015</v>
      </c>
      <c r="H21" s="94">
        <v>13.560967227483431</v>
      </c>
      <c r="I21" s="94">
        <v>5.3389882068806997</v>
      </c>
      <c r="J21" s="94">
        <v>4.9970154798525641</v>
      </c>
      <c r="K21" s="94">
        <v>13.472434612434924</v>
      </c>
      <c r="L21" s="94">
        <v>9.7601832046560162</v>
      </c>
      <c r="M21" s="94">
        <v>15.704664069496573</v>
      </c>
      <c r="N21" s="94">
        <v>6.740162783044596</v>
      </c>
      <c r="O21" s="120">
        <v>15.34265007966755</v>
      </c>
      <c r="S21" s="12"/>
      <c r="T21" s="102"/>
      <c r="U21" s="26"/>
      <c r="V21" s="26"/>
      <c r="W21" s="26"/>
      <c r="X21" s="26"/>
      <c r="Y21" s="26"/>
      <c r="Z21" s="26"/>
      <c r="AA21" s="26"/>
      <c r="AB21" s="26"/>
      <c r="AC21" s="26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6" t="s">
        <v>28</v>
      </c>
      <c r="D22" s="147"/>
      <c r="E22" s="147"/>
      <c r="F22" s="148"/>
      <c r="G22" s="94">
        <v>6.5837981600563893</v>
      </c>
      <c r="H22" s="94">
        <v>3.3992677687651849</v>
      </c>
      <c r="I22" s="94">
        <v>10.886919565283208</v>
      </c>
      <c r="J22" s="94">
        <v>-9.8960390962102167</v>
      </c>
      <c r="K22" s="94">
        <v>1.544628924007057</v>
      </c>
      <c r="L22" s="94">
        <v>-3.5555858008704178</v>
      </c>
      <c r="M22" s="94">
        <v>0.66170920776423259</v>
      </c>
      <c r="N22" s="94">
        <v>-11.419678352784956</v>
      </c>
      <c r="O22" s="120">
        <v>-7.6133534035034103</v>
      </c>
      <c r="S22" s="12"/>
      <c r="T22" s="102"/>
      <c r="U22" s="26"/>
      <c r="V22" s="26"/>
      <c r="W22" s="26"/>
      <c r="X22" s="26"/>
      <c r="Y22" s="26"/>
      <c r="Z22" s="26"/>
      <c r="AA22" s="26"/>
      <c r="AB22" s="26"/>
      <c r="AC22" s="26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6" t="s">
        <v>29</v>
      </c>
      <c r="D23" s="147"/>
      <c r="E23" s="147"/>
      <c r="F23" s="148"/>
      <c r="G23" s="94">
        <v>-0.70670338424146451</v>
      </c>
      <c r="H23" s="94">
        <v>-1.6326345707777392</v>
      </c>
      <c r="I23" s="94">
        <v>4.3384329585182826</v>
      </c>
      <c r="J23" s="94">
        <v>-13.263913057472323</v>
      </c>
      <c r="K23" s="94">
        <v>9.0838709285826553</v>
      </c>
      <c r="L23" s="94">
        <v>0.29635795698530387</v>
      </c>
      <c r="M23" s="94">
        <v>4.6649514561703427</v>
      </c>
      <c r="N23" s="94">
        <v>-3.5968091804390809</v>
      </c>
      <c r="O23" s="120">
        <v>-11.133474876289696</v>
      </c>
      <c r="S23" s="12"/>
      <c r="T23" s="102"/>
      <c r="U23" s="26"/>
      <c r="V23" s="26"/>
      <c r="W23" s="26"/>
      <c r="X23" s="26"/>
      <c r="Y23" s="26"/>
      <c r="Z23" s="26"/>
      <c r="AA23" s="26"/>
      <c r="AB23" s="26"/>
      <c r="AC23" s="26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6" t="s">
        <v>30</v>
      </c>
      <c r="D24" s="147"/>
      <c r="E24" s="147"/>
      <c r="F24" s="148"/>
      <c r="G24" s="94">
        <v>-3.6009637438209126</v>
      </c>
      <c r="H24" s="94">
        <v>15.337577751435475</v>
      </c>
      <c r="I24" s="94">
        <v>-1.709128852711288</v>
      </c>
      <c r="J24" s="94">
        <v>20.016389563381694</v>
      </c>
      <c r="K24" s="94">
        <v>14.811848477634996</v>
      </c>
      <c r="L24" s="94">
        <v>14.67033016370398</v>
      </c>
      <c r="M24" s="94">
        <v>14.682110879773631</v>
      </c>
      <c r="N24" s="94">
        <v>-8.1933768836945262</v>
      </c>
      <c r="O24" s="120">
        <v>-1.8496864914540225</v>
      </c>
      <c r="S24" s="12"/>
      <c r="T24" s="102"/>
      <c r="U24" s="26"/>
      <c r="V24" s="26"/>
      <c r="W24" s="26"/>
      <c r="X24" s="26"/>
      <c r="Y24" s="26"/>
      <c r="Z24" s="26"/>
      <c r="AA24" s="26"/>
      <c r="AB24" s="26"/>
      <c r="AC24" s="26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6" t="s">
        <v>31</v>
      </c>
      <c r="D25" s="147"/>
      <c r="E25" s="147"/>
      <c r="F25" s="148"/>
      <c r="G25" s="94">
        <v>5.0164877300246928</v>
      </c>
      <c r="H25" s="94">
        <v>-6.0315556407669817</v>
      </c>
      <c r="I25" s="94">
        <v>-16.278100690258441</v>
      </c>
      <c r="J25" s="94">
        <v>-1.4124814802971031</v>
      </c>
      <c r="K25" s="94">
        <v>-3.6322007560586513</v>
      </c>
      <c r="L25" s="94">
        <v>-6.0091684043953819E-2</v>
      </c>
      <c r="M25" s="94">
        <v>6.2202425267212647</v>
      </c>
      <c r="N25" s="94">
        <v>-2.0818381274787896</v>
      </c>
      <c r="O25" s="120">
        <v>1.8161197872835544</v>
      </c>
      <c r="S25" s="12"/>
      <c r="T25" s="102"/>
      <c r="U25" s="26"/>
      <c r="V25" s="26"/>
      <c r="W25" s="26"/>
      <c r="X25" s="26"/>
      <c r="Y25" s="26"/>
      <c r="Z25" s="26"/>
      <c r="AA25" s="26"/>
      <c r="AB25" s="26"/>
      <c r="AC25" s="26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6" t="s">
        <v>32</v>
      </c>
      <c r="D26" s="147"/>
      <c r="E26" s="147"/>
      <c r="F26" s="148"/>
      <c r="G26" s="94">
        <v>7.2366629786871641</v>
      </c>
      <c r="H26" s="94">
        <v>5.3423619423461588</v>
      </c>
      <c r="I26" s="94">
        <v>3.9039086045673059</v>
      </c>
      <c r="J26" s="94">
        <v>2.3637329469118384</v>
      </c>
      <c r="K26" s="94">
        <v>7.0787120137438819</v>
      </c>
      <c r="L26" s="94">
        <v>5.0128760821558132</v>
      </c>
      <c r="M26" s="94">
        <v>6.0940375974499972</v>
      </c>
      <c r="N26" s="94">
        <v>0.18312876886174934</v>
      </c>
      <c r="O26" s="120">
        <v>5.3816472837976477</v>
      </c>
      <c r="S26" s="12"/>
      <c r="T26" s="102"/>
      <c r="Z26" s="26"/>
      <c r="AA26" s="26"/>
      <c r="AB26" s="26"/>
      <c r="AC26" s="26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02"/>
      <c r="Z27" s="26"/>
      <c r="AA27" s="26"/>
      <c r="AB27" s="26"/>
      <c r="AC27" s="26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02"/>
      <c r="Z28" s="26"/>
      <c r="AA28" s="26"/>
      <c r="AB28" s="26"/>
      <c r="AC28" s="26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9" t="s">
        <v>11</v>
      </c>
      <c r="D29" s="179"/>
      <c r="E29" s="179"/>
      <c r="F29" s="179"/>
      <c r="G29" s="179"/>
      <c r="H29" s="179"/>
      <c r="I29" s="179"/>
      <c r="J29" s="179"/>
      <c r="K29" s="179"/>
      <c r="L29" s="179"/>
      <c r="M29" s="179"/>
      <c r="N29" s="179"/>
      <c r="O29" s="179"/>
      <c r="P29" s="168"/>
      <c r="Q29" s="17"/>
      <c r="R29" s="17"/>
      <c r="S29" s="12"/>
      <c r="T29" s="102"/>
      <c r="V29" s="15"/>
      <c r="W29" s="134"/>
      <c r="X29" s="134"/>
      <c r="Y29" s="134"/>
      <c r="Z29" s="150"/>
      <c r="AA29" s="26"/>
      <c r="AB29" s="26"/>
      <c r="AC29" s="26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79" t="str">
        <f t="shared" ref="C30" si="0">$B$8</f>
        <v>Variación anual % enero - septiembre 2019p</v>
      </c>
      <c r="D30" s="179"/>
      <c r="E30" s="179"/>
      <c r="F30" s="179"/>
      <c r="G30" s="179"/>
      <c r="H30" s="179"/>
      <c r="I30" s="179"/>
      <c r="J30" s="179"/>
      <c r="K30" s="179"/>
      <c r="L30" s="179"/>
      <c r="M30" s="179"/>
      <c r="N30" s="179"/>
      <c r="O30" s="179"/>
      <c r="P30" s="168"/>
      <c r="Q30" s="17"/>
      <c r="R30" s="17"/>
      <c r="S30" s="12"/>
      <c r="T30" s="102"/>
      <c r="V30" s="15"/>
      <c r="W30" s="134"/>
      <c r="X30" s="134"/>
      <c r="Y30" s="134"/>
      <c r="Z30" s="150"/>
      <c r="AA30" s="26"/>
      <c r="AB30" s="26"/>
      <c r="AC30" s="26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02"/>
      <c r="U31" s="134"/>
      <c r="V31" s="134"/>
      <c r="Y31" s="134"/>
      <c r="Z31" s="150"/>
      <c r="AA31" s="26"/>
      <c r="AB31" s="26"/>
      <c r="AC31" s="26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02"/>
      <c r="U32" s="135"/>
      <c r="V32" s="136"/>
      <c r="W32" s="134" t="s">
        <v>6</v>
      </c>
      <c r="X32" s="137" t="s">
        <v>2</v>
      </c>
      <c r="Y32" s="135"/>
      <c r="Z32" s="151"/>
      <c r="AA32" s="151"/>
      <c r="AB32" s="26"/>
      <c r="AC32" s="26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02"/>
      <c r="U33" s="135"/>
      <c r="V33" s="136"/>
      <c r="W33" s="134"/>
      <c r="X33" s="134"/>
      <c r="Y33" s="135"/>
      <c r="Z33" s="151"/>
      <c r="AA33" s="151"/>
      <c r="AB33" s="26"/>
      <c r="AC33" s="26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02"/>
      <c r="U34" s="135"/>
      <c r="V34" s="136" t="s">
        <v>34</v>
      </c>
      <c r="W34" s="134">
        <v>3</v>
      </c>
      <c r="X34" s="134">
        <v>1.1000000000000001</v>
      </c>
      <c r="Y34" s="135"/>
      <c r="Z34" s="151"/>
      <c r="AA34" s="151"/>
      <c r="AB34" s="26"/>
      <c r="AC34" s="26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02"/>
      <c r="U35" s="135"/>
      <c r="V35" s="136" t="s">
        <v>35</v>
      </c>
      <c r="W35" s="134">
        <v>2.8</v>
      </c>
      <c r="X35" s="134">
        <v>2.6</v>
      </c>
      <c r="Y35" s="135"/>
      <c r="Z35" s="151"/>
      <c r="AA35" s="151"/>
      <c r="AB35" s="26"/>
      <c r="AC35" s="26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02"/>
      <c r="U36" s="135"/>
      <c r="V36" s="136" t="s">
        <v>36</v>
      </c>
      <c r="W36" s="134">
        <v>3.2</v>
      </c>
      <c r="X36" s="134">
        <v>4.9000000000000004</v>
      </c>
      <c r="Y36" s="135"/>
      <c r="Z36" s="151"/>
      <c r="AA36" s="151"/>
      <c r="AB36" s="26"/>
      <c r="AC36" s="26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02"/>
      <c r="U37" s="135"/>
      <c r="V37" s="136" t="s">
        <v>37</v>
      </c>
      <c r="W37" s="134">
        <v>-1.3</v>
      </c>
      <c r="X37" s="134">
        <v>0.3</v>
      </c>
      <c r="Y37" s="135"/>
      <c r="Z37" s="151"/>
      <c r="AA37" s="151"/>
      <c r="AB37" s="26"/>
      <c r="AC37" s="26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97"/>
      <c r="U38" s="135"/>
      <c r="V38" s="136" t="s">
        <v>38</v>
      </c>
      <c r="W38" s="135">
        <v>3.2</v>
      </c>
      <c r="X38" s="135">
        <v>1.8</v>
      </c>
      <c r="Y38" s="135"/>
      <c r="Z38" s="151"/>
      <c r="AA38" s="151"/>
      <c r="AB38" s="26"/>
      <c r="AC38" s="26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97"/>
      <c r="U39" s="135"/>
      <c r="V39" s="136" t="s">
        <v>39</v>
      </c>
      <c r="W39" s="135">
        <v>-1.1000000000000001</v>
      </c>
      <c r="X39" s="135">
        <v>-2.6</v>
      </c>
      <c r="Y39" s="135"/>
      <c r="Z39" s="151"/>
      <c r="AA39" s="151"/>
      <c r="AB39" s="26"/>
      <c r="AC39" s="26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97"/>
      <c r="U40" s="135"/>
      <c r="V40" s="136" t="s">
        <v>40</v>
      </c>
      <c r="W40" s="135">
        <f>M12</f>
        <v>3.5420095808119667</v>
      </c>
      <c r="X40" s="135">
        <f>M14</f>
        <v>4.9512135444295069</v>
      </c>
      <c r="Y40" s="135"/>
      <c r="Z40" s="151"/>
      <c r="AA40" s="151"/>
      <c r="AB40" s="26"/>
      <c r="AC40" s="26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97"/>
      <c r="U41" s="135"/>
      <c r="V41" s="136" t="s">
        <v>41</v>
      </c>
      <c r="W41" s="135">
        <v>8.0123680465860048E-2</v>
      </c>
      <c r="X41" s="135">
        <v>0.93714383983289906</v>
      </c>
      <c r="Y41" s="135"/>
      <c r="Z41" s="151"/>
      <c r="AA41" s="151"/>
      <c r="AB41" s="26"/>
      <c r="AC41" s="26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97"/>
      <c r="U42" s="135"/>
      <c r="V42" s="136" t="s">
        <v>42</v>
      </c>
      <c r="W42" s="135">
        <v>0.26252233064096853</v>
      </c>
      <c r="X42" s="135">
        <v>2.4292456594011469</v>
      </c>
      <c r="Y42" s="135"/>
      <c r="Z42" s="151"/>
      <c r="AA42" s="151"/>
      <c r="AB42" s="26"/>
      <c r="AC42" s="26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97"/>
      <c r="U43" s="135"/>
      <c r="V43" s="136" t="s">
        <v>43</v>
      </c>
      <c r="W43" s="135"/>
      <c r="X43" s="135"/>
      <c r="Y43" s="135"/>
      <c r="Z43" s="151"/>
      <c r="AA43" s="151"/>
      <c r="AB43" s="26"/>
      <c r="AC43" s="26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9" t="s">
        <v>12</v>
      </c>
      <c r="D44" s="179"/>
      <c r="E44" s="179"/>
      <c r="F44" s="179"/>
      <c r="G44" s="179"/>
      <c r="H44" s="179"/>
      <c r="I44" s="179"/>
      <c r="J44" s="179"/>
      <c r="K44" s="179"/>
      <c r="L44" s="179"/>
      <c r="M44" s="179"/>
      <c r="N44" s="179"/>
      <c r="O44" s="179"/>
      <c r="P44" s="168"/>
      <c r="Q44" s="17"/>
      <c r="R44" s="17"/>
      <c r="S44" s="12"/>
      <c r="T44" s="97"/>
      <c r="U44" s="135"/>
      <c r="V44" s="136" t="s">
        <v>44</v>
      </c>
      <c r="W44" s="135"/>
      <c r="X44" s="135"/>
      <c r="Y44" s="135"/>
      <c r="Z44" s="151"/>
      <c r="AA44" s="151"/>
      <c r="AB44" s="26"/>
      <c r="AC44" s="26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79" t="str">
        <f>$C$30</f>
        <v>Variación anual % enero - septiembre 2019p</v>
      </c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  <c r="O45" s="179"/>
      <c r="P45" s="168"/>
      <c r="Q45" s="17"/>
      <c r="R45" s="17"/>
      <c r="S45" s="12"/>
      <c r="T45" s="97"/>
      <c r="U45" s="135"/>
      <c r="V45" s="136" t="s">
        <v>45</v>
      </c>
      <c r="W45" s="135"/>
      <c r="X45" s="135"/>
      <c r="Y45" s="135"/>
      <c r="Z45" s="151"/>
      <c r="AA45" s="151"/>
      <c r="AB45" s="26"/>
      <c r="AC45" s="26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97"/>
      <c r="U46" s="135"/>
      <c r="V46" s="135"/>
      <c r="W46" s="135"/>
      <c r="X46" s="135"/>
      <c r="Y46" s="135"/>
      <c r="Z46" s="151"/>
      <c r="AA46" s="151"/>
      <c r="AB46" s="26"/>
      <c r="AC46" s="26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97"/>
      <c r="U47" s="135"/>
      <c r="V47" s="135"/>
      <c r="W47" s="135"/>
      <c r="X47" s="135"/>
      <c r="Y47" s="135"/>
      <c r="Z47" s="151"/>
      <c r="AA47" s="151"/>
      <c r="AB47" s="26"/>
      <c r="AC47" s="26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97"/>
      <c r="U48" s="135"/>
      <c r="V48" s="135"/>
      <c r="W48" s="135"/>
      <c r="X48" s="135"/>
      <c r="Y48" s="135"/>
      <c r="Z48" s="151"/>
      <c r="AA48" s="151"/>
      <c r="AB48" s="26"/>
      <c r="AC48" s="26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97"/>
      <c r="U49" s="151"/>
      <c r="V49" s="151"/>
      <c r="W49" s="151"/>
      <c r="X49" s="151"/>
      <c r="Y49" s="151"/>
      <c r="Z49" s="151"/>
      <c r="AA49" s="151"/>
      <c r="AB49" s="26"/>
      <c r="AC49" s="26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97"/>
      <c r="U50" s="26"/>
      <c r="V50" s="26"/>
      <c r="W50" s="26"/>
      <c r="X50" s="26"/>
      <c r="Y50" s="26"/>
      <c r="Z50" s="26"/>
      <c r="AA50" s="26"/>
      <c r="AB50" s="26"/>
      <c r="AC50" s="26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97"/>
      <c r="U51" s="26"/>
      <c r="V51" s="26"/>
      <c r="W51" s="26"/>
      <c r="X51" s="26"/>
      <c r="Y51" s="26"/>
      <c r="Z51" s="26"/>
      <c r="AA51" s="26"/>
      <c r="AB51" s="26"/>
      <c r="AC51" s="26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97"/>
      <c r="U52" s="26"/>
      <c r="V52" s="26"/>
      <c r="W52" s="26"/>
      <c r="X52" s="26"/>
      <c r="Y52" s="26"/>
      <c r="Z52" s="26"/>
      <c r="AA52" s="26"/>
      <c r="AB52" s="26"/>
      <c r="AC52" s="26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97"/>
      <c r="U53" s="26"/>
      <c r="V53" s="149"/>
      <c r="W53" s="26"/>
      <c r="X53" s="26"/>
      <c r="Y53" s="26"/>
      <c r="Z53" s="26"/>
      <c r="AA53" s="26"/>
      <c r="AB53" s="26"/>
      <c r="AC53" s="26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6"/>
      <c r="U54" s="26"/>
      <c r="V54" s="26"/>
      <c r="W54" s="26"/>
      <c r="X54" s="26"/>
      <c r="Y54" s="26"/>
      <c r="Z54" s="26"/>
      <c r="AA54" s="26"/>
      <c r="AB54" s="26"/>
      <c r="AC54" s="26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6"/>
      <c r="U55" s="26"/>
      <c r="V55" s="26"/>
      <c r="W55" s="26"/>
      <c r="X55" s="26"/>
      <c r="Y55" s="26"/>
      <c r="Z55" s="26"/>
      <c r="AA55" s="26"/>
      <c r="AB55" s="26"/>
      <c r="AC55" s="26"/>
    </row>
    <row r="56" spans="1:34" x14ac:dyDescent="0.25">
      <c r="A56" s="8"/>
      <c r="B56" s="56"/>
      <c r="S56" s="12"/>
      <c r="T56" s="96"/>
      <c r="U56" s="26"/>
      <c r="V56" s="26"/>
      <c r="W56" s="26"/>
      <c r="X56" s="26"/>
      <c r="Y56" s="26"/>
      <c r="Z56" s="26"/>
      <c r="AA56" s="26"/>
      <c r="AB56" s="26"/>
      <c r="AC56" s="26"/>
    </row>
    <row r="57" spans="1:34" x14ac:dyDescent="0.25">
      <c r="A57" s="8"/>
      <c r="B57" s="20" t="s">
        <v>15</v>
      </c>
      <c r="S57" s="12"/>
      <c r="T57" s="96"/>
      <c r="U57" s="26"/>
      <c r="V57" s="26"/>
      <c r="W57" s="26"/>
      <c r="X57" s="26"/>
      <c r="Y57" s="26"/>
      <c r="Z57" s="26"/>
      <c r="AA57" s="26"/>
      <c r="AB57" s="26"/>
      <c r="AC57" s="26"/>
    </row>
    <row r="58" spans="1:34" x14ac:dyDescent="0.25">
      <c r="A58" s="8"/>
      <c r="B58" s="20" t="s">
        <v>16</v>
      </c>
      <c r="S58" s="12"/>
      <c r="T58" s="96"/>
      <c r="U58" s="26"/>
      <c r="V58" s="26"/>
      <c r="W58" s="26"/>
      <c r="X58" s="26"/>
      <c r="Y58" s="26"/>
      <c r="Z58" s="26"/>
      <c r="AA58" s="26"/>
      <c r="AB58" s="26"/>
      <c r="AC58" s="26"/>
    </row>
    <row r="59" spans="1:34" x14ac:dyDescent="0.25">
      <c r="A59" s="21"/>
      <c r="B59" s="22" t="str">
        <f>'Industria variación corrido'!$B$50</f>
        <v>Fuente: DANE, Encuesta mensual manufacturera con enfoque territorial, septiembre 2019p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  <c r="U59" s="26"/>
      <c r="V59" s="26"/>
      <c r="W59" s="26"/>
      <c r="X59" s="26"/>
      <c r="Y59" s="26"/>
      <c r="Z59" s="26"/>
      <c r="AA59" s="26"/>
      <c r="AB59" s="26"/>
      <c r="AC59" s="26"/>
    </row>
    <row r="60" spans="1:34" x14ac:dyDescent="0.25">
      <c r="U60" s="26"/>
      <c r="V60" s="26"/>
      <c r="W60" s="26"/>
      <c r="X60" s="26"/>
      <c r="Y60" s="26"/>
      <c r="Z60" s="26"/>
      <c r="AA60" s="26"/>
      <c r="AB60" s="26"/>
      <c r="AC60" s="26"/>
    </row>
    <row r="61" spans="1:34" x14ac:dyDescent="0.25">
      <c r="U61" s="26"/>
      <c r="V61" s="26"/>
      <c r="W61" s="26"/>
      <c r="X61" s="26"/>
      <c r="Y61" s="26"/>
      <c r="Z61" s="26"/>
      <c r="AA61" s="26"/>
      <c r="AB61" s="26"/>
      <c r="AC61" s="26"/>
    </row>
    <row r="62" spans="1:34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6">
    <mergeCell ref="C45:O45"/>
    <mergeCell ref="B7:R7"/>
    <mergeCell ref="B8:R8"/>
    <mergeCell ref="C29:O29"/>
    <mergeCell ref="C30:O30"/>
    <mergeCell ref="C44:O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6" width="10.85546875" style="6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80" t="s">
        <v>19</v>
      </c>
      <c r="C7" s="180"/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2"/>
      <c r="T7" s="102"/>
    </row>
    <row r="8" spans="1:36" x14ac:dyDescent="0.25">
      <c r="A8" s="8"/>
      <c r="B8" s="176" t="s">
        <v>104</v>
      </c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63">
        <v>2019</v>
      </c>
      <c r="H10" s="163"/>
      <c r="I10" s="163"/>
      <c r="J10" s="163"/>
      <c r="K10" s="163"/>
      <c r="L10" s="163"/>
      <c r="M10" s="163"/>
      <c r="S10" s="12"/>
      <c r="T10" s="102"/>
      <c r="U10" s="132"/>
      <c r="V10" s="132"/>
      <c r="W10" s="132"/>
      <c r="X10" s="132"/>
      <c r="Y10" s="132"/>
      <c r="Z10" s="132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103</v>
      </c>
      <c r="S11" s="12"/>
      <c r="T11" s="102"/>
      <c r="U11" s="132"/>
      <c r="V11" s="132"/>
      <c r="W11" s="132"/>
      <c r="X11" s="132"/>
      <c r="Y11" s="132"/>
      <c r="Z11" s="132"/>
      <c r="AA11" s="102"/>
      <c r="AB11" s="102"/>
    </row>
    <row r="12" spans="1:36" x14ac:dyDescent="0.25">
      <c r="A12" s="8"/>
      <c r="C12" s="169" t="s">
        <v>6</v>
      </c>
      <c r="D12" s="147"/>
      <c r="E12" s="147"/>
      <c r="F12" s="144"/>
      <c r="G12" s="164">
        <v>3.026562602530916</v>
      </c>
      <c r="H12" s="164">
        <v>2.9207299589902425</v>
      </c>
      <c r="I12" s="164">
        <v>3.0349510988899597</v>
      </c>
      <c r="J12" s="164">
        <v>1.9365612420368716</v>
      </c>
      <c r="K12" s="164">
        <v>2.0048168335907279</v>
      </c>
      <c r="L12" s="164">
        <v>1.489996395198645</v>
      </c>
      <c r="M12" s="164">
        <v>1.845045490999353</v>
      </c>
      <c r="N12" s="164">
        <v>1.6202265828966222</v>
      </c>
      <c r="O12" s="120">
        <v>1.5223972569930355</v>
      </c>
      <c r="S12" s="12"/>
      <c r="T12" s="102"/>
      <c r="U12" s="133"/>
      <c r="V12" s="133"/>
      <c r="W12" s="133"/>
      <c r="X12" s="133"/>
      <c r="Y12" s="133"/>
      <c r="Z12" s="133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6" t="s">
        <v>20</v>
      </c>
      <c r="D13" s="147"/>
      <c r="E13" s="147"/>
      <c r="F13" s="144"/>
      <c r="G13" s="94">
        <v>2.1981260079968905</v>
      </c>
      <c r="H13" s="94">
        <v>1.6426382811170299</v>
      </c>
      <c r="I13" s="94">
        <v>2.8308626030538022</v>
      </c>
      <c r="J13" s="94">
        <v>1.3787845306558353</v>
      </c>
      <c r="K13" s="94">
        <v>1.8066080101358608</v>
      </c>
      <c r="L13" s="94">
        <v>1.004698808651753</v>
      </c>
      <c r="M13" s="94">
        <v>1.3591077935771096</v>
      </c>
      <c r="N13" s="94">
        <v>0.87689250035370492</v>
      </c>
      <c r="O13" s="120">
        <v>0.61466105001548499</v>
      </c>
      <c r="S13" s="12"/>
      <c r="T13" s="102"/>
    </row>
    <row r="14" spans="1:36" x14ac:dyDescent="0.25">
      <c r="A14" s="8"/>
      <c r="C14" s="120" t="s">
        <v>21</v>
      </c>
      <c r="D14" s="120"/>
      <c r="E14" s="120"/>
      <c r="F14" s="120"/>
      <c r="G14" s="120">
        <v>1.0809503600971482</v>
      </c>
      <c r="H14" s="120">
        <v>1.8440815110758422</v>
      </c>
      <c r="I14" s="120">
        <v>3.2847950367766998</v>
      </c>
      <c r="J14" s="120">
        <v>2.449372202778946</v>
      </c>
      <c r="K14" s="120">
        <v>2.0514482794130089</v>
      </c>
      <c r="L14" s="120">
        <v>1.3595724511508536</v>
      </c>
      <c r="M14" s="120">
        <v>2.0131767618868537</v>
      </c>
      <c r="N14" s="120">
        <v>1.8672543261450727</v>
      </c>
      <c r="O14" s="120">
        <v>1.9209266829710572</v>
      </c>
      <c r="S14" s="12"/>
      <c r="T14" s="102"/>
    </row>
    <row r="15" spans="1:36" x14ac:dyDescent="0.25">
      <c r="A15" s="8"/>
      <c r="C15" s="146" t="s">
        <v>22</v>
      </c>
      <c r="D15" s="147"/>
      <c r="E15" s="147"/>
      <c r="F15" s="144"/>
      <c r="G15" s="94">
        <v>4.2997972847044821</v>
      </c>
      <c r="H15" s="94">
        <v>4.8844234458788236</v>
      </c>
      <c r="I15" s="94">
        <v>4.7702190685780863</v>
      </c>
      <c r="J15" s="94">
        <v>4.3906710065682262</v>
      </c>
      <c r="K15" s="94">
        <v>2.6972224180009903</v>
      </c>
      <c r="L15" s="94">
        <v>1.7950981634827485</v>
      </c>
      <c r="M15" s="94">
        <v>2.2461854674412223</v>
      </c>
      <c r="N15" s="94">
        <v>1.9006254953639115</v>
      </c>
      <c r="O15" s="120">
        <v>2.0527208449939565</v>
      </c>
      <c r="S15" s="12"/>
      <c r="T15" s="102"/>
    </row>
    <row r="16" spans="1:36" x14ac:dyDescent="0.25">
      <c r="A16" s="8"/>
      <c r="C16" s="146" t="s">
        <v>23</v>
      </c>
      <c r="D16" s="147"/>
      <c r="E16" s="147"/>
      <c r="F16" s="144"/>
      <c r="G16" s="94">
        <v>4.2317780690045055</v>
      </c>
      <c r="H16" s="94">
        <v>3.9173522050594727</v>
      </c>
      <c r="I16" s="94">
        <v>3.5074761280518487</v>
      </c>
      <c r="J16" s="94">
        <v>1.3968161218052444</v>
      </c>
      <c r="K16" s="94">
        <v>1.6596716760516728</v>
      </c>
      <c r="L16" s="94">
        <v>1.2239706191617046</v>
      </c>
      <c r="M16" s="94">
        <v>0.77312025950672592</v>
      </c>
      <c r="N16" s="94">
        <v>0.42489339253874903</v>
      </c>
      <c r="O16" s="120">
        <v>0.12564630512798658</v>
      </c>
      <c r="S16" s="12"/>
      <c r="T16" s="102"/>
    </row>
    <row r="17" spans="1:34" x14ac:dyDescent="0.25">
      <c r="A17" s="8"/>
      <c r="C17" s="146" t="s">
        <v>24</v>
      </c>
      <c r="D17" s="147"/>
      <c r="E17" s="147"/>
      <c r="F17" s="144"/>
      <c r="G17" s="94">
        <v>-2.6218836136337558</v>
      </c>
      <c r="H17" s="94">
        <v>-3.7744608961170201</v>
      </c>
      <c r="I17" s="94">
        <v>-1.835761943651292</v>
      </c>
      <c r="J17" s="94">
        <v>-0.45726351188231718</v>
      </c>
      <c r="K17" s="94">
        <v>0.47515723484504235</v>
      </c>
      <c r="L17" s="94">
        <v>0.25205301990938267</v>
      </c>
      <c r="M17" s="94">
        <v>1.3559239281180453</v>
      </c>
      <c r="N17" s="94">
        <v>1.950152783584997</v>
      </c>
      <c r="O17" s="120">
        <v>2.9266915175814745</v>
      </c>
      <c r="S17" s="12"/>
      <c r="T17" s="102"/>
    </row>
    <row r="18" spans="1:34" x14ac:dyDescent="0.25">
      <c r="A18" s="8"/>
      <c r="C18" s="146" t="s">
        <v>14</v>
      </c>
      <c r="D18" s="147"/>
      <c r="E18" s="147"/>
      <c r="F18" s="144"/>
      <c r="G18" s="94">
        <v>2.2084817181631848</v>
      </c>
      <c r="H18" s="94">
        <v>3.0621767962957023</v>
      </c>
      <c r="I18" s="94">
        <v>-0.12269587481158339</v>
      </c>
      <c r="J18" s="94">
        <v>-1.9266075488465333</v>
      </c>
      <c r="K18" s="94">
        <v>-1.4726638666308247</v>
      </c>
      <c r="L18" s="94">
        <v>-0.83401945838107849</v>
      </c>
      <c r="M18" s="94">
        <v>-0.72849832587674257</v>
      </c>
      <c r="N18" s="94">
        <v>0.26229932863670058</v>
      </c>
      <c r="O18" s="120">
        <v>-0.24593183171026567</v>
      </c>
      <c r="S18" s="12"/>
      <c r="T18" s="102"/>
      <c r="U18" s="26"/>
      <c r="V18" s="26"/>
      <c r="W18" s="26"/>
      <c r="X18" s="26"/>
      <c r="Y18" s="26"/>
      <c r="Z18" s="26"/>
      <c r="AA18" s="26"/>
      <c r="AB18" s="26"/>
    </row>
    <row r="19" spans="1:34" s="6" customFormat="1" ht="14.25" customHeight="1" x14ac:dyDescent="0.25">
      <c r="A19" s="8"/>
      <c r="C19" s="146" t="s">
        <v>25</v>
      </c>
      <c r="D19" s="147"/>
      <c r="E19" s="147"/>
      <c r="F19" s="144"/>
      <c r="G19" s="94">
        <v>7.6885484155242239</v>
      </c>
      <c r="H19" s="94">
        <v>5.2643209207364094</v>
      </c>
      <c r="I19" s="94">
        <v>4.6706819344989583</v>
      </c>
      <c r="J19" s="94">
        <v>4.7157889742435373</v>
      </c>
      <c r="K19" s="94">
        <v>4.7342001347516742</v>
      </c>
      <c r="L19" s="94">
        <v>3.5092645475761799</v>
      </c>
      <c r="M19" s="94">
        <v>4.257480443493364</v>
      </c>
      <c r="N19" s="94">
        <v>4.6644434559087529</v>
      </c>
      <c r="O19" s="120">
        <v>4.6399778044643654</v>
      </c>
      <c r="S19" s="12"/>
      <c r="T19" s="102"/>
      <c r="U19" s="26"/>
      <c r="V19" s="26"/>
      <c r="W19" s="26"/>
      <c r="X19" s="26"/>
      <c r="Y19" s="26"/>
      <c r="Z19" s="26"/>
      <c r="AA19" s="26"/>
      <c r="AB19" s="26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6" t="s">
        <v>26</v>
      </c>
      <c r="D20" s="147"/>
      <c r="E20" s="147"/>
      <c r="F20" s="144"/>
      <c r="G20" s="94">
        <v>2.4981327536473827</v>
      </c>
      <c r="H20" s="94">
        <v>-0.54716942540350999</v>
      </c>
      <c r="I20" s="94">
        <v>0.21274413563463668</v>
      </c>
      <c r="J20" s="94">
        <v>1.9352357581862805</v>
      </c>
      <c r="K20" s="94">
        <v>3.5435528622814019</v>
      </c>
      <c r="L20" s="94">
        <v>3.1559063663375611</v>
      </c>
      <c r="M20" s="94">
        <v>2.5531942496516535</v>
      </c>
      <c r="N20" s="94">
        <v>3.2342925029359861</v>
      </c>
      <c r="O20" s="120">
        <v>2.7538072146659403</v>
      </c>
      <c r="S20" s="12"/>
      <c r="T20" s="102"/>
      <c r="U20" s="26"/>
      <c r="V20" s="26"/>
      <c r="W20" s="26"/>
      <c r="X20" s="26"/>
      <c r="Y20" s="26"/>
      <c r="Z20" s="26"/>
      <c r="AA20" s="26"/>
      <c r="AB20" s="26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6" t="s">
        <v>27</v>
      </c>
      <c r="D21" s="147"/>
      <c r="E21" s="147"/>
      <c r="F21" s="144"/>
      <c r="G21" s="94">
        <v>8.9242810693338015</v>
      </c>
      <c r="H21" s="94">
        <v>8.4694557697105495</v>
      </c>
      <c r="I21" s="94">
        <v>6.4585048113559225</v>
      </c>
      <c r="J21" s="94">
        <v>4.7961611836816189</v>
      </c>
      <c r="K21" s="94">
        <v>6.6473714002310373</v>
      </c>
      <c r="L21" s="94">
        <v>7.1369331830419753</v>
      </c>
      <c r="M21" s="94">
        <v>8.3779944446466175</v>
      </c>
      <c r="N21" s="94">
        <v>8.3545861906041665</v>
      </c>
      <c r="O21" s="120">
        <v>9.3116402679480359</v>
      </c>
      <c r="S21" s="12"/>
      <c r="T21" s="102"/>
      <c r="U21" s="26"/>
      <c r="V21" s="26"/>
      <c r="W21" s="26"/>
      <c r="X21" s="26"/>
      <c r="Y21" s="26"/>
      <c r="Z21" s="26"/>
      <c r="AA21" s="26"/>
      <c r="AB21" s="26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6" t="s">
        <v>28</v>
      </c>
      <c r="D22" s="147"/>
      <c r="E22" s="147"/>
      <c r="F22" s="144"/>
      <c r="G22" s="94">
        <v>6.5837981600563893</v>
      </c>
      <c r="H22" s="94">
        <v>4.3486550752907647</v>
      </c>
      <c r="I22" s="94">
        <v>6.5248204661416906</v>
      </c>
      <c r="J22" s="94">
        <v>-2.3853805026570853</v>
      </c>
      <c r="K22" s="94">
        <v>-1.5652463291477403</v>
      </c>
      <c r="L22" s="94">
        <v>-2.1017165660157531</v>
      </c>
      <c r="M22" s="94">
        <v>-1.6947285449360692</v>
      </c>
      <c r="N22" s="94">
        <v>-3.1418834653385375</v>
      </c>
      <c r="O22" s="120">
        <v>-3.7236342857058133</v>
      </c>
      <c r="S22" s="12"/>
      <c r="T22" s="152"/>
      <c r="U22" s="26"/>
      <c r="V22" s="26"/>
      <c r="W22" s="26"/>
      <c r="X22" s="26"/>
      <c r="Y22" s="26"/>
      <c r="Z22" s="26"/>
      <c r="AA22" s="26"/>
      <c r="AB22" s="26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6" t="s">
        <v>29</v>
      </c>
      <c r="D23" s="147"/>
      <c r="E23" s="147"/>
      <c r="F23" s="144"/>
      <c r="G23" s="94">
        <v>-0.70670338424146451</v>
      </c>
      <c r="H23" s="94">
        <v>-1.2087063236508726</v>
      </c>
      <c r="I23" s="94">
        <v>0.56063651140586046</v>
      </c>
      <c r="J23" s="94">
        <v>-3.1627405206462953</v>
      </c>
      <c r="K23" s="94">
        <v>-0.64752714609052475</v>
      </c>
      <c r="L23" s="94">
        <v>-0.4300742035467664</v>
      </c>
      <c r="M23" s="94">
        <v>0.33459602526137644</v>
      </c>
      <c r="N23" s="94">
        <v>-0.20951669820911434</v>
      </c>
      <c r="O23" s="120">
        <v>-1.4906969683402735</v>
      </c>
      <c r="S23" s="12"/>
      <c r="T23" s="152"/>
      <c r="U23" s="26"/>
      <c r="V23" s="26"/>
      <c r="W23" s="26"/>
      <c r="X23" s="26"/>
      <c r="Y23" s="26"/>
      <c r="Z23" s="26"/>
      <c r="AA23" s="26"/>
      <c r="AB23" s="26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6" t="s">
        <v>30</v>
      </c>
      <c r="D24" s="147"/>
      <c r="E24" s="147"/>
      <c r="F24" s="144"/>
      <c r="G24" s="94">
        <v>-3.6009637438209126</v>
      </c>
      <c r="H24" s="94">
        <v>5.5125370280618426</v>
      </c>
      <c r="I24" s="94">
        <v>3.0808722508861734</v>
      </c>
      <c r="J24" s="94">
        <v>6.9312974592173475</v>
      </c>
      <c r="K24" s="94">
        <v>8.6020013766891452</v>
      </c>
      <c r="L24" s="94">
        <v>9.5804996453798594</v>
      </c>
      <c r="M24" s="94">
        <v>10.276365977695789</v>
      </c>
      <c r="N24" s="94">
        <v>7.2248053961567535</v>
      </c>
      <c r="O24" s="120">
        <v>6.137765876422165</v>
      </c>
      <c r="S24" s="12"/>
      <c r="T24" s="152"/>
      <c r="U24" s="26"/>
      <c r="V24" s="26"/>
      <c r="W24" s="26"/>
      <c r="X24" s="26"/>
      <c r="Y24" s="26"/>
      <c r="Z24" s="26"/>
      <c r="AA24" s="26"/>
      <c r="AB24" s="26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6" t="s">
        <v>31</v>
      </c>
      <c r="D25" s="147"/>
      <c r="E25" s="147"/>
      <c r="F25" s="144"/>
      <c r="G25" s="94">
        <v>5.0164877300246928</v>
      </c>
      <c r="H25" s="94">
        <v>8.8582516926805965E-2</v>
      </c>
      <c r="I25" s="94">
        <v>-5.6358411164855795</v>
      </c>
      <c r="J25" s="94">
        <v>-4.7816067530312978</v>
      </c>
      <c r="K25" s="94">
        <v>-4.5377663277209166</v>
      </c>
      <c r="L25" s="94">
        <v>-3.7824623624971565</v>
      </c>
      <c r="M25" s="94">
        <v>-2.3319694410253504</v>
      </c>
      <c r="N25" s="94">
        <v>-2.298733189646768</v>
      </c>
      <c r="O25" s="120">
        <v>-1.8407421458381776</v>
      </c>
      <c r="S25" s="12"/>
      <c r="T25" s="152"/>
      <c r="U25" s="26"/>
      <c r="V25" s="26"/>
      <c r="W25" s="26"/>
      <c r="X25" s="26"/>
      <c r="Y25" s="26"/>
      <c r="Z25" s="26"/>
      <c r="AA25" s="26"/>
      <c r="AB25" s="26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6" t="s">
        <v>32</v>
      </c>
      <c r="D26" s="147"/>
      <c r="E26" s="147"/>
      <c r="F26" s="144"/>
      <c r="G26" s="94">
        <v>7.2366629786871641</v>
      </c>
      <c r="H26" s="94">
        <v>6.3035534876814125</v>
      </c>
      <c r="I26" s="94">
        <v>3.7895280175968367</v>
      </c>
      <c r="J26" s="94">
        <v>3.697075062342762</v>
      </c>
      <c r="K26" s="94">
        <v>4.5604044482113011</v>
      </c>
      <c r="L26" s="94">
        <v>4.4581796461310859</v>
      </c>
      <c r="M26" s="94">
        <v>4.7200123366030624</v>
      </c>
      <c r="N26" s="94">
        <v>4.5379596027882911</v>
      </c>
      <c r="O26" s="120">
        <v>4.5520222904115428</v>
      </c>
      <c r="S26" s="12"/>
      <c r="T26" s="152"/>
      <c r="U26" s="26"/>
      <c r="V26" s="26"/>
      <c r="W26" s="26"/>
      <c r="X26" s="26"/>
      <c r="Y26" s="26"/>
      <c r="Z26" s="26"/>
      <c r="AA26" s="26"/>
      <c r="AB26" s="26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2"/>
      <c r="U27" s="26"/>
      <c r="V27" s="26"/>
      <c r="W27" s="26"/>
      <c r="X27" s="26"/>
      <c r="Y27" s="26"/>
      <c r="Z27" s="26"/>
      <c r="AA27" s="26"/>
      <c r="AB27" s="26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2"/>
      <c r="U28" s="26"/>
      <c r="V28" s="26"/>
      <c r="W28" s="26"/>
      <c r="X28" s="26"/>
      <c r="Y28" s="26"/>
      <c r="Z28" s="26"/>
      <c r="AA28" s="26"/>
      <c r="AB28" s="26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9" t="s">
        <v>11</v>
      </c>
      <c r="D29" s="179"/>
      <c r="E29" s="179"/>
      <c r="F29" s="179"/>
      <c r="G29" s="179"/>
      <c r="H29" s="179"/>
      <c r="I29" s="179"/>
      <c r="J29" s="179"/>
      <c r="K29" s="179"/>
      <c r="L29" s="179"/>
      <c r="M29" s="179"/>
      <c r="N29" s="179"/>
      <c r="O29" s="179"/>
      <c r="P29" s="179"/>
      <c r="Q29" s="17"/>
      <c r="R29" s="17"/>
      <c r="S29" s="12"/>
      <c r="T29" s="152"/>
      <c r="V29" s="15"/>
      <c r="W29" s="134"/>
      <c r="X29" s="134"/>
      <c r="Y29" s="134"/>
      <c r="Z29" s="150"/>
      <c r="AA29" s="26"/>
      <c r="AB29" s="26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9" t="str">
        <f t="shared" ref="D30" si="0">$B$8</f>
        <v>Variación año corrido %  enero - septiembre 2019p</v>
      </c>
      <c r="E30" s="179"/>
      <c r="F30" s="179"/>
      <c r="G30" s="179"/>
      <c r="H30" s="179"/>
      <c r="I30" s="179"/>
      <c r="J30" s="179"/>
      <c r="K30" s="179"/>
      <c r="L30" s="179"/>
      <c r="M30" s="179"/>
      <c r="N30" s="179"/>
      <c r="O30" s="179"/>
      <c r="P30" s="179"/>
      <c r="Q30" s="17"/>
      <c r="R30" s="17"/>
      <c r="S30" s="12"/>
      <c r="T30" s="152"/>
      <c r="V30" s="15"/>
      <c r="W30" s="134"/>
      <c r="X30" s="134"/>
      <c r="Y30" s="134"/>
      <c r="Z30" s="150"/>
      <c r="AA30" s="26"/>
      <c r="AB30" s="26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2"/>
      <c r="U31" s="134"/>
      <c r="V31" s="134"/>
      <c r="Y31" s="134"/>
      <c r="Z31" s="150"/>
      <c r="AA31" s="26"/>
      <c r="AB31" s="26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2"/>
      <c r="U32" s="135"/>
      <c r="V32" s="136"/>
      <c r="W32" s="134" t="s">
        <v>6</v>
      </c>
      <c r="X32" s="137" t="s">
        <v>2</v>
      </c>
      <c r="Y32" s="135"/>
      <c r="Z32" s="151"/>
      <c r="AA32" s="151"/>
      <c r="AB32" s="26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2"/>
      <c r="U33" s="135"/>
      <c r="V33" s="136"/>
      <c r="W33" s="134"/>
      <c r="X33" s="134"/>
      <c r="Y33" s="135"/>
      <c r="Z33" s="151"/>
      <c r="AA33" s="151"/>
      <c r="AB33" s="26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2"/>
      <c r="U34" s="135"/>
      <c r="V34" s="136" t="s">
        <v>34</v>
      </c>
      <c r="W34" s="134">
        <v>3.026562602530916</v>
      </c>
      <c r="X34" s="134">
        <v>1.0809503600971482</v>
      </c>
      <c r="Y34" s="135"/>
      <c r="Z34" s="151"/>
      <c r="AA34" s="151"/>
      <c r="AB34" s="26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2"/>
      <c r="U35" s="135"/>
      <c r="V35" s="136" t="s">
        <v>35</v>
      </c>
      <c r="W35" s="134">
        <v>2.9207299589902425</v>
      </c>
      <c r="X35" s="134">
        <v>1.8440815110758422</v>
      </c>
      <c r="Y35" s="135"/>
      <c r="Z35" s="151"/>
      <c r="AA35" s="151"/>
      <c r="AB35" s="26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2"/>
      <c r="U36" s="135"/>
      <c r="V36" s="136" t="s">
        <v>36</v>
      </c>
      <c r="W36" s="134">
        <v>3</v>
      </c>
      <c r="X36" s="134">
        <v>3.3</v>
      </c>
      <c r="Y36" s="135"/>
      <c r="Z36" s="151"/>
      <c r="AA36" s="151"/>
      <c r="AB36" s="26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2"/>
      <c r="U37" s="135"/>
      <c r="V37" s="136" t="s">
        <v>37</v>
      </c>
      <c r="W37" s="134">
        <v>1.9</v>
      </c>
      <c r="X37" s="134">
        <v>2.4</v>
      </c>
      <c r="Y37" s="135"/>
      <c r="Z37" s="151"/>
      <c r="AA37" s="151"/>
      <c r="AB37" s="26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2</v>
      </c>
      <c r="X38" s="135">
        <v>2.1</v>
      </c>
      <c r="Y38" s="135"/>
      <c r="Z38" s="151"/>
      <c r="AA38" s="151"/>
      <c r="AB38" s="26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1.5</v>
      </c>
      <c r="X39" s="135">
        <v>1.4</v>
      </c>
      <c r="Y39" s="135"/>
      <c r="Z39" s="151"/>
      <c r="AA39" s="151"/>
      <c r="AB39" s="26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1.845045490999353</v>
      </c>
      <c r="X40" s="135">
        <f>M14</f>
        <v>2.0131767618868537</v>
      </c>
      <c r="Y40" s="135"/>
      <c r="Z40" s="151"/>
      <c r="AA40" s="151"/>
      <c r="AB40" s="26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v>1.6202265828966222</v>
      </c>
      <c r="X41" s="135">
        <v>1.8672543261450727</v>
      </c>
      <c r="Y41" s="135"/>
      <c r="Z41" s="151"/>
      <c r="AA41" s="151"/>
      <c r="AB41" s="26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1.5223972569930355</v>
      </c>
      <c r="X42" s="135">
        <v>1.9209266829710572</v>
      </c>
      <c r="Y42" s="135"/>
      <c r="Z42" s="151"/>
      <c r="AA42" s="151"/>
      <c r="AB42" s="26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/>
      <c r="X43" s="135"/>
      <c r="Y43" s="135"/>
      <c r="Z43" s="151"/>
      <c r="AA43" s="151"/>
      <c r="AB43" s="26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9" t="s">
        <v>12</v>
      </c>
      <c r="D44" s="179"/>
      <c r="E44" s="179"/>
      <c r="F44" s="179"/>
      <c r="G44" s="179"/>
      <c r="H44" s="179"/>
      <c r="I44" s="179"/>
      <c r="J44" s="179"/>
      <c r="K44" s="179"/>
      <c r="L44" s="179"/>
      <c r="M44" s="179"/>
      <c r="N44" s="179"/>
      <c r="O44" s="179"/>
      <c r="P44" s="179"/>
      <c r="Q44" s="17"/>
      <c r="R44" s="17"/>
      <c r="S44" s="12"/>
      <c r="T44" s="26"/>
      <c r="U44" s="135"/>
      <c r="V44" s="136" t="s">
        <v>44</v>
      </c>
      <c r="W44" s="135"/>
      <c r="X44" s="135"/>
      <c r="Y44" s="135"/>
      <c r="Z44" s="151"/>
      <c r="AA44" s="151"/>
      <c r="AB44" s="26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9" t="str">
        <f t="shared" ref="D45" si="1">$B$8</f>
        <v>Variación año corrido %  enero - septiembre 2019p</v>
      </c>
      <c r="E45" s="179"/>
      <c r="F45" s="179"/>
      <c r="G45" s="179"/>
      <c r="H45" s="179"/>
      <c r="I45" s="179"/>
      <c r="J45" s="179"/>
      <c r="K45" s="179"/>
      <c r="L45" s="179"/>
      <c r="M45" s="179"/>
      <c r="N45" s="179"/>
      <c r="O45" s="179"/>
      <c r="P45" s="179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1"/>
      <c r="AA45" s="151"/>
      <c r="AB45" s="26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51"/>
      <c r="AA46" s="151"/>
      <c r="AB46" s="26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35"/>
      <c r="V47" s="135"/>
      <c r="W47" s="135"/>
      <c r="X47" s="135"/>
      <c r="Y47" s="135"/>
      <c r="Z47" s="151"/>
      <c r="AA47" s="151"/>
      <c r="AB47" s="26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35"/>
      <c r="V48" s="135"/>
      <c r="W48" s="135"/>
      <c r="X48" s="135"/>
      <c r="Y48" s="135"/>
      <c r="Z48" s="151"/>
      <c r="AA48" s="151"/>
      <c r="AB48" s="26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35"/>
      <c r="V49" s="135"/>
      <c r="W49" s="135"/>
      <c r="X49" s="135"/>
      <c r="Y49" s="135"/>
      <c r="Z49" s="151"/>
      <c r="AA49" s="151"/>
      <c r="AB49" s="26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26"/>
      <c r="AB50" s="26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26"/>
      <c r="AB51" s="26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26"/>
      <c r="AB52" s="26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9"/>
      <c r="W53" s="26"/>
      <c r="X53" s="26"/>
      <c r="Y53" s="26"/>
      <c r="Z53" s="26"/>
      <c r="AA53" s="26"/>
      <c r="AB53" s="26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153"/>
      <c r="U54" s="26"/>
      <c r="V54" s="26"/>
      <c r="W54" s="26"/>
      <c r="X54" s="26"/>
      <c r="Y54" s="26"/>
      <c r="Z54" s="26"/>
      <c r="AA54" s="26"/>
      <c r="AB54" s="26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153"/>
      <c r="U55" s="26"/>
      <c r="V55" s="26"/>
      <c r="W55" s="26"/>
      <c r="X55" s="26"/>
      <c r="Y55" s="26"/>
      <c r="Z55" s="26"/>
      <c r="AA55" s="26"/>
      <c r="AB55" s="26"/>
    </row>
    <row r="56" spans="1:34" x14ac:dyDescent="0.25">
      <c r="A56" s="8"/>
      <c r="B56" s="56"/>
      <c r="S56" s="12"/>
      <c r="T56" s="153"/>
      <c r="U56" s="26"/>
      <c r="V56" s="26"/>
      <c r="W56" s="26"/>
      <c r="X56" s="26"/>
      <c r="Y56" s="26"/>
      <c r="Z56" s="26"/>
      <c r="AA56" s="26"/>
      <c r="AB56" s="26"/>
    </row>
    <row r="57" spans="1:34" x14ac:dyDescent="0.25">
      <c r="A57" s="8"/>
      <c r="B57" s="20" t="s">
        <v>15</v>
      </c>
      <c r="S57" s="12"/>
      <c r="T57" s="153"/>
      <c r="U57" s="26"/>
      <c r="V57" s="26"/>
      <c r="W57" s="26"/>
      <c r="X57" s="26"/>
      <c r="Y57" s="26"/>
      <c r="Z57" s="26"/>
      <c r="AA57" s="26"/>
      <c r="AB57" s="26"/>
    </row>
    <row r="58" spans="1:34" x14ac:dyDescent="0.25">
      <c r="A58" s="8"/>
      <c r="B58" s="20" t="s">
        <v>16</v>
      </c>
      <c r="S58" s="12"/>
      <c r="T58" s="153"/>
      <c r="U58" s="26"/>
      <c r="V58" s="26"/>
      <c r="W58" s="26"/>
      <c r="X58" s="26"/>
      <c r="Y58" s="26"/>
      <c r="Z58" s="26"/>
      <c r="AA58" s="26"/>
      <c r="AB58" s="26"/>
    </row>
    <row r="59" spans="1:34" x14ac:dyDescent="0.25">
      <c r="A59" s="21"/>
      <c r="B59" s="22" t="str">
        <f>'H Producción dptos anual'!$B$59</f>
        <v>Fuente: DANE, Encuesta mensual manufacturera con enfoque territorial, septiembre 2019p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  <c r="T59" s="26"/>
      <c r="U59" s="26"/>
      <c r="V59" s="26"/>
      <c r="W59" s="26"/>
      <c r="X59" s="26"/>
      <c r="Y59" s="26"/>
      <c r="Z59" s="26"/>
      <c r="AA59" s="26"/>
      <c r="AB59" s="26"/>
    </row>
    <row r="60" spans="1:34" x14ac:dyDescent="0.25">
      <c r="T60" s="26"/>
      <c r="U60" s="26"/>
      <c r="V60" s="26"/>
      <c r="W60" s="26"/>
      <c r="X60" s="26"/>
      <c r="Y60" s="26"/>
      <c r="Z60" s="26"/>
      <c r="AA60" s="26"/>
      <c r="AB60" s="26"/>
    </row>
    <row r="61" spans="1:34" x14ac:dyDescent="0.25">
      <c r="T61" s="26"/>
      <c r="U61" s="26"/>
      <c r="V61" s="26"/>
      <c r="W61" s="26"/>
      <c r="X61" s="26"/>
      <c r="Y61" s="26"/>
      <c r="Z61" s="26"/>
      <c r="AA61" s="26"/>
      <c r="AB61" s="26"/>
    </row>
    <row r="62" spans="1:34" x14ac:dyDescent="0.25">
      <c r="B62" s="26"/>
      <c r="T62" s="26"/>
      <c r="U62" s="26"/>
      <c r="V62" s="26"/>
      <c r="W62" s="26"/>
      <c r="X62" s="26"/>
      <c r="Y62" s="26"/>
      <c r="Z62" s="26"/>
      <c r="AA62" s="26"/>
      <c r="AB62" s="26"/>
    </row>
    <row r="63" spans="1:34" x14ac:dyDescent="0.25">
      <c r="T63" s="26"/>
      <c r="U63" s="26"/>
      <c r="V63" s="26"/>
      <c r="W63" s="26"/>
      <c r="X63" s="26"/>
      <c r="Y63" s="26"/>
      <c r="Z63" s="26"/>
      <c r="AA63" s="26"/>
      <c r="AB63" s="26"/>
    </row>
    <row r="64" spans="1:34" x14ac:dyDescent="0.25">
      <c r="T64" s="26"/>
      <c r="U64" s="26"/>
      <c r="V64" s="26"/>
      <c r="W64" s="26"/>
      <c r="X64" s="26"/>
      <c r="Y64" s="26"/>
      <c r="Z64" s="26"/>
      <c r="AA64" s="26"/>
      <c r="AB64" s="26"/>
    </row>
    <row r="65" spans="2:28" x14ac:dyDescent="0.25">
      <c r="T65" s="26"/>
      <c r="U65" s="26"/>
      <c r="V65" s="26"/>
      <c r="W65" s="26"/>
      <c r="X65" s="26"/>
      <c r="Y65" s="26"/>
      <c r="Z65" s="26"/>
      <c r="AA65" s="26"/>
      <c r="AB65" s="26"/>
    </row>
    <row r="66" spans="2:28" x14ac:dyDescent="0.25">
      <c r="T66" s="26"/>
      <c r="U66" s="26"/>
      <c r="V66" s="26"/>
      <c r="W66" s="26"/>
      <c r="X66" s="26"/>
      <c r="Y66" s="26"/>
      <c r="Z66" s="26"/>
      <c r="AA66" s="26"/>
      <c r="AB66" s="26"/>
    </row>
    <row r="67" spans="2:28" x14ac:dyDescent="0.25">
      <c r="B67" s="26"/>
      <c r="T67" s="26"/>
      <c r="U67" s="26"/>
      <c r="V67" s="26"/>
      <c r="W67" s="26"/>
      <c r="X67" s="26"/>
      <c r="Y67" s="26"/>
      <c r="Z67" s="26"/>
      <c r="AA67" s="26"/>
      <c r="AB67" s="26"/>
    </row>
    <row r="68" spans="2:28" x14ac:dyDescent="0.25">
      <c r="B68" s="26"/>
      <c r="T68" s="26"/>
      <c r="U68" s="26"/>
      <c r="V68" s="26"/>
      <c r="W68" s="26"/>
      <c r="X68" s="26"/>
      <c r="Y68" s="26"/>
      <c r="Z68" s="26"/>
      <c r="AA68" s="26"/>
      <c r="AB68" s="26"/>
    </row>
    <row r="69" spans="2:28" x14ac:dyDescent="0.25">
      <c r="B69" s="26"/>
      <c r="T69" s="26"/>
      <c r="U69" s="26"/>
      <c r="V69" s="26"/>
      <c r="W69" s="26"/>
      <c r="X69" s="26"/>
      <c r="Y69" s="26"/>
      <c r="Z69" s="26"/>
      <c r="AA69" s="26"/>
      <c r="AB69" s="26"/>
    </row>
    <row r="70" spans="2:28" x14ac:dyDescent="0.25">
      <c r="B70" s="26"/>
      <c r="T70" s="26"/>
      <c r="U70" s="26"/>
      <c r="V70" s="26"/>
      <c r="W70" s="26"/>
      <c r="X70" s="26"/>
      <c r="Y70" s="26"/>
      <c r="Z70" s="26"/>
      <c r="AA70" s="26"/>
      <c r="AB70" s="26"/>
    </row>
    <row r="71" spans="2:28" x14ac:dyDescent="0.25">
      <c r="B71" s="26"/>
      <c r="T71" s="26"/>
      <c r="U71" s="26"/>
      <c r="V71" s="26"/>
      <c r="W71" s="26"/>
      <c r="X71" s="26"/>
      <c r="Y71" s="26"/>
      <c r="Z71" s="26"/>
      <c r="AA71" s="26"/>
      <c r="AB71" s="26"/>
    </row>
    <row r="72" spans="2:28" x14ac:dyDescent="0.25">
      <c r="B72" s="26"/>
      <c r="T72" s="26"/>
      <c r="U72" s="26"/>
      <c r="V72" s="26"/>
      <c r="W72" s="26"/>
      <c r="X72" s="26"/>
      <c r="Y72" s="26"/>
      <c r="Z72" s="26"/>
      <c r="AA72" s="26"/>
      <c r="AB72" s="26"/>
    </row>
    <row r="73" spans="2:28" x14ac:dyDescent="0.25">
      <c r="T73" s="26"/>
      <c r="U73" s="26"/>
      <c r="V73" s="26"/>
      <c r="W73" s="26"/>
      <c r="X73" s="26"/>
      <c r="Y73" s="26"/>
      <c r="Z73" s="26"/>
      <c r="AA73" s="26"/>
      <c r="AB73" s="26"/>
    </row>
    <row r="74" spans="2:28" x14ac:dyDescent="0.25">
      <c r="T74" s="26"/>
      <c r="U74" s="26"/>
      <c r="V74" s="26"/>
      <c r="W74" s="26"/>
      <c r="X74" s="26"/>
      <c r="Y74" s="26"/>
      <c r="Z74" s="26"/>
      <c r="AA74" s="26"/>
      <c r="AB74" s="26"/>
    </row>
    <row r="75" spans="2:28" x14ac:dyDescent="0.25">
      <c r="T75" s="26"/>
      <c r="U75" s="26"/>
      <c r="V75" s="26"/>
      <c r="W75" s="26"/>
      <c r="X75" s="26"/>
      <c r="Y75" s="26"/>
      <c r="Z75" s="26"/>
      <c r="AA75" s="26"/>
      <c r="AB75" s="26"/>
    </row>
    <row r="76" spans="2:28" x14ac:dyDescent="0.25">
      <c r="B76" s="26"/>
      <c r="T76" s="26"/>
      <c r="U76" s="26"/>
      <c r="V76" s="26"/>
      <c r="W76" s="26"/>
      <c r="X76" s="26"/>
      <c r="Y76" s="26"/>
      <c r="Z76" s="26"/>
      <c r="AA76" s="26"/>
    </row>
    <row r="77" spans="2:28" x14ac:dyDescent="0.25">
      <c r="T77" s="26"/>
      <c r="U77" s="26"/>
      <c r="V77" s="26"/>
      <c r="W77" s="26"/>
      <c r="X77" s="26"/>
      <c r="Y77" s="26"/>
      <c r="Z77" s="26"/>
      <c r="AA77" s="26"/>
    </row>
    <row r="84" spans="2:2" x14ac:dyDescent="0.25">
      <c r="B84" s="26"/>
    </row>
    <row r="85" spans="2:2" x14ac:dyDescent="0.25">
      <c r="B85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80" t="s">
        <v>46</v>
      </c>
      <c r="C7" s="180"/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2"/>
      <c r="T7" s="102"/>
    </row>
    <row r="8" spans="1:36" x14ac:dyDescent="0.25">
      <c r="A8" s="8"/>
      <c r="B8" s="176" t="str">
        <f>'H Producción dptos anual'!$B$8</f>
        <v>Variación anual % enero - septiembre 2019p</v>
      </c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65">
        <v>2019</v>
      </c>
      <c r="H10" s="165"/>
      <c r="I10" s="165"/>
      <c r="J10" s="165"/>
      <c r="K10" s="165"/>
      <c r="L10" s="165"/>
      <c r="M10" s="165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103</v>
      </c>
      <c r="S11" s="12"/>
      <c r="T11" s="102"/>
      <c r="U11" s="132"/>
      <c r="V11" s="132"/>
      <c r="W11" s="132"/>
      <c r="X11" s="132"/>
      <c r="Y11" s="132"/>
      <c r="Z11" s="86"/>
      <c r="AA11" s="102"/>
      <c r="AB11" s="102"/>
    </row>
    <row r="12" spans="1:36" x14ac:dyDescent="0.25">
      <c r="A12" s="8"/>
      <c r="C12" s="169" t="s">
        <v>6</v>
      </c>
      <c r="D12" s="143"/>
      <c r="E12" s="143"/>
      <c r="F12" s="144"/>
      <c r="G12" s="164">
        <v>2.8277159467992874</v>
      </c>
      <c r="H12" s="164">
        <v>3.0548138627760402</v>
      </c>
      <c r="I12" s="164">
        <v>1.6385220164110592</v>
      </c>
      <c r="J12" s="164">
        <v>1.8445695323882294</v>
      </c>
      <c r="K12" s="164">
        <v>4.7058714157414139</v>
      </c>
      <c r="L12" s="164">
        <v>0.54338972809632935</v>
      </c>
      <c r="M12" s="164">
        <v>5.275483437742845</v>
      </c>
      <c r="N12" s="164">
        <v>-6.2411276566953777E-2</v>
      </c>
      <c r="O12" s="120">
        <v>1.3161321639861612</v>
      </c>
      <c r="S12" s="12"/>
      <c r="T12" s="102"/>
      <c r="U12" s="133"/>
      <c r="V12" s="133"/>
      <c r="W12" s="133"/>
      <c r="X12" s="133"/>
      <c r="Y12" s="133"/>
      <c r="Z12" s="100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6" t="s">
        <v>20</v>
      </c>
      <c r="D13" s="143"/>
      <c r="E13" s="143"/>
      <c r="F13" s="144"/>
      <c r="G13" s="94">
        <v>2.7140424603278035</v>
      </c>
      <c r="H13" s="94">
        <v>2.6847850927598671</v>
      </c>
      <c r="I13" s="94">
        <v>2.0150960220827869</v>
      </c>
      <c r="J13" s="94">
        <v>-0.607844797327175</v>
      </c>
      <c r="K13" s="94">
        <v>5.4873196621433067</v>
      </c>
      <c r="L13" s="94">
        <v>-0.53619821715628291</v>
      </c>
      <c r="M13" s="94">
        <v>3.1329883297088514</v>
      </c>
      <c r="N13" s="94">
        <v>-3.148686270350936</v>
      </c>
      <c r="O13" s="120">
        <v>1.8311918844805035</v>
      </c>
      <c r="S13" s="12"/>
      <c r="T13" s="102"/>
    </row>
    <row r="14" spans="1:36" x14ac:dyDescent="0.25">
      <c r="A14" s="8"/>
      <c r="C14" s="170" t="s">
        <v>21</v>
      </c>
      <c r="D14" s="173"/>
      <c r="E14" s="173"/>
      <c r="F14" s="174"/>
      <c r="G14" s="120">
        <v>3.6515327713580064</v>
      </c>
      <c r="H14" s="120">
        <v>0.80014516636144606</v>
      </c>
      <c r="I14" s="120">
        <v>2.5395585535131318</v>
      </c>
      <c r="J14" s="120">
        <v>0.84084031619842392</v>
      </c>
      <c r="K14" s="120">
        <v>2.8481348854737263</v>
      </c>
      <c r="L14" s="120">
        <v>-1.3945351170569324</v>
      </c>
      <c r="M14" s="120">
        <v>6.5421499420447589</v>
      </c>
      <c r="N14" s="120">
        <v>-8.5844287626031246E-2</v>
      </c>
      <c r="O14" s="120">
        <v>2.5909228318489141</v>
      </c>
      <c r="S14" s="12"/>
      <c r="T14" s="102"/>
    </row>
    <row r="15" spans="1:36" x14ac:dyDescent="0.25">
      <c r="A15" s="8"/>
      <c r="C15" s="146" t="s">
        <v>22</v>
      </c>
      <c r="D15" s="143"/>
      <c r="E15" s="143"/>
      <c r="F15" s="144"/>
      <c r="G15" s="94">
        <v>2.2284003360879581</v>
      </c>
      <c r="H15" s="94">
        <v>4.2259491866806229</v>
      </c>
      <c r="I15" s="94">
        <v>2.0791075084412682</v>
      </c>
      <c r="J15" s="94">
        <v>2.2372095653347941</v>
      </c>
      <c r="K15" s="94">
        <v>3.6938960911038805</v>
      </c>
      <c r="L15" s="94">
        <v>0.83825682048374972</v>
      </c>
      <c r="M15" s="94">
        <v>6.525422105674636</v>
      </c>
      <c r="N15" s="94">
        <v>3.3753094891789885</v>
      </c>
      <c r="O15" s="120">
        <v>0.79763048619112453</v>
      </c>
      <c r="S15" s="12"/>
      <c r="T15" s="102"/>
    </row>
    <row r="16" spans="1:36" x14ac:dyDescent="0.25">
      <c r="A16" s="8"/>
      <c r="C16" s="146" t="s">
        <v>23</v>
      </c>
      <c r="D16" s="143"/>
      <c r="E16" s="143"/>
      <c r="F16" s="144"/>
      <c r="G16" s="94">
        <v>9.1263045998651222</v>
      </c>
      <c r="H16" s="94">
        <v>5.8275010364909008</v>
      </c>
      <c r="I16" s="94">
        <v>6.4681693455312654</v>
      </c>
      <c r="J16" s="94">
        <v>8.1120461749211188</v>
      </c>
      <c r="K16" s="94">
        <v>4.9864123130066673</v>
      </c>
      <c r="L16" s="94">
        <v>-2.6660075701178272</v>
      </c>
      <c r="M16" s="94">
        <v>-1.474418541107525E-3</v>
      </c>
      <c r="N16" s="94">
        <v>-1.4513761375921632</v>
      </c>
      <c r="O16" s="120">
        <v>-0.39298443123499283</v>
      </c>
      <c r="S16" s="12"/>
      <c r="T16" s="102"/>
    </row>
    <row r="17" spans="1:34" x14ac:dyDescent="0.25">
      <c r="A17" s="8"/>
      <c r="C17" s="146" t="s">
        <v>24</v>
      </c>
      <c r="D17" s="143"/>
      <c r="E17" s="143"/>
      <c r="F17" s="144"/>
      <c r="G17" s="94">
        <v>-11.95987143878169</v>
      </c>
      <c r="H17" s="94">
        <v>-18.526065680335208</v>
      </c>
      <c r="I17" s="94">
        <v>-10.573750901947861</v>
      </c>
      <c r="J17" s="94">
        <v>-6.13795407633134</v>
      </c>
      <c r="K17" s="94">
        <v>-0.73048198083982641</v>
      </c>
      <c r="L17" s="94">
        <v>1.0141997166841037</v>
      </c>
      <c r="M17" s="94">
        <v>9.7389473658939636</v>
      </c>
      <c r="N17" s="94">
        <v>0.53464471360091181</v>
      </c>
      <c r="O17" s="120">
        <v>10.97880141012493</v>
      </c>
      <c r="S17" s="12"/>
      <c r="T17" s="102"/>
    </row>
    <row r="18" spans="1:34" x14ac:dyDescent="0.25">
      <c r="A18" s="8"/>
      <c r="C18" s="146" t="s">
        <v>14</v>
      </c>
      <c r="D18" s="143"/>
      <c r="E18" s="143"/>
      <c r="F18" s="144"/>
      <c r="G18" s="94">
        <v>-1.8219545613127224</v>
      </c>
      <c r="H18" s="94">
        <v>4.5528741841672371</v>
      </c>
      <c r="I18" s="94">
        <v>-5.6825431757721248</v>
      </c>
      <c r="J18" s="94">
        <v>-2.6129407410935528</v>
      </c>
      <c r="K18" s="94">
        <v>4.8033704522446214</v>
      </c>
      <c r="L18" s="94">
        <v>3.3183805725015105</v>
      </c>
      <c r="M18" s="94">
        <v>1.5169177366997246</v>
      </c>
      <c r="N18" s="94">
        <v>4.0688807197071668</v>
      </c>
      <c r="O18" s="120">
        <v>-1.8623809142812462</v>
      </c>
      <c r="S18" s="12"/>
      <c r="T18" s="102"/>
    </row>
    <row r="19" spans="1:34" s="6" customFormat="1" ht="14.25" customHeight="1" x14ac:dyDescent="0.25">
      <c r="A19" s="8"/>
      <c r="C19" s="146" t="s">
        <v>25</v>
      </c>
      <c r="D19" s="143"/>
      <c r="E19" s="143"/>
      <c r="F19" s="144"/>
      <c r="G19" s="94">
        <v>3.917887474046978</v>
      </c>
      <c r="H19" s="94">
        <v>5.3014991204757678</v>
      </c>
      <c r="I19" s="94">
        <v>2.5308749638484471</v>
      </c>
      <c r="J19" s="94">
        <v>8.7203943635655037</v>
      </c>
      <c r="K19" s="94">
        <v>7.9979369503284943</v>
      </c>
      <c r="L19" s="94">
        <v>7.9677940125416455</v>
      </c>
      <c r="M19" s="94">
        <v>13.027736724286925</v>
      </c>
      <c r="N19" s="94">
        <v>6.8412152302373102</v>
      </c>
      <c r="O19" s="120">
        <v>4.530608892592582</v>
      </c>
      <c r="S19" s="12"/>
      <c r="T19" s="102"/>
      <c r="Z19" s="7"/>
      <c r="AA19" s="97"/>
      <c r="AB19" s="97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6" t="s">
        <v>26</v>
      </c>
      <c r="D20" s="143"/>
      <c r="E20" s="143"/>
      <c r="F20" s="144"/>
      <c r="G20" s="94">
        <v>3.5983620744410842</v>
      </c>
      <c r="H20" s="94">
        <v>4.695866331225389</v>
      </c>
      <c r="I20" s="94">
        <v>8.7628304330164468</v>
      </c>
      <c r="J20" s="94">
        <v>7.3036650507413583</v>
      </c>
      <c r="K20" s="94">
        <v>10.815547332819662</v>
      </c>
      <c r="L20" s="94">
        <v>3.9248681166134389</v>
      </c>
      <c r="M20" s="94">
        <v>10.981037008309542</v>
      </c>
      <c r="N20" s="94">
        <v>14.036764721058475</v>
      </c>
      <c r="O20" s="120">
        <v>-1.7042460289263062</v>
      </c>
      <c r="S20" s="12"/>
      <c r="T20" s="102"/>
      <c r="Z20" s="7"/>
      <c r="AA20" s="97"/>
      <c r="AB20" s="97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6" t="s">
        <v>27</v>
      </c>
      <c r="D21" s="143"/>
      <c r="E21" s="143"/>
      <c r="F21" s="144"/>
      <c r="G21" s="94">
        <v>-2.461416029026509</v>
      </c>
      <c r="H21" s="94">
        <v>10.064424280933821</v>
      </c>
      <c r="I21" s="94">
        <v>-1.001866452720563</v>
      </c>
      <c r="J21" s="94">
        <v>-15.674178321737173</v>
      </c>
      <c r="K21" s="94">
        <v>11.663787456773434</v>
      </c>
      <c r="L21" s="94">
        <v>12.375791702000313</v>
      </c>
      <c r="M21" s="94">
        <v>11.658983207012326</v>
      </c>
      <c r="N21" s="94">
        <v>7.7000918624042072</v>
      </c>
      <c r="O21" s="120">
        <v>8.491520905221094</v>
      </c>
      <c r="S21" s="12"/>
      <c r="T21" s="102"/>
      <c r="Z21" s="7"/>
      <c r="AA21" s="97"/>
      <c r="AB21" s="97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6" t="s">
        <v>28</v>
      </c>
      <c r="D22" s="143"/>
      <c r="E22" s="143"/>
      <c r="F22" s="144"/>
      <c r="G22" s="94">
        <v>6.5341151499435313</v>
      </c>
      <c r="H22" s="94">
        <v>6.9716392052866922</v>
      </c>
      <c r="I22" s="94">
        <v>5.7484751922596047</v>
      </c>
      <c r="J22" s="94">
        <v>-5.826246933065633</v>
      </c>
      <c r="K22" s="94">
        <v>0.1922114945581086</v>
      </c>
      <c r="L22" s="94">
        <v>-8.5844893101425299</v>
      </c>
      <c r="M22" s="94">
        <v>-0.52832956082404792</v>
      </c>
      <c r="N22" s="94">
        <v>-10.518136346308793</v>
      </c>
      <c r="O22" s="120">
        <v>-9.6446776183524889</v>
      </c>
      <c r="S22" s="12"/>
      <c r="T22" s="102"/>
      <c r="Z22" s="7"/>
      <c r="AA22" s="97"/>
      <c r="AB22" s="97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6" t="s">
        <v>29</v>
      </c>
      <c r="D23" s="143"/>
      <c r="E23" s="143"/>
      <c r="F23" s="144"/>
      <c r="G23" s="94">
        <v>-0.39425246587107665</v>
      </c>
      <c r="H23" s="94">
        <v>0.34449915687243049</v>
      </c>
      <c r="I23" s="94">
        <v>2.1629838688779728</v>
      </c>
      <c r="J23" s="94">
        <v>-2.341852025216042</v>
      </c>
      <c r="K23" s="94">
        <v>10.89271256048066</v>
      </c>
      <c r="L23" s="94">
        <v>3.8303393351422983</v>
      </c>
      <c r="M23" s="94">
        <v>7.1279311956749041</v>
      </c>
      <c r="N23" s="94">
        <v>-3.448572226696129</v>
      </c>
      <c r="O23" s="120">
        <v>-3.6788229078785264</v>
      </c>
      <c r="S23" s="12"/>
      <c r="T23" s="102"/>
      <c r="Z23" s="7"/>
      <c r="AA23" s="97"/>
      <c r="AB23" s="97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6" t="s">
        <v>30</v>
      </c>
      <c r="D24" s="143"/>
      <c r="E24" s="143"/>
      <c r="F24" s="144"/>
      <c r="G24" s="94">
        <v>12.019228921053468</v>
      </c>
      <c r="H24" s="94">
        <v>31.242728823580791</v>
      </c>
      <c r="I24" s="94">
        <v>5.5862973703431322</v>
      </c>
      <c r="J24" s="94">
        <v>22.690049124676719</v>
      </c>
      <c r="K24" s="94">
        <v>15.622030041002333</v>
      </c>
      <c r="L24" s="94">
        <v>7.3387517359891916</v>
      </c>
      <c r="M24" s="94">
        <v>15.732735562685349</v>
      </c>
      <c r="N24" s="94">
        <v>-7.7992028656054231</v>
      </c>
      <c r="O24" s="120">
        <v>-0.43871078133390995</v>
      </c>
      <c r="S24" s="12"/>
      <c r="T24" s="152"/>
      <c r="U24" s="26"/>
      <c r="V24" s="26"/>
      <c r="W24" s="26"/>
      <c r="X24" s="26"/>
      <c r="Y24" s="26"/>
      <c r="Z24" s="26"/>
      <c r="AA24" s="97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6" t="s">
        <v>31</v>
      </c>
      <c r="D25" s="143"/>
      <c r="E25" s="143"/>
      <c r="F25" s="144"/>
      <c r="G25" s="94">
        <v>-11.553155008992974</v>
      </c>
      <c r="H25" s="94">
        <v>15.754991859009195</v>
      </c>
      <c r="I25" s="94">
        <v>-22.853258304526591</v>
      </c>
      <c r="J25" s="94">
        <v>-1.5286501743967165</v>
      </c>
      <c r="K25" s="94">
        <v>-4.2708297666953285</v>
      </c>
      <c r="L25" s="94">
        <v>6.0447368593565187</v>
      </c>
      <c r="M25" s="94">
        <v>4.5072438918742961</v>
      </c>
      <c r="N25" s="94">
        <v>-7.7233024681247429</v>
      </c>
      <c r="O25" s="120">
        <v>-10.366567288080489</v>
      </c>
      <c r="S25" s="12"/>
      <c r="T25" s="152"/>
      <c r="U25" s="26"/>
      <c r="V25" s="26"/>
      <c r="W25" s="26"/>
      <c r="X25" s="26"/>
      <c r="Y25" s="26"/>
      <c r="Z25" s="26"/>
      <c r="AA25" s="97"/>
      <c r="AB25" s="97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6" t="s">
        <v>32</v>
      </c>
      <c r="D26" s="143"/>
      <c r="E26" s="143"/>
      <c r="F26" s="144"/>
      <c r="G26" s="94">
        <v>8.8555716320034747</v>
      </c>
      <c r="H26" s="94">
        <v>6.1792580426553769</v>
      </c>
      <c r="I26" s="94">
        <v>4.8116267848370171</v>
      </c>
      <c r="J26" s="94">
        <v>1.967790277724518</v>
      </c>
      <c r="K26" s="94">
        <v>6.8032912050565102</v>
      </c>
      <c r="L26" s="94">
        <v>4.449685624888474</v>
      </c>
      <c r="M26" s="94">
        <v>10.101456774170387</v>
      </c>
      <c r="N26" s="94">
        <v>-2.8949214290852012</v>
      </c>
      <c r="O26" s="120">
        <v>5.9658144477905921</v>
      </c>
      <c r="S26" s="12"/>
      <c r="T26" s="152"/>
      <c r="U26" s="26"/>
      <c r="V26" s="26"/>
      <c r="W26" s="26"/>
      <c r="X26" s="26"/>
      <c r="Y26" s="26"/>
      <c r="Z26" s="26"/>
      <c r="AA26" s="97"/>
      <c r="AB26" s="97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2"/>
      <c r="U27" s="26"/>
      <c r="V27" s="26"/>
      <c r="W27" s="26"/>
      <c r="X27" s="26"/>
      <c r="Y27" s="26"/>
      <c r="Z27" s="26"/>
      <c r="AA27" s="97"/>
      <c r="AB27" s="97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2"/>
      <c r="U28" s="26"/>
      <c r="V28" s="26"/>
      <c r="W28" s="26"/>
      <c r="X28" s="26"/>
      <c r="Y28" s="26"/>
      <c r="Z28" s="26"/>
      <c r="AA28" s="97"/>
      <c r="AB28" s="97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9" t="s">
        <v>47</v>
      </c>
      <c r="D29" s="179"/>
      <c r="E29" s="179"/>
      <c r="F29" s="179"/>
      <c r="G29" s="179"/>
      <c r="H29" s="179"/>
      <c r="I29" s="179"/>
      <c r="J29" s="179"/>
      <c r="K29" s="179"/>
      <c r="L29" s="179"/>
      <c r="M29" s="179"/>
      <c r="N29" s="179"/>
      <c r="O29" s="179"/>
      <c r="P29" s="179"/>
      <c r="Q29" s="17"/>
      <c r="R29" s="17"/>
      <c r="S29" s="12"/>
      <c r="T29" s="152"/>
      <c r="U29" s="26"/>
      <c r="V29" s="149"/>
      <c r="W29" s="150"/>
      <c r="X29" s="150"/>
      <c r="Y29" s="150"/>
      <c r="Z29" s="150"/>
      <c r="AA29" s="97"/>
      <c r="AB29" s="97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9" t="str">
        <f t="shared" ref="D30" si="0">$B$8</f>
        <v>Variación anual % enero - septiembre 2019p</v>
      </c>
      <c r="E30" s="179"/>
      <c r="F30" s="179"/>
      <c r="G30" s="179"/>
      <c r="H30" s="179"/>
      <c r="I30" s="179"/>
      <c r="J30" s="179"/>
      <c r="K30" s="179"/>
      <c r="L30" s="179"/>
      <c r="M30" s="179"/>
      <c r="N30" s="179"/>
      <c r="O30" s="179"/>
      <c r="P30" s="179"/>
      <c r="Q30" s="17"/>
      <c r="R30" s="17"/>
      <c r="S30" s="12"/>
      <c r="T30" s="152"/>
      <c r="V30" s="15"/>
      <c r="W30" s="134"/>
      <c r="X30" s="134"/>
      <c r="Y30" s="134"/>
      <c r="Z30" s="150"/>
      <c r="AA30" s="97"/>
      <c r="AB30" s="97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2"/>
      <c r="U31" s="134"/>
      <c r="V31" s="134"/>
      <c r="Y31" s="134"/>
      <c r="Z31" s="150"/>
      <c r="AA31" s="97"/>
      <c r="AB31" s="97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2"/>
      <c r="U32" s="135"/>
      <c r="V32" s="136"/>
      <c r="W32" s="134" t="s">
        <v>6</v>
      </c>
      <c r="X32" s="137" t="s">
        <v>2</v>
      </c>
      <c r="Y32" s="135"/>
      <c r="Z32" s="151"/>
      <c r="AA32" s="95"/>
      <c r="AB32" s="97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2"/>
      <c r="U33" s="135"/>
      <c r="V33" s="136"/>
      <c r="W33" s="134"/>
      <c r="X33" s="134"/>
      <c r="Y33" s="135"/>
      <c r="Z33" s="151"/>
      <c r="AA33" s="95"/>
      <c r="AB33" s="97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2"/>
      <c r="U34" s="135"/>
      <c r="V34" s="136" t="s">
        <v>34</v>
      </c>
      <c r="W34" s="134">
        <v>2.8277159467992874</v>
      </c>
      <c r="X34" s="134">
        <v>3.6515327713580064</v>
      </c>
      <c r="Y34" s="135"/>
      <c r="Z34" s="151"/>
      <c r="AA34" s="95"/>
      <c r="AB34" s="97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2"/>
      <c r="U35" s="135"/>
      <c r="V35" s="136" t="s">
        <v>35</v>
      </c>
      <c r="W35" s="134">
        <v>3.0548138627760402</v>
      </c>
      <c r="X35" s="134">
        <v>0.80014516636144606</v>
      </c>
      <c r="Y35" s="135"/>
      <c r="Z35" s="151"/>
      <c r="AA35" s="95"/>
      <c r="AB35" s="97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2"/>
      <c r="U36" s="135"/>
      <c r="V36" s="136" t="s">
        <v>36</v>
      </c>
      <c r="W36" s="134">
        <v>1.6</v>
      </c>
      <c r="X36" s="134">
        <v>2.5</v>
      </c>
      <c r="Y36" s="135"/>
      <c r="Z36" s="151"/>
      <c r="AA36" s="95"/>
      <c r="AB36" s="97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2"/>
      <c r="U37" s="135"/>
      <c r="V37" s="136" t="s">
        <v>37</v>
      </c>
      <c r="W37" s="134">
        <v>1.8</v>
      </c>
      <c r="X37" s="134">
        <v>0.8</v>
      </c>
      <c r="Y37" s="135"/>
      <c r="Z37" s="151"/>
      <c r="AA37" s="95"/>
      <c r="AB37" s="97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4.7</v>
      </c>
      <c r="X38" s="135">
        <v>2.8</v>
      </c>
      <c r="Y38" s="135"/>
      <c r="Z38" s="151"/>
      <c r="AA38" s="95"/>
      <c r="AB38" s="97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0.5</v>
      </c>
      <c r="X39" s="135">
        <v>-1.4</v>
      </c>
      <c r="Y39" s="135"/>
      <c r="Z39" s="151"/>
      <c r="AA39" s="95"/>
      <c r="AB39" s="97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5.275483437742845</v>
      </c>
      <c r="X40" s="135">
        <f>M14</f>
        <v>6.5421499420447589</v>
      </c>
      <c r="Y40" s="135"/>
      <c r="Z40" s="151"/>
      <c r="AA40" s="95"/>
      <c r="AB40" s="97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v>-6.2411276566953777E-2</v>
      </c>
      <c r="X41" s="135">
        <v>-8.5844287626031246E-2</v>
      </c>
      <c r="Y41" s="135"/>
      <c r="Z41" s="151"/>
      <c r="AA41" s="95"/>
      <c r="AB41" s="97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1.3161321639861612</v>
      </c>
      <c r="X42" s="135">
        <v>2.5909228318489141</v>
      </c>
      <c r="Y42" s="135"/>
      <c r="Z42" s="151"/>
      <c r="AA42" s="95"/>
      <c r="AB42" s="97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/>
      <c r="X43" s="135"/>
      <c r="Y43" s="135"/>
      <c r="Z43" s="151"/>
      <c r="AA43" s="95"/>
      <c r="AB43" s="97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9" t="s">
        <v>48</v>
      </c>
      <c r="D44" s="179"/>
      <c r="E44" s="179"/>
      <c r="F44" s="179"/>
      <c r="G44" s="179"/>
      <c r="H44" s="179"/>
      <c r="I44" s="179"/>
      <c r="J44" s="179"/>
      <c r="K44" s="179"/>
      <c r="L44" s="179"/>
      <c r="M44" s="179"/>
      <c r="N44" s="179"/>
      <c r="O44" s="179"/>
      <c r="P44" s="179"/>
      <c r="Q44" s="17"/>
      <c r="R44" s="17"/>
      <c r="S44" s="12"/>
      <c r="T44" s="26"/>
      <c r="U44" s="135"/>
      <c r="V44" s="136" t="s">
        <v>44</v>
      </c>
      <c r="W44" s="135"/>
      <c r="X44" s="135"/>
      <c r="Y44" s="135"/>
      <c r="Z44" s="151"/>
      <c r="AA44" s="95"/>
      <c r="AB44" s="97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9" t="str">
        <f t="shared" ref="D45" si="1">$B$8</f>
        <v>Variación anual % enero - septiembre 2019p</v>
      </c>
      <c r="E45" s="179"/>
      <c r="F45" s="179"/>
      <c r="G45" s="179"/>
      <c r="H45" s="179"/>
      <c r="I45" s="179"/>
      <c r="J45" s="179"/>
      <c r="K45" s="179"/>
      <c r="L45" s="179"/>
      <c r="M45" s="179"/>
      <c r="N45" s="179"/>
      <c r="O45" s="179"/>
      <c r="P45" s="179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1"/>
      <c r="AA45" s="95"/>
      <c r="AB45" s="97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51"/>
      <c r="AA46" s="95"/>
      <c r="AB46" s="97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51"/>
      <c r="V47" s="151"/>
      <c r="W47" s="151"/>
      <c r="X47" s="151"/>
      <c r="Y47" s="151"/>
      <c r="Z47" s="151"/>
      <c r="AA47" s="95"/>
      <c r="AB47" s="97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1"/>
      <c r="V48" s="151"/>
      <c r="W48" s="151"/>
      <c r="X48" s="151"/>
      <c r="Y48" s="151"/>
      <c r="Z48" s="151"/>
      <c r="AA48" s="95"/>
      <c r="AB48" s="97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1"/>
      <c r="V49" s="151"/>
      <c r="W49" s="151"/>
      <c r="X49" s="151"/>
      <c r="Y49" s="151"/>
      <c r="Z49" s="151"/>
      <c r="AA49" s="95"/>
      <c r="AB49" s="97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97"/>
      <c r="AA50" s="97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97"/>
      <c r="AA51" s="97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97"/>
      <c r="AA52" s="97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97"/>
      <c r="V53" s="15"/>
      <c r="AA53" s="97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6"/>
      <c r="Z54" s="7"/>
      <c r="AA54" s="97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6"/>
    </row>
    <row r="56" spans="1:34" x14ac:dyDescent="0.25">
      <c r="A56" s="8"/>
      <c r="B56" s="56"/>
      <c r="S56" s="12"/>
      <c r="T56" s="96"/>
    </row>
    <row r="57" spans="1:34" x14ac:dyDescent="0.25">
      <c r="A57" s="8"/>
      <c r="B57" s="20" t="s">
        <v>15</v>
      </c>
      <c r="S57" s="12"/>
      <c r="T57" s="96"/>
    </row>
    <row r="58" spans="1:34" x14ac:dyDescent="0.25">
      <c r="A58" s="8"/>
      <c r="B58" s="20" t="s">
        <v>16</v>
      </c>
      <c r="S58" s="12"/>
      <c r="T58" s="96"/>
    </row>
    <row r="59" spans="1:34" x14ac:dyDescent="0.25">
      <c r="A59" s="21"/>
      <c r="B59" s="22" t="str">
        <f>'H Producción dptos corrido'!$B$59</f>
        <v>Fuente: DANE, Encuesta mensual manufacturera con enfoque territorial, septiembre 2019p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</row>
    <row r="62" spans="1:34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6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80" t="s">
        <v>46</v>
      </c>
      <c r="C7" s="180"/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2"/>
      <c r="T7" s="102"/>
    </row>
    <row r="8" spans="1:36" x14ac:dyDescent="0.25">
      <c r="A8" s="8"/>
      <c r="B8" s="176" t="str">
        <f>'H Producción dptos corrido'!$B$8</f>
        <v>Variación año corrido %  enero - septiembre 2019p</v>
      </c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65">
        <v>2019</v>
      </c>
      <c r="H10" s="165"/>
      <c r="I10" s="165"/>
      <c r="J10" s="165"/>
      <c r="K10" s="165"/>
      <c r="L10" s="165"/>
      <c r="M10" s="165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103</v>
      </c>
      <c r="S11" s="12"/>
      <c r="T11" s="102"/>
      <c r="U11" s="132"/>
      <c r="V11" s="132"/>
      <c r="W11" s="132"/>
      <c r="X11" s="132"/>
      <c r="Y11" s="132"/>
      <c r="Z11" s="86"/>
      <c r="AA11" s="102"/>
      <c r="AB11" s="102"/>
    </row>
    <row r="12" spans="1:36" x14ac:dyDescent="0.25">
      <c r="A12" s="8"/>
      <c r="C12" s="169" t="s">
        <v>6</v>
      </c>
      <c r="D12" s="143"/>
      <c r="E12" s="143"/>
      <c r="F12" s="144"/>
      <c r="G12" s="164">
        <v>2.8277159467992874</v>
      </c>
      <c r="H12" s="164">
        <v>2.6971078878615051</v>
      </c>
      <c r="I12" s="164">
        <v>2.4726514577836811</v>
      </c>
      <c r="J12" s="164">
        <v>2.3199480883411505</v>
      </c>
      <c r="K12" s="164">
        <v>2.7605231552112475</v>
      </c>
      <c r="L12" s="164">
        <v>2.3855747911328535</v>
      </c>
      <c r="M12" s="164">
        <v>2.848383987131986</v>
      </c>
      <c r="N12" s="164">
        <v>2.4830088732007205</v>
      </c>
      <c r="O12" s="120">
        <v>2.3632559040278833</v>
      </c>
      <c r="S12" s="12"/>
      <c r="T12" s="102"/>
      <c r="U12" s="133"/>
      <c r="V12" s="133"/>
      <c r="W12" s="133"/>
      <c r="X12" s="133"/>
      <c r="Y12" s="133"/>
      <c r="Z12" s="100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6" t="s">
        <v>20</v>
      </c>
      <c r="D13" s="143"/>
      <c r="E13" s="143"/>
      <c r="F13" s="144"/>
      <c r="G13" s="94">
        <v>2.7140424603278035</v>
      </c>
      <c r="H13" s="94">
        <v>2.5295065018941898</v>
      </c>
      <c r="I13" s="94">
        <v>2.3724924845319322</v>
      </c>
      <c r="J13" s="94">
        <v>1.4458159933855512</v>
      </c>
      <c r="K13" s="94">
        <v>2.2643821360529586</v>
      </c>
      <c r="L13" s="94">
        <v>1.737164415445875</v>
      </c>
      <c r="M13" s="94">
        <v>1.9537545998617389</v>
      </c>
      <c r="N13" s="94">
        <v>1.2325156743922463</v>
      </c>
      <c r="O13" s="120">
        <v>1.3581814461714146</v>
      </c>
      <c r="S13" s="12"/>
      <c r="T13" s="102"/>
    </row>
    <row r="14" spans="1:36" x14ac:dyDescent="0.25">
      <c r="A14" s="8"/>
      <c r="C14" s="170" t="s">
        <v>21</v>
      </c>
      <c r="D14" s="173"/>
      <c r="E14" s="173"/>
      <c r="F14" s="174"/>
      <c r="G14" s="120">
        <v>3.6515327713580064</v>
      </c>
      <c r="H14" s="120">
        <v>1.8385565626414007</v>
      </c>
      <c r="I14" s="120">
        <v>2.1777842893184243</v>
      </c>
      <c r="J14" s="120">
        <v>1.7664688466314118</v>
      </c>
      <c r="K14" s="120">
        <v>2.0390250238954195</v>
      </c>
      <c r="L14" s="120">
        <v>1.4392539867027523</v>
      </c>
      <c r="M14" s="120">
        <v>2.3085612465426379</v>
      </c>
      <c r="N14" s="120">
        <v>2.0099195079624934</v>
      </c>
      <c r="O14" s="120">
        <v>2.0732351993806333</v>
      </c>
      <c r="S14" s="12"/>
      <c r="T14" s="102"/>
    </row>
    <row r="15" spans="1:36" x14ac:dyDescent="0.25">
      <c r="A15" s="8"/>
      <c r="C15" s="146" t="s">
        <v>22</v>
      </c>
      <c r="D15" s="143"/>
      <c r="E15" s="143"/>
      <c r="F15" s="144"/>
      <c r="G15" s="94">
        <v>2.2284003360879581</v>
      </c>
      <c r="H15" s="94">
        <v>3.2909648475182252</v>
      </c>
      <c r="I15" s="94">
        <v>2.859136328972852</v>
      </c>
      <c r="J15" s="94">
        <v>3.8790432353977451</v>
      </c>
      <c r="K15" s="94">
        <v>3.0181009653431374</v>
      </c>
      <c r="L15" s="94">
        <v>2.5904402639959301</v>
      </c>
      <c r="M15" s="94">
        <v>3.2243783418933702</v>
      </c>
      <c r="N15" s="94">
        <v>3.3204440041190395</v>
      </c>
      <c r="O15" s="120">
        <v>3.0464245947191131</v>
      </c>
      <c r="S15" s="12"/>
      <c r="T15" s="102"/>
    </row>
    <row r="16" spans="1:36" x14ac:dyDescent="0.25">
      <c r="A16" s="8"/>
      <c r="C16" s="146" t="s">
        <v>23</v>
      </c>
      <c r="D16" s="143"/>
      <c r="E16" s="143"/>
      <c r="F16" s="144"/>
      <c r="G16" s="94">
        <v>9.1263045998651222</v>
      </c>
      <c r="H16" s="94">
        <v>6.8822696036845059</v>
      </c>
      <c r="I16" s="94">
        <v>7.8710227881921639</v>
      </c>
      <c r="J16" s="94">
        <v>7.539396117018768</v>
      </c>
      <c r="K16" s="94">
        <v>7.1225081329336035</v>
      </c>
      <c r="L16" s="94">
        <v>5.4373245930614473</v>
      </c>
      <c r="M16" s="94">
        <v>4.5907495767234536</v>
      </c>
      <c r="N16" s="94">
        <v>3.8547939852014395</v>
      </c>
      <c r="O16" s="120">
        <v>3.3689920100208326</v>
      </c>
      <c r="S16" s="12"/>
      <c r="T16" s="102"/>
    </row>
    <row r="17" spans="1:34" x14ac:dyDescent="0.25">
      <c r="A17" s="8"/>
      <c r="C17" s="146" t="s">
        <v>24</v>
      </c>
      <c r="D17" s="143"/>
      <c r="E17" s="143"/>
      <c r="F17" s="144"/>
      <c r="G17" s="94">
        <v>-11.95987143878169</v>
      </c>
      <c r="H17" s="94">
        <v>-15.349382788546677</v>
      </c>
      <c r="I17" s="94">
        <v>-13.639698698198416</v>
      </c>
      <c r="J17" s="94">
        <v>-11.702551876463815</v>
      </c>
      <c r="K17" s="94">
        <v>-9.5829453312708921</v>
      </c>
      <c r="L17" s="94">
        <v>-7.6355893284010392</v>
      </c>
      <c r="M17" s="94">
        <v>-5.3002516082171951</v>
      </c>
      <c r="N17" s="94">
        <v>-4.5529063319558674</v>
      </c>
      <c r="O17" s="120">
        <v>-2.8017164330240547</v>
      </c>
      <c r="S17" s="12"/>
      <c r="T17" s="102"/>
    </row>
    <row r="18" spans="1:34" x14ac:dyDescent="0.25">
      <c r="A18" s="8"/>
      <c r="C18" s="146" t="s">
        <v>14</v>
      </c>
      <c r="D18" s="143"/>
      <c r="E18" s="143"/>
      <c r="F18" s="144"/>
      <c r="G18" s="94">
        <v>-1.8219545613127224</v>
      </c>
      <c r="H18" s="94">
        <v>1.4833173101956021</v>
      </c>
      <c r="I18" s="94">
        <v>-0.99948692425716956</v>
      </c>
      <c r="J18" s="94">
        <v>-1.4392492074194649</v>
      </c>
      <c r="K18" s="94">
        <v>-5.2792602421206425E-2</v>
      </c>
      <c r="L18" s="94">
        <v>0.49455772625228178</v>
      </c>
      <c r="M18" s="94">
        <v>0.65033852530432057</v>
      </c>
      <c r="N18" s="94">
        <v>1.0838486208181592</v>
      </c>
      <c r="O18" s="120">
        <v>0.73448697439575028</v>
      </c>
      <c r="S18" s="12"/>
      <c r="T18" s="102"/>
    </row>
    <row r="19" spans="1:34" s="6" customFormat="1" ht="14.25" customHeight="1" x14ac:dyDescent="0.25">
      <c r="A19" s="8"/>
      <c r="C19" s="146" t="s">
        <v>25</v>
      </c>
      <c r="D19" s="143"/>
      <c r="E19" s="143"/>
      <c r="F19" s="144"/>
      <c r="G19" s="94">
        <v>3.917887474046978</v>
      </c>
      <c r="H19" s="94">
        <v>4.6862609816804195</v>
      </c>
      <c r="I19" s="94">
        <v>3.7687502657338001</v>
      </c>
      <c r="J19" s="94">
        <v>4.9018487053145776</v>
      </c>
      <c r="K19" s="94">
        <v>5.4460252033021561</v>
      </c>
      <c r="L19" s="94">
        <v>5.8319118532950966</v>
      </c>
      <c r="M19" s="94">
        <v>6.9071819784513764</v>
      </c>
      <c r="N19" s="94">
        <v>6.7688391542425279</v>
      </c>
      <c r="O19" s="120">
        <v>6.5176475069722102</v>
      </c>
      <c r="S19" s="12"/>
      <c r="T19" s="102"/>
      <c r="Z19" s="7"/>
      <c r="AA19" s="97"/>
      <c r="AB19" s="97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6" t="s">
        <v>26</v>
      </c>
      <c r="D20" s="143"/>
      <c r="E20" s="143"/>
      <c r="F20" s="144"/>
      <c r="G20" s="94">
        <v>3.5983620744410842</v>
      </c>
      <c r="H20" s="94">
        <v>4.172390492097918</v>
      </c>
      <c r="I20" s="94">
        <v>5.748892122748245</v>
      </c>
      <c r="J20" s="94">
        <v>6.133383969878011</v>
      </c>
      <c r="K20" s="94">
        <v>7.2289480052822483</v>
      </c>
      <c r="L20" s="94">
        <v>6.6584200884379356</v>
      </c>
      <c r="M20" s="94">
        <v>7.3077277922173494</v>
      </c>
      <c r="N20" s="94">
        <v>8.1917724034617123</v>
      </c>
      <c r="O20" s="120">
        <v>6.8813353465448301</v>
      </c>
      <c r="S20" s="12"/>
      <c r="T20" s="102"/>
      <c r="U20" s="26"/>
      <c r="V20" s="26"/>
      <c r="W20" s="26"/>
      <c r="X20" s="26"/>
      <c r="Y20" s="26"/>
      <c r="Z20" s="26"/>
      <c r="AA20" s="97"/>
      <c r="AB20" s="97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6" t="s">
        <v>27</v>
      </c>
      <c r="D21" s="143"/>
      <c r="E21" s="143"/>
      <c r="F21" s="144"/>
      <c r="G21" s="94">
        <v>-2.461416029026509</v>
      </c>
      <c r="H21" s="94">
        <v>0.24294212608924681</v>
      </c>
      <c r="I21" s="94">
        <v>0.50505510086686911</v>
      </c>
      <c r="J21" s="94">
        <v>-0.67886495149159032</v>
      </c>
      <c r="K21" s="94">
        <v>1.8631807757234924</v>
      </c>
      <c r="L21" s="94">
        <v>3.6304251043609383</v>
      </c>
      <c r="M21" s="94">
        <v>4.8403731489925121</v>
      </c>
      <c r="N21" s="94">
        <v>5.4049194876509006</v>
      </c>
      <c r="O21" s="120">
        <v>5.7923060623175076</v>
      </c>
      <c r="S21" s="12"/>
      <c r="T21" s="102"/>
      <c r="U21" s="26"/>
      <c r="V21" s="26"/>
      <c r="W21" s="26"/>
      <c r="X21" s="26"/>
      <c r="Y21" s="26"/>
      <c r="Z21" s="26"/>
      <c r="AA21" s="97"/>
      <c r="AB21" s="97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6" t="s">
        <v>28</v>
      </c>
      <c r="D22" s="143"/>
      <c r="E22" s="143"/>
      <c r="F22" s="144"/>
      <c r="G22" s="94">
        <v>6.5341151499435313</v>
      </c>
      <c r="H22" s="94">
        <v>4.5778120064520635</v>
      </c>
      <c r="I22" s="94">
        <v>4.8928469464451609</v>
      </c>
      <c r="J22" s="94">
        <v>-0.85826181611189156</v>
      </c>
      <c r="K22" s="94">
        <v>-0.73897730101907655</v>
      </c>
      <c r="L22" s="94">
        <v>-2.4128149356656081</v>
      </c>
      <c r="M22" s="94">
        <v>-2.0812169650704675</v>
      </c>
      <c r="N22" s="94">
        <v>-3.3076847572211534</v>
      </c>
      <c r="O22" s="120">
        <v>-4.1370556546569048</v>
      </c>
      <c r="S22" s="12"/>
      <c r="T22" s="102"/>
      <c r="U22" s="26"/>
      <c r="V22" s="26"/>
      <c r="W22" s="26"/>
      <c r="X22" s="26"/>
      <c r="Y22" s="26"/>
      <c r="Z22" s="26"/>
      <c r="AA22" s="97"/>
      <c r="AB22" s="97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6" t="s">
        <v>29</v>
      </c>
      <c r="D23" s="143"/>
      <c r="E23" s="143"/>
      <c r="F23" s="144"/>
      <c r="G23" s="94">
        <v>-0.39425246587107665</v>
      </c>
      <c r="H23" s="94">
        <v>-2.3628530535347636E-2</v>
      </c>
      <c r="I23" s="94">
        <v>0.67307398481221981</v>
      </c>
      <c r="J23" s="94">
        <v>-0.12837515768332253</v>
      </c>
      <c r="K23" s="94">
        <v>2.1506059725807631</v>
      </c>
      <c r="L23" s="94">
        <v>2.4798802158024102</v>
      </c>
      <c r="M23" s="94">
        <v>3.1883138377885416</v>
      </c>
      <c r="N23" s="94">
        <v>2.258429550554979</v>
      </c>
      <c r="O23" s="120">
        <v>1.573280795235803</v>
      </c>
      <c r="S23" s="12"/>
      <c r="T23" s="102"/>
      <c r="U23" s="26"/>
      <c r="V23" s="26"/>
      <c r="W23" s="26"/>
      <c r="X23" s="26"/>
      <c r="Y23" s="26"/>
      <c r="Z23" s="26"/>
      <c r="AA23" s="97"/>
      <c r="AB23" s="97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6" t="s">
        <v>30</v>
      </c>
      <c r="D24" s="143"/>
      <c r="E24" s="143"/>
      <c r="F24" s="144"/>
      <c r="G24" s="94">
        <v>12.019228921053468</v>
      </c>
      <c r="H24" s="94">
        <v>21.240818952625617</v>
      </c>
      <c r="I24" s="94">
        <v>15.934859708020198</v>
      </c>
      <c r="J24" s="94">
        <v>17.508443036989419</v>
      </c>
      <c r="K24" s="94">
        <v>19.191626284989852</v>
      </c>
      <c r="L24" s="94">
        <v>16.933361533476884</v>
      </c>
      <c r="M24" s="94">
        <v>16.756398014827155</v>
      </c>
      <c r="N24" s="94">
        <v>12.602226375881642</v>
      </c>
      <c r="O24" s="120">
        <v>10.993740022425953</v>
      </c>
      <c r="S24" s="12"/>
      <c r="T24" s="152"/>
      <c r="U24" s="26"/>
      <c r="V24" s="26"/>
      <c r="W24" s="26"/>
      <c r="X24" s="26"/>
      <c r="Y24" s="26"/>
      <c r="Z24" s="26"/>
      <c r="AA24" s="26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6" t="s">
        <v>31</v>
      </c>
      <c r="D25" s="143"/>
      <c r="E25" s="143"/>
      <c r="F25" s="144"/>
      <c r="G25" s="94">
        <v>-11.553155008992974</v>
      </c>
      <c r="H25" s="94">
        <v>-8.1089056383106595E-2</v>
      </c>
      <c r="I25" s="94">
        <v>-8.0276972763257248</v>
      </c>
      <c r="J25" s="94">
        <v>-6.7051426997329031</v>
      </c>
      <c r="K25" s="94">
        <v>-6.1776399530641868</v>
      </c>
      <c r="L25" s="94">
        <v>-4.1381716942804019</v>
      </c>
      <c r="M25" s="94">
        <v>-2.8930391374467774</v>
      </c>
      <c r="N25" s="94">
        <v>-3.5477598402257087</v>
      </c>
      <c r="O25" s="120">
        <v>-4.2867949348165126</v>
      </c>
      <c r="S25" s="12"/>
      <c r="T25" s="152"/>
      <c r="U25" s="26"/>
      <c r="V25" s="26"/>
      <c r="W25" s="26"/>
      <c r="X25" s="26"/>
      <c r="Y25" s="26"/>
      <c r="Z25" s="26"/>
      <c r="AA25" s="26"/>
      <c r="AB25" s="26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6" t="s">
        <v>32</v>
      </c>
      <c r="D26" s="143"/>
      <c r="E26" s="143"/>
      <c r="F26" s="144"/>
      <c r="G26" s="94">
        <v>8.8555716320034747</v>
      </c>
      <c r="H26" s="94">
        <v>7.1048604524876566</v>
      </c>
      <c r="I26" s="94">
        <v>5.2080418364889027</v>
      </c>
      <c r="J26" s="94">
        <v>4.7283651277071073</v>
      </c>
      <c r="K26" s="94">
        <v>5.2409731884329318</v>
      </c>
      <c r="L26" s="94">
        <v>5.4346138208602355</v>
      </c>
      <c r="M26" s="94">
        <v>6.057146779616744</v>
      </c>
      <c r="N26" s="94">
        <v>5.3193857915729552</v>
      </c>
      <c r="O26" s="120">
        <v>5.1802001638917829</v>
      </c>
      <c r="S26" s="12"/>
      <c r="T26" s="152"/>
      <c r="U26" s="26"/>
      <c r="V26" s="26"/>
      <c r="W26" s="26"/>
      <c r="X26" s="26"/>
      <c r="Y26" s="26"/>
      <c r="Z26" s="26"/>
      <c r="AA26" s="26"/>
      <c r="AB26" s="26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2"/>
      <c r="U27" s="26"/>
      <c r="V27" s="26"/>
      <c r="W27" s="26"/>
      <c r="X27" s="26"/>
      <c r="Y27" s="26"/>
      <c r="Z27" s="26"/>
      <c r="AA27" s="26"/>
      <c r="AB27" s="26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2"/>
      <c r="U28" s="26"/>
      <c r="V28" s="26"/>
      <c r="W28" s="26"/>
      <c r="X28" s="26"/>
      <c r="Y28" s="26"/>
      <c r="Z28" s="26"/>
      <c r="AA28" s="26"/>
      <c r="AB28" s="26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9" t="s">
        <v>47</v>
      </c>
      <c r="D29" s="179"/>
      <c r="E29" s="179"/>
      <c r="F29" s="179"/>
      <c r="G29" s="179"/>
      <c r="H29" s="179"/>
      <c r="I29" s="179"/>
      <c r="J29" s="179"/>
      <c r="K29" s="179"/>
      <c r="L29" s="179"/>
      <c r="M29" s="179"/>
      <c r="N29" s="179"/>
      <c r="O29" s="179"/>
      <c r="P29" s="179"/>
      <c r="Q29" s="17"/>
      <c r="R29" s="17"/>
      <c r="S29" s="12"/>
      <c r="T29" s="152"/>
      <c r="U29" s="26"/>
      <c r="V29" s="149"/>
      <c r="W29" s="150"/>
      <c r="X29" s="150"/>
      <c r="Y29" s="150"/>
      <c r="Z29" s="150"/>
      <c r="AA29" s="26"/>
      <c r="AB29" s="26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9" t="str">
        <f t="shared" ref="D30" si="0">$B$8</f>
        <v>Variación año corrido %  enero - septiembre 2019p</v>
      </c>
      <c r="E30" s="179"/>
      <c r="F30" s="179"/>
      <c r="G30" s="179"/>
      <c r="H30" s="179"/>
      <c r="I30" s="179"/>
      <c r="J30" s="179"/>
      <c r="K30" s="179"/>
      <c r="L30" s="179"/>
      <c r="M30" s="179"/>
      <c r="N30" s="179"/>
      <c r="O30" s="179"/>
      <c r="P30" s="179"/>
      <c r="Q30" s="17"/>
      <c r="R30" s="17"/>
      <c r="S30" s="12"/>
      <c r="T30" s="152"/>
      <c r="V30" s="15"/>
      <c r="W30" s="134"/>
      <c r="X30" s="134"/>
      <c r="Y30" s="134"/>
      <c r="Z30" s="134"/>
      <c r="AA30" s="26"/>
      <c r="AB30" s="26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2"/>
      <c r="U31" s="134"/>
      <c r="V31" s="134"/>
      <c r="Y31" s="134"/>
      <c r="Z31" s="134"/>
      <c r="AA31" s="26"/>
      <c r="AB31" s="26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2"/>
      <c r="U32" s="135"/>
      <c r="V32" s="136"/>
      <c r="W32" s="134" t="s">
        <v>6</v>
      </c>
      <c r="X32" s="137" t="s">
        <v>2</v>
      </c>
      <c r="Y32" s="135"/>
      <c r="Z32" s="135"/>
      <c r="AA32" s="151"/>
      <c r="AB32" s="26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2"/>
      <c r="U33" s="135"/>
      <c r="V33" s="136"/>
      <c r="W33" s="134"/>
      <c r="X33" s="134"/>
      <c r="Y33" s="135"/>
      <c r="Z33" s="135"/>
      <c r="AA33" s="151"/>
      <c r="AB33" s="26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2"/>
      <c r="U34" s="135"/>
      <c r="V34" s="136" t="s">
        <v>34</v>
      </c>
      <c r="W34" s="134">
        <v>2.8277159467992874</v>
      </c>
      <c r="X34" s="134">
        <v>3.6515327713580064</v>
      </c>
      <c r="Y34" s="135"/>
      <c r="Z34" s="135"/>
      <c r="AA34" s="151"/>
      <c r="AB34" s="26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2"/>
      <c r="U35" s="135"/>
      <c r="V35" s="136" t="s">
        <v>35</v>
      </c>
      <c r="W35" s="134">
        <v>2.6971078878615051</v>
      </c>
      <c r="X35" s="134">
        <v>1.8385565626414007</v>
      </c>
      <c r="Y35" s="135"/>
      <c r="Z35" s="135"/>
      <c r="AA35" s="151"/>
      <c r="AB35" s="26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2"/>
      <c r="U36" s="135"/>
      <c r="V36" s="136" t="s">
        <v>36</v>
      </c>
      <c r="W36" s="134">
        <v>2.5</v>
      </c>
      <c r="X36" s="134">
        <v>2.2000000000000002</v>
      </c>
      <c r="Y36" s="135"/>
      <c r="Z36" s="135"/>
      <c r="AA36" s="151"/>
      <c r="AB36" s="26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2"/>
      <c r="U37" s="135"/>
      <c r="V37" s="136" t="s">
        <v>37</v>
      </c>
      <c r="W37" s="134">
        <v>2.2999999999999998</v>
      </c>
      <c r="X37" s="134">
        <v>1.8</v>
      </c>
      <c r="Y37" s="135"/>
      <c r="Z37" s="135"/>
      <c r="AA37" s="151"/>
      <c r="AB37" s="26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2.8</v>
      </c>
      <c r="X38" s="135">
        <v>2</v>
      </c>
      <c r="Y38" s="135"/>
      <c r="Z38" s="135"/>
      <c r="AA38" s="151"/>
      <c r="AB38" s="26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2.4</v>
      </c>
      <c r="X39" s="135">
        <v>1.4</v>
      </c>
      <c r="Y39" s="135"/>
      <c r="Z39" s="135"/>
      <c r="AA39" s="151"/>
      <c r="AB39" s="26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2.848383987131986</v>
      </c>
      <c r="X40" s="135">
        <f>M14</f>
        <v>2.3085612465426379</v>
      </c>
      <c r="Y40" s="135"/>
      <c r="Z40" s="135"/>
      <c r="AA40" s="151"/>
      <c r="AB40" s="26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v>2.4830088732007205</v>
      </c>
      <c r="X41" s="135">
        <v>2.0099195079624934</v>
      </c>
      <c r="Y41" s="135"/>
      <c r="Z41" s="135"/>
      <c r="AA41" s="151"/>
      <c r="AB41" s="26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2.3632559040278833</v>
      </c>
      <c r="X42" s="135">
        <v>2.0732351993806333</v>
      </c>
      <c r="Y42" s="135"/>
      <c r="Z42" s="135"/>
      <c r="AA42" s="151"/>
      <c r="AB42" s="26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/>
      <c r="X43" s="135"/>
      <c r="Y43" s="135"/>
      <c r="Z43" s="135"/>
      <c r="AA43" s="151"/>
      <c r="AB43" s="26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9" t="s">
        <v>48</v>
      </c>
      <c r="D44" s="179"/>
      <c r="E44" s="179"/>
      <c r="F44" s="179"/>
      <c r="G44" s="179"/>
      <c r="H44" s="179"/>
      <c r="I44" s="179"/>
      <c r="J44" s="179"/>
      <c r="K44" s="179"/>
      <c r="L44" s="179"/>
      <c r="M44" s="179"/>
      <c r="N44" s="179"/>
      <c r="O44" s="179"/>
      <c r="P44" s="179"/>
      <c r="Q44" s="17"/>
      <c r="R44" s="17"/>
      <c r="S44" s="12"/>
      <c r="T44" s="26"/>
      <c r="U44" s="135"/>
      <c r="V44" s="136" t="s">
        <v>44</v>
      </c>
      <c r="W44" s="135"/>
      <c r="X44" s="135"/>
      <c r="Y44" s="135"/>
      <c r="Z44" s="135"/>
      <c r="AA44" s="151"/>
      <c r="AB44" s="26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9" t="str">
        <f t="shared" ref="D45" si="1">$B$8</f>
        <v>Variación año corrido %  enero - septiembre 2019p</v>
      </c>
      <c r="E45" s="179"/>
      <c r="F45" s="179"/>
      <c r="G45" s="179"/>
      <c r="H45" s="179"/>
      <c r="I45" s="179"/>
      <c r="J45" s="179"/>
      <c r="K45" s="179"/>
      <c r="L45" s="179"/>
      <c r="M45" s="179"/>
      <c r="N45" s="179"/>
      <c r="O45" s="179"/>
      <c r="P45" s="179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35"/>
      <c r="AA45" s="151"/>
      <c r="AB45" s="26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35"/>
      <c r="AA46" s="151"/>
      <c r="AB46" s="26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35"/>
      <c r="V47" s="135"/>
      <c r="W47" s="135"/>
      <c r="X47" s="135"/>
      <c r="Y47" s="135"/>
      <c r="Z47" s="135"/>
      <c r="AA47" s="151"/>
      <c r="AB47" s="26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35"/>
      <c r="V48" s="135"/>
      <c r="W48" s="135"/>
      <c r="X48" s="135"/>
      <c r="Y48" s="135"/>
      <c r="Z48" s="151"/>
      <c r="AA48" s="151"/>
      <c r="AB48" s="26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35"/>
      <c r="V49" s="135"/>
      <c r="W49" s="135"/>
      <c r="X49" s="135"/>
      <c r="Y49" s="135"/>
      <c r="Z49" s="151"/>
      <c r="AA49" s="151"/>
      <c r="AB49" s="26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97"/>
      <c r="Z50" s="7"/>
      <c r="AA50" s="97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97"/>
      <c r="Z51" s="7"/>
      <c r="AA51" s="97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97"/>
      <c r="Z52" s="7"/>
      <c r="AA52" s="97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97"/>
      <c r="V53" s="15"/>
      <c r="Z53" s="7"/>
      <c r="AA53" s="97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6"/>
      <c r="Z54" s="7"/>
      <c r="AA54" s="97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6"/>
    </row>
    <row r="56" spans="1:34" x14ac:dyDescent="0.25">
      <c r="A56" s="8"/>
      <c r="B56" s="56"/>
      <c r="S56" s="12"/>
      <c r="T56" s="96"/>
    </row>
    <row r="57" spans="1:34" x14ac:dyDescent="0.25">
      <c r="A57" s="8"/>
      <c r="B57" s="56"/>
      <c r="S57" s="12"/>
      <c r="T57" s="96"/>
    </row>
    <row r="58" spans="1:34" x14ac:dyDescent="0.25">
      <c r="A58" s="8"/>
      <c r="B58" s="20" t="s">
        <v>15</v>
      </c>
      <c r="S58" s="12"/>
      <c r="T58" s="96"/>
    </row>
    <row r="59" spans="1:34" x14ac:dyDescent="0.25">
      <c r="A59" s="8"/>
      <c r="B59" s="20" t="s">
        <v>16</v>
      </c>
      <c r="S59" s="12"/>
      <c r="T59" s="96"/>
    </row>
    <row r="60" spans="1:34" x14ac:dyDescent="0.25">
      <c r="A60" s="21"/>
      <c r="B60" s="22" t="str">
        <f>'H Ventas dptos anual'!$B$59</f>
        <v>Fuente: DANE, Encuesta mensual manufacturera con enfoque territorial, septiembre 2019p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4"/>
    </row>
    <row r="63" spans="1:34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80" t="s">
        <v>49</v>
      </c>
      <c r="C7" s="180"/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2"/>
      <c r="T7" s="102"/>
    </row>
    <row r="8" spans="1:36" x14ac:dyDescent="0.25">
      <c r="A8" s="8"/>
      <c r="B8" s="176" t="str">
        <f>'H Ventas dptos anual'!$B$8</f>
        <v>Variación anual % enero - septiembre 2019p</v>
      </c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65">
        <v>2019</v>
      </c>
      <c r="H10" s="165"/>
      <c r="I10" s="165"/>
      <c r="J10" s="165"/>
      <c r="K10" s="165"/>
      <c r="L10" s="165"/>
      <c r="M10" s="165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103</v>
      </c>
      <c r="S11" s="12"/>
      <c r="T11" s="102"/>
      <c r="U11" s="132"/>
      <c r="V11" s="132"/>
      <c r="W11" s="132"/>
      <c r="X11" s="132"/>
      <c r="Y11" s="132"/>
      <c r="Z11" s="86"/>
      <c r="AA11" s="102"/>
      <c r="AB11" s="102"/>
    </row>
    <row r="12" spans="1:36" x14ac:dyDescent="0.25">
      <c r="A12" s="8"/>
      <c r="C12" s="169" t="s">
        <v>6</v>
      </c>
      <c r="D12" s="143"/>
      <c r="E12" s="143"/>
      <c r="F12" s="144"/>
      <c r="G12" s="164">
        <v>0.24722412648374359</v>
      </c>
      <c r="H12" s="164">
        <v>-4.2303943256305487E-2</v>
      </c>
      <c r="I12" s="164">
        <v>0.29082210529838282</v>
      </c>
      <c r="J12" s="164">
        <v>-0.10798357383420276</v>
      </c>
      <c r="K12" s="164">
        <v>-0.38055279010807963</v>
      </c>
      <c r="L12" s="164">
        <v>-0.47322846389373296</v>
      </c>
      <c r="M12" s="164">
        <v>-0.51505317779579896</v>
      </c>
      <c r="N12" s="164">
        <v>-0.79557717762186453</v>
      </c>
      <c r="O12" s="120">
        <v>-0.75637498603507991</v>
      </c>
      <c r="S12" s="12"/>
      <c r="T12" s="102"/>
      <c r="U12" s="133"/>
      <c r="V12" s="133"/>
      <c r="W12" s="133"/>
      <c r="X12" s="133"/>
      <c r="Y12" s="133"/>
      <c r="Z12" s="100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6" t="s">
        <v>20</v>
      </c>
      <c r="D13" s="143"/>
      <c r="E13" s="143"/>
      <c r="F13" s="144"/>
      <c r="G13" s="94">
        <v>0.26407900493781256</v>
      </c>
      <c r="H13" s="94">
        <v>-0.85887504210171528</v>
      </c>
      <c r="I13" s="94">
        <v>-8.5706851956715013E-2</v>
      </c>
      <c r="J13" s="94">
        <v>-1.0744097214296033</v>
      </c>
      <c r="K13" s="94">
        <v>-0.98757952135716209</v>
      </c>
      <c r="L13" s="94">
        <v>-0.75464808447189569</v>
      </c>
      <c r="M13" s="94">
        <v>-0.71730469164231181</v>
      </c>
      <c r="N13" s="94">
        <v>-1.704622628695617</v>
      </c>
      <c r="O13" s="120">
        <v>-1.9034183069158246</v>
      </c>
      <c r="S13" s="12"/>
      <c r="T13" s="102"/>
    </row>
    <row r="14" spans="1:36" x14ac:dyDescent="0.25">
      <c r="A14" s="8"/>
      <c r="C14" s="170" t="s">
        <v>21</v>
      </c>
      <c r="D14" s="173"/>
      <c r="E14" s="173"/>
      <c r="F14" s="174"/>
      <c r="G14" s="120">
        <v>-0.71892785019275607</v>
      </c>
      <c r="H14" s="120">
        <v>-0.87684651236274647</v>
      </c>
      <c r="I14" s="120">
        <v>-0.85885231348831326</v>
      </c>
      <c r="J14" s="120">
        <v>-1.0627038469015275</v>
      </c>
      <c r="K14" s="120">
        <v>-1.2306073014591448</v>
      </c>
      <c r="L14" s="120">
        <v>-1.5767832754023203</v>
      </c>
      <c r="M14" s="120">
        <v>-1.4263749431543431</v>
      </c>
      <c r="N14" s="120">
        <v>-1.5703675956807643</v>
      </c>
      <c r="O14" s="120">
        <v>-1.6152388637133157</v>
      </c>
      <c r="S14" s="12"/>
      <c r="T14" s="102"/>
    </row>
    <row r="15" spans="1:36" x14ac:dyDescent="0.25">
      <c r="A15" s="8"/>
      <c r="C15" s="146" t="s">
        <v>22</v>
      </c>
      <c r="D15" s="143"/>
      <c r="E15" s="143"/>
      <c r="F15" s="144"/>
      <c r="G15" s="94">
        <v>0.83839295650992085</v>
      </c>
      <c r="H15" s="94">
        <v>0.4472998363537215</v>
      </c>
      <c r="I15" s="94">
        <v>0.14628013249837579</v>
      </c>
      <c r="J15" s="94">
        <v>7.51560700648497E-2</v>
      </c>
      <c r="K15" s="94">
        <v>-0.37911258677935677</v>
      </c>
      <c r="L15" s="94">
        <v>-0.61997703788748026</v>
      </c>
      <c r="M15" s="94">
        <v>-0.99766248162517002</v>
      </c>
      <c r="N15" s="94">
        <v>-1.1755673912000333</v>
      </c>
      <c r="O15" s="120">
        <v>-0.52727641452038654</v>
      </c>
      <c r="S15" s="12"/>
      <c r="T15" s="152"/>
      <c r="U15" s="26"/>
      <c r="V15" s="26"/>
      <c r="W15" s="26"/>
      <c r="X15" s="26"/>
      <c r="Y15" s="26"/>
      <c r="Z15" s="26"/>
      <c r="AA15" s="26"/>
    </row>
    <row r="16" spans="1:36" x14ac:dyDescent="0.25">
      <c r="A16" s="8"/>
      <c r="C16" s="146" t="s">
        <v>23</v>
      </c>
      <c r="D16" s="143"/>
      <c r="E16" s="143"/>
      <c r="F16" s="144"/>
      <c r="G16" s="94">
        <v>2.7419406473092778</v>
      </c>
      <c r="H16" s="94">
        <v>2.8129262900418581</v>
      </c>
      <c r="I16" s="94">
        <v>2.1048549713044764</v>
      </c>
      <c r="J16" s="94">
        <v>1.65796223616303</v>
      </c>
      <c r="K16" s="94">
        <v>1.704249117962874</v>
      </c>
      <c r="L16" s="94">
        <v>2.1385681293302667</v>
      </c>
      <c r="M16" s="94">
        <v>1.2983831455169081</v>
      </c>
      <c r="N16" s="94">
        <v>1.4951533256111702</v>
      </c>
      <c r="O16" s="120">
        <v>0.90891067970049733</v>
      </c>
      <c r="S16" s="12"/>
      <c r="T16" s="152"/>
      <c r="U16" s="26"/>
      <c r="V16" s="26"/>
      <c r="W16" s="26"/>
      <c r="X16" s="26"/>
      <c r="Y16" s="26"/>
      <c r="Z16" s="26"/>
      <c r="AA16" s="26"/>
    </row>
    <row r="17" spans="1:34" x14ac:dyDescent="0.25">
      <c r="A17" s="8"/>
      <c r="C17" s="146" t="s">
        <v>24</v>
      </c>
      <c r="D17" s="143"/>
      <c r="E17" s="143"/>
      <c r="F17" s="144"/>
      <c r="G17" s="94">
        <v>-0.69127346524606992</v>
      </c>
      <c r="H17" s="94">
        <v>-1.6320293398533039</v>
      </c>
      <c r="I17" s="94">
        <v>0.34539174695508734</v>
      </c>
      <c r="J17" s="94">
        <v>5.759128763613063</v>
      </c>
      <c r="K17" s="94">
        <v>-0.71734281752968343</v>
      </c>
      <c r="L17" s="94">
        <v>-0.53606237816764235</v>
      </c>
      <c r="M17" s="94">
        <v>4.2758536436380723E-2</v>
      </c>
      <c r="N17" s="94">
        <v>0.1522904483430807</v>
      </c>
      <c r="O17" s="120">
        <v>1.0781344639612342</v>
      </c>
      <c r="S17" s="12"/>
      <c r="T17" s="152"/>
      <c r="U17" s="26"/>
      <c r="V17" s="26"/>
      <c r="W17" s="26"/>
      <c r="X17" s="26"/>
      <c r="Y17" s="26"/>
      <c r="Z17" s="26"/>
      <c r="AA17" s="26"/>
    </row>
    <row r="18" spans="1:34" x14ac:dyDescent="0.25">
      <c r="A18" s="8"/>
      <c r="C18" s="146" t="s">
        <v>14</v>
      </c>
      <c r="D18" s="143"/>
      <c r="E18" s="143"/>
      <c r="F18" s="144"/>
      <c r="G18" s="94">
        <v>-0.40232454179704291</v>
      </c>
      <c r="H18" s="94">
        <v>0.4531624263611036</v>
      </c>
      <c r="I18" s="94">
        <v>-1.0467821142414095</v>
      </c>
      <c r="J18" s="94">
        <v>-2.363566487317442</v>
      </c>
      <c r="K18" s="94">
        <v>-2.3110880290833506</v>
      </c>
      <c r="L18" s="94">
        <v>-0.60882800608827381</v>
      </c>
      <c r="M18" s="94">
        <v>1.5922927677794831</v>
      </c>
      <c r="N18" s="94">
        <v>1.3614929932921598</v>
      </c>
      <c r="O18" s="120">
        <v>1.4293276866066691</v>
      </c>
      <c r="S18" s="12"/>
      <c r="T18" s="152"/>
      <c r="U18" s="26"/>
      <c r="V18" s="26"/>
      <c r="W18" s="26"/>
      <c r="X18" s="26"/>
      <c r="Y18" s="26"/>
      <c r="Z18" s="26"/>
      <c r="AA18" s="26"/>
    </row>
    <row r="19" spans="1:34" s="6" customFormat="1" ht="14.25" customHeight="1" x14ac:dyDescent="0.25">
      <c r="A19" s="8"/>
      <c r="C19" s="146" t="s">
        <v>25</v>
      </c>
      <c r="D19" s="143"/>
      <c r="E19" s="143"/>
      <c r="F19" s="144"/>
      <c r="G19" s="94">
        <v>-2.1085640138408337</v>
      </c>
      <c r="H19" s="94">
        <v>-0.74899378948209971</v>
      </c>
      <c r="I19" s="94">
        <v>1.7401642888024185</v>
      </c>
      <c r="J19" s="94">
        <v>1.1616107669301385</v>
      </c>
      <c r="K19" s="94">
        <v>0.65014329688992234</v>
      </c>
      <c r="L19" s="94">
        <v>-7.4298147853312457E-2</v>
      </c>
      <c r="M19" s="94">
        <v>-0.62827782658466447</v>
      </c>
      <c r="N19" s="94">
        <v>-0.65305248507881686</v>
      </c>
      <c r="O19" s="120">
        <v>-1.6217524608681657</v>
      </c>
      <c r="S19" s="12"/>
      <c r="T19" s="152"/>
      <c r="U19" s="26"/>
      <c r="V19" s="26"/>
      <c r="W19" s="26"/>
      <c r="X19" s="26"/>
      <c r="Y19" s="26"/>
      <c r="Z19" s="26"/>
      <c r="AA19" s="26"/>
      <c r="AB19" s="97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6" t="s">
        <v>26</v>
      </c>
      <c r="D20" s="143"/>
      <c r="E20" s="143"/>
      <c r="F20" s="144"/>
      <c r="G20" s="94">
        <v>0.27980266548854615</v>
      </c>
      <c r="H20" s="94">
        <v>-0.20968908170642919</v>
      </c>
      <c r="I20" s="94">
        <v>0.1522511418835677</v>
      </c>
      <c r="J20" s="94">
        <v>3.6549707602347326E-2</v>
      </c>
      <c r="K20" s="94">
        <v>1.3731300137312985</v>
      </c>
      <c r="L20" s="94">
        <v>1.7063607319198297</v>
      </c>
      <c r="M20" s="94">
        <v>0.25773195876288924</v>
      </c>
      <c r="N20" s="94">
        <v>1.2638230647709321</v>
      </c>
      <c r="O20" s="120">
        <v>1.7647899399828617</v>
      </c>
      <c r="S20" s="12"/>
      <c r="T20" s="152"/>
      <c r="U20" s="26"/>
      <c r="V20" s="26"/>
      <c r="W20" s="26"/>
      <c r="X20" s="26"/>
      <c r="Y20" s="26"/>
      <c r="Z20" s="26"/>
      <c r="AA20" s="26"/>
      <c r="AB20" s="97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6" t="s">
        <v>27</v>
      </c>
      <c r="D21" s="143"/>
      <c r="E21" s="143"/>
      <c r="F21" s="144"/>
      <c r="G21" s="94">
        <v>0.1178550383028778</v>
      </c>
      <c r="H21" s="94">
        <v>8.6921202274573517</v>
      </c>
      <c r="I21" s="94">
        <v>11.231527093596043</v>
      </c>
      <c r="J21" s="94">
        <v>7.9633204633204713</v>
      </c>
      <c r="K21" s="94">
        <v>1.1171884091702537</v>
      </c>
      <c r="L21" s="94">
        <v>0.86850790342192852</v>
      </c>
      <c r="M21" s="94">
        <v>2.2504495098892221</v>
      </c>
      <c r="N21" s="94">
        <v>1.6531305800357075</v>
      </c>
      <c r="O21" s="120">
        <v>2.6708471230331554</v>
      </c>
      <c r="S21" s="12"/>
      <c r="T21" s="152"/>
      <c r="U21" s="26"/>
      <c r="V21" s="26"/>
      <c r="W21" s="26"/>
      <c r="X21" s="26"/>
      <c r="Y21" s="26"/>
      <c r="Z21" s="26"/>
      <c r="AA21" s="26"/>
      <c r="AB21" s="97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6" t="s">
        <v>28</v>
      </c>
      <c r="D22" s="143"/>
      <c r="E22" s="143"/>
      <c r="F22" s="144"/>
      <c r="G22" s="94">
        <v>2.2160871511714788</v>
      </c>
      <c r="H22" s="94">
        <v>2.4562956406284542</v>
      </c>
      <c r="I22" s="94">
        <v>2.7861723299181733</v>
      </c>
      <c r="J22" s="94">
        <v>0.93363248172542512</v>
      </c>
      <c r="K22" s="94">
        <v>1.901413503623445</v>
      </c>
      <c r="L22" s="94">
        <v>-0.44307868219823376</v>
      </c>
      <c r="M22" s="94">
        <v>0.73181231166594785</v>
      </c>
      <c r="N22" s="94">
        <v>-0.34170997365986011</v>
      </c>
      <c r="O22" s="120">
        <v>4.9964311206281309E-2</v>
      </c>
      <c r="S22" s="12"/>
      <c r="T22" s="152"/>
      <c r="U22" s="26"/>
      <c r="V22" s="26"/>
      <c r="W22" s="26"/>
      <c r="X22" s="26"/>
      <c r="Y22" s="26"/>
      <c r="Z22" s="26"/>
      <c r="AA22" s="26"/>
      <c r="AB22" s="97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6" t="s">
        <v>29</v>
      </c>
      <c r="D23" s="143"/>
      <c r="E23" s="143"/>
      <c r="F23" s="144"/>
      <c r="G23" s="94">
        <v>-1.7699115044247833</v>
      </c>
      <c r="H23" s="94">
        <v>-1.073413839371284</v>
      </c>
      <c r="I23" s="94">
        <v>0.15235193296514637</v>
      </c>
      <c r="J23" s="94">
        <v>-0.59569561875480304</v>
      </c>
      <c r="K23" s="94">
        <v>-1.001701001701008</v>
      </c>
      <c r="L23" s="94">
        <v>-1.6573556797020501</v>
      </c>
      <c r="M23" s="94">
        <v>-1.4381770638774753</v>
      </c>
      <c r="N23" s="94">
        <v>0.26310843826348673</v>
      </c>
      <c r="O23" s="120">
        <v>3.0011325028312541</v>
      </c>
      <c r="S23" s="12"/>
      <c r="T23" s="152"/>
      <c r="U23" s="26"/>
      <c r="V23" s="26"/>
      <c r="W23" s="26"/>
      <c r="X23" s="26"/>
      <c r="Y23" s="26"/>
      <c r="Z23" s="26"/>
      <c r="AA23" s="26"/>
      <c r="AB23" s="97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6" t="s">
        <v>30</v>
      </c>
      <c r="D24" s="143"/>
      <c r="E24" s="143"/>
      <c r="F24" s="144"/>
      <c r="G24" s="94">
        <v>-5.0221043324491603</v>
      </c>
      <c r="H24" s="94">
        <v>-2.9468514295737549</v>
      </c>
      <c r="I24" s="94">
        <v>-2.8264262181376836</v>
      </c>
      <c r="J24" s="94">
        <v>-3.9740896358543409</v>
      </c>
      <c r="K24" s="94">
        <v>-5.7098229781325927</v>
      </c>
      <c r="L24" s="94">
        <v>-5.9202507400313351</v>
      </c>
      <c r="M24" s="94">
        <v>-5.0105115627189889</v>
      </c>
      <c r="N24" s="94">
        <v>-4.9877493874693783</v>
      </c>
      <c r="O24" s="120">
        <v>-4.6863988724453804</v>
      </c>
      <c r="S24" s="12"/>
      <c r="T24" s="152"/>
      <c r="U24" s="26"/>
      <c r="V24" s="26"/>
      <c r="W24" s="26"/>
      <c r="X24" s="26"/>
      <c r="Y24" s="26"/>
      <c r="Z24" s="26"/>
      <c r="AA24" s="26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6" t="s">
        <v>31</v>
      </c>
      <c r="D25" s="143"/>
      <c r="E25" s="143"/>
      <c r="F25" s="144"/>
      <c r="G25" s="94">
        <v>5.1566579634464631</v>
      </c>
      <c r="H25" s="94">
        <v>2.5921299188007509</v>
      </c>
      <c r="I25" s="94">
        <v>7.0973901973265328</v>
      </c>
      <c r="J25" s="94">
        <v>1.3573232323232247</v>
      </c>
      <c r="K25" s="94">
        <v>0.31191515907673306</v>
      </c>
      <c r="L25" s="94">
        <v>1.4186633039092129</v>
      </c>
      <c r="M25" s="94">
        <v>0.91482649842271258</v>
      </c>
      <c r="N25" s="94">
        <v>0</v>
      </c>
      <c r="O25" s="120">
        <v>0.94250706880301038</v>
      </c>
      <c r="S25" s="12"/>
      <c r="T25" s="152"/>
      <c r="U25" s="26"/>
      <c r="V25" s="26"/>
      <c r="W25" s="26"/>
      <c r="X25" s="26"/>
      <c r="Y25" s="26"/>
      <c r="Z25" s="26"/>
      <c r="AA25" s="26"/>
      <c r="AB25" s="97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6" t="s">
        <v>32</v>
      </c>
      <c r="D26" s="143"/>
      <c r="E26" s="143"/>
      <c r="F26" s="144"/>
      <c r="G26" s="94">
        <v>1.997997451301643</v>
      </c>
      <c r="H26" s="94">
        <v>0.3134123304138825</v>
      </c>
      <c r="I26" s="94">
        <v>-9.6181993058166881E-2</v>
      </c>
      <c r="J26" s="94">
        <v>0.11760752688172715</v>
      </c>
      <c r="K26" s="94">
        <v>-2.5131942699175625E-2</v>
      </c>
      <c r="L26" s="94">
        <v>-0.54505052199070292</v>
      </c>
      <c r="M26" s="94">
        <v>-1.0005023442732863</v>
      </c>
      <c r="N26" s="94">
        <v>-1.036226131283172</v>
      </c>
      <c r="O26" s="120">
        <v>-0.62709030100333507</v>
      </c>
      <c r="S26" s="12"/>
      <c r="T26" s="152"/>
      <c r="U26" s="26"/>
      <c r="V26" s="26"/>
      <c r="W26" s="26"/>
      <c r="X26" s="26"/>
      <c r="Y26" s="26"/>
      <c r="Z26" s="26"/>
      <c r="AA26" s="26"/>
      <c r="AB26" s="97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2"/>
      <c r="U27" s="26"/>
      <c r="V27" s="26"/>
      <c r="W27" s="26"/>
      <c r="X27" s="26"/>
      <c r="Y27" s="26"/>
      <c r="Z27" s="26"/>
      <c r="AA27" s="26"/>
      <c r="AB27" s="97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2"/>
      <c r="AA28" s="26"/>
      <c r="AB28" s="97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9" t="s">
        <v>50</v>
      </c>
      <c r="D29" s="179"/>
      <c r="E29" s="179"/>
      <c r="F29" s="179"/>
      <c r="G29" s="179"/>
      <c r="H29" s="179"/>
      <c r="I29" s="179"/>
      <c r="J29" s="179"/>
      <c r="K29" s="179"/>
      <c r="L29" s="179"/>
      <c r="M29" s="179"/>
      <c r="N29" s="179"/>
      <c r="O29" s="179"/>
      <c r="P29" s="179"/>
      <c r="Q29" s="17"/>
      <c r="R29" s="17"/>
      <c r="S29" s="12"/>
      <c r="T29" s="152"/>
      <c r="V29" s="15"/>
      <c r="W29" s="134"/>
      <c r="X29" s="134"/>
      <c r="Y29" s="134"/>
      <c r="Z29" s="134"/>
      <c r="AA29" s="26"/>
      <c r="AB29" s="97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9" t="str">
        <f t="shared" ref="D30" si="0">$B$8</f>
        <v>Variación anual % enero - septiembre 2019p</v>
      </c>
      <c r="E30" s="179"/>
      <c r="F30" s="179"/>
      <c r="G30" s="179"/>
      <c r="H30" s="179"/>
      <c r="I30" s="179"/>
      <c r="J30" s="179"/>
      <c r="K30" s="179"/>
      <c r="L30" s="179"/>
      <c r="M30" s="179"/>
      <c r="N30" s="179"/>
      <c r="O30" s="179"/>
      <c r="P30" s="179"/>
      <c r="Q30" s="17"/>
      <c r="R30" s="17"/>
      <c r="S30" s="12"/>
      <c r="T30" s="152"/>
      <c r="V30" s="15"/>
      <c r="W30" s="134"/>
      <c r="X30" s="134"/>
      <c r="Y30" s="134"/>
      <c r="Z30" s="134"/>
      <c r="AA30" s="26"/>
      <c r="AB30" s="97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2"/>
      <c r="U31" s="134"/>
      <c r="V31" s="134"/>
      <c r="Y31" s="134"/>
      <c r="Z31" s="134"/>
      <c r="AA31" s="26"/>
      <c r="AB31" s="97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2"/>
      <c r="U32" s="135"/>
      <c r="V32" s="136"/>
      <c r="W32" s="134" t="s">
        <v>6</v>
      </c>
      <c r="X32" s="137" t="s">
        <v>2</v>
      </c>
      <c r="Y32" s="135"/>
      <c r="Z32" s="135"/>
      <c r="AA32" s="151"/>
      <c r="AB32" s="97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2"/>
      <c r="U33" s="135"/>
      <c r="V33" s="136"/>
      <c r="W33" s="134"/>
      <c r="X33" s="134"/>
      <c r="Y33" s="135"/>
      <c r="Z33" s="135"/>
      <c r="AA33" s="151"/>
      <c r="AB33" s="97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2"/>
      <c r="U34" s="135"/>
      <c r="V34" s="136" t="s">
        <v>34</v>
      </c>
      <c r="W34" s="134">
        <v>0.24722412648374359</v>
      </c>
      <c r="X34" s="134">
        <v>-0.71892785019275607</v>
      </c>
      <c r="Y34" s="135"/>
      <c r="Z34" s="135"/>
      <c r="AA34" s="151"/>
      <c r="AB34" s="97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2"/>
      <c r="U35" s="135"/>
      <c r="V35" s="136" t="s">
        <v>35</v>
      </c>
      <c r="W35" s="134">
        <v>-4.2303943256305487E-2</v>
      </c>
      <c r="X35" s="134">
        <v>-0.87684651236274647</v>
      </c>
      <c r="Y35" s="135"/>
      <c r="Z35" s="135"/>
      <c r="AA35" s="151"/>
      <c r="AB35" s="97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2"/>
      <c r="U36" s="135"/>
      <c r="V36" s="136" t="s">
        <v>36</v>
      </c>
      <c r="W36" s="134">
        <v>0.3</v>
      </c>
      <c r="X36" s="134">
        <v>-0.9</v>
      </c>
      <c r="Y36" s="135"/>
      <c r="Z36" s="135"/>
      <c r="AA36" s="151"/>
      <c r="AB36" s="97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2"/>
      <c r="U37" s="135"/>
      <c r="V37" s="136" t="s">
        <v>37</v>
      </c>
      <c r="W37" s="134">
        <v>-0.1</v>
      </c>
      <c r="X37" s="134">
        <v>-1.1000000000000001</v>
      </c>
      <c r="Y37" s="135"/>
      <c r="Z37" s="135"/>
      <c r="AA37" s="151"/>
      <c r="AB37" s="97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-0.4</v>
      </c>
      <c r="X38" s="135">
        <v>-1.2</v>
      </c>
      <c r="Y38" s="135"/>
      <c r="Z38" s="135"/>
      <c r="AA38" s="151"/>
      <c r="AB38" s="97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-0.5</v>
      </c>
      <c r="X39" s="135">
        <v>-1.6</v>
      </c>
      <c r="Y39" s="135"/>
      <c r="Z39" s="135"/>
      <c r="AA39" s="151"/>
      <c r="AB39" s="97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-0.51505317779579896</v>
      </c>
      <c r="X40" s="135">
        <f>M14</f>
        <v>-1.4263749431543431</v>
      </c>
      <c r="Y40" s="135"/>
      <c r="Z40" s="135"/>
      <c r="AA40" s="151"/>
      <c r="AB40" s="97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f>N12</f>
        <v>-0.79557717762186453</v>
      </c>
      <c r="X41" s="135">
        <f>N14</f>
        <v>-1.5703675956807643</v>
      </c>
      <c r="Y41" s="135"/>
      <c r="Z41" s="135"/>
      <c r="AA41" s="151"/>
      <c r="AB41" s="97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f>N13</f>
        <v>-1.704622628695617</v>
      </c>
      <c r="X42" s="135">
        <v>-1.6152388637133157</v>
      </c>
      <c r="Y42" s="135"/>
      <c r="Z42" s="135"/>
      <c r="AA42" s="151"/>
      <c r="AB42" s="97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/>
      <c r="X43" s="135"/>
      <c r="Y43" s="135"/>
      <c r="Z43" s="135"/>
      <c r="AA43" s="151"/>
      <c r="AB43" s="97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9" t="s">
        <v>51</v>
      </c>
      <c r="D44" s="179"/>
      <c r="E44" s="179"/>
      <c r="F44" s="179"/>
      <c r="G44" s="179"/>
      <c r="H44" s="179"/>
      <c r="I44" s="179"/>
      <c r="J44" s="179"/>
      <c r="K44" s="179"/>
      <c r="L44" s="179"/>
      <c r="M44" s="179"/>
      <c r="N44" s="179"/>
      <c r="O44" s="179"/>
      <c r="P44" s="179"/>
      <c r="Q44" s="17"/>
      <c r="R44" s="17"/>
      <c r="S44" s="12"/>
      <c r="T44" s="26"/>
      <c r="U44" s="135"/>
      <c r="V44" s="136" t="s">
        <v>44</v>
      </c>
      <c r="W44" s="135"/>
      <c r="X44" s="135"/>
      <c r="Y44" s="135"/>
      <c r="Z44" s="135"/>
      <c r="AA44" s="151"/>
      <c r="AB44" s="97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9" t="str">
        <f t="shared" ref="D45" si="1">$B$8</f>
        <v>Variación anual % enero - septiembre 2019p</v>
      </c>
      <c r="E45" s="179"/>
      <c r="F45" s="179"/>
      <c r="G45" s="179"/>
      <c r="H45" s="179"/>
      <c r="I45" s="179"/>
      <c r="J45" s="179"/>
      <c r="K45" s="179"/>
      <c r="L45" s="179"/>
      <c r="M45" s="179"/>
      <c r="N45" s="179"/>
      <c r="O45" s="179"/>
      <c r="P45" s="179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35"/>
      <c r="AA45" s="151"/>
      <c r="AB45" s="97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35"/>
      <c r="AA46" s="151"/>
      <c r="AB46" s="97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51"/>
      <c r="V47" s="151"/>
      <c r="W47" s="151"/>
      <c r="X47" s="151"/>
      <c r="Y47" s="151"/>
      <c r="Z47" s="151"/>
      <c r="AA47" s="151"/>
      <c r="AB47" s="97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1"/>
      <c r="V48" s="151"/>
      <c r="W48" s="151"/>
      <c r="X48" s="151"/>
      <c r="Y48" s="151"/>
      <c r="Z48" s="151"/>
      <c r="AA48" s="151"/>
      <c r="AB48" s="97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1"/>
      <c r="V49" s="151"/>
      <c r="W49" s="151"/>
      <c r="X49" s="151"/>
      <c r="Y49" s="151"/>
      <c r="Z49" s="151"/>
      <c r="AA49" s="95"/>
      <c r="AB49" s="97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97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97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97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9"/>
      <c r="W53" s="26"/>
      <c r="X53" s="26"/>
      <c r="Y53" s="26"/>
      <c r="Z53" s="26"/>
      <c r="AA53" s="97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153"/>
      <c r="U54" s="26"/>
      <c r="V54" s="26"/>
      <c r="W54" s="26"/>
      <c r="X54" s="26"/>
      <c r="Y54" s="26"/>
      <c r="Z54" s="26"/>
      <c r="AA54" s="97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153"/>
      <c r="U55" s="26"/>
      <c r="V55" s="26"/>
      <c r="W55" s="26"/>
      <c r="X55" s="26"/>
      <c r="Y55" s="26"/>
      <c r="Z55" s="26"/>
    </row>
    <row r="56" spans="1:34" x14ac:dyDescent="0.25">
      <c r="A56" s="8"/>
      <c r="B56" s="56"/>
      <c r="S56" s="12"/>
      <c r="T56" s="153"/>
      <c r="U56" s="26"/>
      <c r="V56" s="26"/>
      <c r="W56" s="26"/>
      <c r="X56" s="26"/>
      <c r="Y56" s="26"/>
      <c r="Z56" s="26"/>
    </row>
    <row r="57" spans="1:34" x14ac:dyDescent="0.25">
      <c r="A57" s="8"/>
      <c r="B57" s="20" t="s">
        <v>15</v>
      </c>
      <c r="S57" s="12"/>
      <c r="T57" s="153"/>
      <c r="U57" s="26"/>
      <c r="V57" s="26"/>
      <c r="W57" s="26"/>
      <c r="X57" s="26"/>
      <c r="Y57" s="26"/>
      <c r="Z57" s="26"/>
    </row>
    <row r="58" spans="1:34" x14ac:dyDescent="0.25">
      <c r="A58" s="8"/>
      <c r="B58" s="20" t="s">
        <v>16</v>
      </c>
      <c r="S58" s="12"/>
      <c r="T58" s="153"/>
      <c r="U58" s="26"/>
      <c r="V58" s="26"/>
      <c r="W58" s="26"/>
      <c r="X58" s="26"/>
      <c r="Y58" s="26"/>
      <c r="Z58" s="26"/>
    </row>
    <row r="59" spans="1:34" x14ac:dyDescent="0.25">
      <c r="A59" s="21"/>
      <c r="B59" s="22" t="str">
        <f>'H Ventas dptos corrido'!$B$60</f>
        <v>Fuente: DANE, Encuesta mensual manufacturera con enfoque territorial, septiembre 2019p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  <c r="T59" s="26"/>
      <c r="U59" s="26"/>
      <c r="V59" s="26"/>
      <c r="W59" s="26"/>
      <c r="X59" s="26"/>
      <c r="Y59" s="26"/>
      <c r="Z59" s="26"/>
    </row>
    <row r="60" spans="1:34" x14ac:dyDescent="0.25">
      <c r="T60" s="26"/>
      <c r="U60" s="26"/>
      <c r="V60" s="26"/>
      <c r="W60" s="26"/>
      <c r="X60" s="26"/>
      <c r="Y60" s="26"/>
      <c r="Z60" s="26"/>
    </row>
    <row r="61" spans="1:34" x14ac:dyDescent="0.25">
      <c r="T61" s="26"/>
      <c r="U61" s="26"/>
      <c r="V61" s="26"/>
      <c r="W61" s="26"/>
      <c r="X61" s="26"/>
      <c r="Y61" s="26"/>
      <c r="Z61" s="26"/>
    </row>
    <row r="62" spans="1:34" x14ac:dyDescent="0.25">
      <c r="B62" s="26"/>
      <c r="T62" s="26"/>
      <c r="U62" s="26"/>
      <c r="V62" s="26"/>
      <c r="W62" s="26"/>
      <c r="X62" s="26"/>
      <c r="Y62" s="26"/>
      <c r="Z62" s="26"/>
    </row>
    <row r="63" spans="1:34" x14ac:dyDescent="0.25">
      <c r="T63" s="26"/>
      <c r="U63" s="26"/>
      <c r="V63" s="26"/>
      <c r="W63" s="26"/>
      <c r="X63" s="26"/>
      <c r="Y63" s="26"/>
      <c r="Z63" s="26"/>
    </row>
    <row r="64" spans="1:34" x14ac:dyDescent="0.25">
      <c r="T64" s="26"/>
      <c r="U64" s="26"/>
      <c r="V64" s="26"/>
      <c r="W64" s="26"/>
      <c r="X64" s="26"/>
      <c r="Y64" s="26"/>
      <c r="Z64" s="26"/>
    </row>
    <row r="65" spans="2:26" x14ac:dyDescent="0.25">
      <c r="T65" s="26"/>
      <c r="U65" s="26"/>
      <c r="V65" s="26"/>
      <c r="W65" s="26"/>
      <c r="X65" s="26"/>
      <c r="Y65" s="26"/>
      <c r="Z65" s="26"/>
    </row>
    <row r="66" spans="2:26" x14ac:dyDescent="0.25">
      <c r="T66" s="26"/>
      <c r="U66" s="26"/>
      <c r="V66" s="26"/>
      <c r="W66" s="26"/>
      <c r="X66" s="26"/>
      <c r="Y66" s="26"/>
      <c r="Z66" s="26"/>
    </row>
    <row r="67" spans="2:26" x14ac:dyDescent="0.25">
      <c r="B67" s="26"/>
      <c r="T67" s="26"/>
      <c r="U67" s="26"/>
      <c r="V67" s="26"/>
      <c r="W67" s="26"/>
      <c r="X67" s="26"/>
      <c r="Y67" s="26"/>
      <c r="Z67" s="26"/>
    </row>
    <row r="68" spans="2:26" x14ac:dyDescent="0.25">
      <c r="B68" s="26"/>
      <c r="T68" s="26"/>
      <c r="U68" s="26"/>
      <c r="V68" s="26"/>
      <c r="W68" s="26"/>
      <c r="X68" s="26"/>
      <c r="Y68" s="26"/>
      <c r="Z68" s="26"/>
    </row>
    <row r="69" spans="2:26" x14ac:dyDescent="0.25">
      <c r="B69" s="26"/>
      <c r="T69" s="26"/>
      <c r="U69" s="26"/>
      <c r="V69" s="26"/>
      <c r="W69" s="26"/>
      <c r="X69" s="26"/>
      <c r="Y69" s="26"/>
      <c r="Z69" s="26"/>
    </row>
    <row r="70" spans="2:26" x14ac:dyDescent="0.25">
      <c r="B70" s="26"/>
      <c r="T70" s="26"/>
      <c r="U70" s="26"/>
      <c r="V70" s="26"/>
      <c r="W70" s="26"/>
      <c r="X70" s="26"/>
      <c r="Y70" s="26"/>
      <c r="Z70" s="26"/>
    </row>
    <row r="71" spans="2:26" x14ac:dyDescent="0.25">
      <c r="B71" s="26"/>
      <c r="T71" s="26"/>
      <c r="U71" s="26"/>
      <c r="V71" s="26"/>
      <c r="W71" s="26"/>
      <c r="X71" s="26"/>
      <c r="Y71" s="26"/>
      <c r="Z71" s="26"/>
    </row>
    <row r="72" spans="2:26" x14ac:dyDescent="0.25">
      <c r="B72" s="26"/>
      <c r="T72" s="26"/>
      <c r="U72" s="26"/>
      <c r="V72" s="26"/>
      <c r="W72" s="26"/>
      <c r="X72" s="26"/>
      <c r="Y72" s="26"/>
      <c r="Z72" s="26"/>
    </row>
    <row r="73" spans="2:26" x14ac:dyDescent="0.25">
      <c r="T73" s="26"/>
      <c r="U73" s="26"/>
      <c r="V73" s="26"/>
      <c r="W73" s="26"/>
      <c r="X73" s="26"/>
      <c r="Y73" s="26"/>
      <c r="Z73" s="26"/>
    </row>
    <row r="74" spans="2:26" x14ac:dyDescent="0.25">
      <c r="T74" s="26"/>
      <c r="U74" s="26"/>
      <c r="V74" s="26"/>
      <c r="W74" s="26"/>
      <c r="X74" s="26"/>
      <c r="Y74" s="26"/>
      <c r="Z74" s="26"/>
    </row>
    <row r="75" spans="2:26" x14ac:dyDescent="0.25">
      <c r="T75" s="26"/>
      <c r="U75" s="26"/>
      <c r="V75" s="26"/>
      <c r="W75" s="26"/>
      <c r="X75" s="26"/>
      <c r="Y75" s="26"/>
      <c r="Z75" s="26"/>
    </row>
    <row r="76" spans="2:26" x14ac:dyDescent="0.25">
      <c r="B76" s="26"/>
    </row>
    <row r="84" spans="2:2" x14ac:dyDescent="0.25">
      <c r="B84" s="26"/>
    </row>
    <row r="85" spans="2:2" x14ac:dyDescent="0.25">
      <c r="B85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97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97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1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1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1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80" t="s">
        <v>49</v>
      </c>
      <c r="C7" s="180"/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2"/>
      <c r="T7" s="102"/>
    </row>
    <row r="8" spans="1:36" x14ac:dyDescent="0.25">
      <c r="A8" s="8"/>
      <c r="B8" s="176" t="str">
        <f>'H Ventas dptos corrido'!$B$8</f>
        <v>Variación año corrido %  enero - septiembre 2019p</v>
      </c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2"/>
      <c r="T8" s="102"/>
    </row>
    <row r="9" spans="1:36" x14ac:dyDescent="0.25">
      <c r="A9" s="8"/>
      <c r="B9" s="9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9"/>
      <c r="P9" s="9"/>
      <c r="Q9" s="9"/>
      <c r="R9" s="9"/>
      <c r="S9" s="12"/>
      <c r="T9" s="102"/>
    </row>
    <row r="10" spans="1:36" ht="15.75" customHeight="1" x14ac:dyDescent="0.25">
      <c r="A10" s="8"/>
      <c r="B10" s="10"/>
      <c r="C10" s="121"/>
      <c r="D10" s="121"/>
      <c r="E10" s="121"/>
      <c r="F10" s="121"/>
      <c r="G10" s="145">
        <v>2019</v>
      </c>
      <c r="H10" s="145"/>
      <c r="I10" s="145"/>
      <c r="J10" s="145"/>
      <c r="K10" s="145"/>
      <c r="L10" s="145"/>
      <c r="M10" s="9"/>
      <c r="S10" s="12"/>
      <c r="T10" s="102"/>
      <c r="U10" s="132"/>
      <c r="V10" s="132"/>
      <c r="W10" s="132"/>
      <c r="X10" s="132"/>
      <c r="Y10" s="132"/>
      <c r="Z10" s="86"/>
      <c r="AA10" s="102"/>
      <c r="AB10" s="102"/>
      <c r="AC10" s="102"/>
      <c r="AD10" s="102"/>
      <c r="AE10" s="102"/>
      <c r="AF10" s="86"/>
      <c r="AG10" s="86"/>
      <c r="AH10" s="86"/>
      <c r="AI10" s="86"/>
      <c r="AJ10" s="86"/>
    </row>
    <row r="11" spans="1:36" ht="12" customHeight="1" x14ac:dyDescent="0.25">
      <c r="A11" s="8"/>
      <c r="B11" s="10"/>
      <c r="C11" s="121"/>
      <c r="D11" s="121"/>
      <c r="E11" s="121"/>
      <c r="F11" s="121"/>
      <c r="G11" s="98" t="s">
        <v>33</v>
      </c>
      <c r="H11" s="98" t="s">
        <v>91</v>
      </c>
      <c r="I11" s="98" t="s">
        <v>92</v>
      </c>
      <c r="J11" s="98" t="s">
        <v>93</v>
      </c>
      <c r="K11" s="98" t="s">
        <v>94</v>
      </c>
      <c r="L11" s="98" t="s">
        <v>95</v>
      </c>
      <c r="M11" s="98" t="s">
        <v>97</v>
      </c>
      <c r="N11" s="98" t="s">
        <v>98</v>
      </c>
      <c r="O11" s="98" t="s">
        <v>103</v>
      </c>
      <c r="S11" s="12"/>
      <c r="T11" s="152"/>
      <c r="U11" s="152"/>
      <c r="V11" s="152"/>
      <c r="W11" s="152"/>
      <c r="X11" s="152"/>
      <c r="Y11" s="152"/>
      <c r="Z11" s="152"/>
      <c r="AA11" s="152"/>
      <c r="AB11" s="102"/>
    </row>
    <row r="12" spans="1:36" x14ac:dyDescent="0.25">
      <c r="A12" s="8"/>
      <c r="C12" s="169" t="s">
        <v>6</v>
      </c>
      <c r="D12" s="143"/>
      <c r="E12" s="143"/>
      <c r="F12" s="144"/>
      <c r="G12" s="164">
        <v>0.24722412648374359</v>
      </c>
      <c r="H12" s="164">
        <v>0.11993824115510421</v>
      </c>
      <c r="I12" s="164">
        <v>0.19075424524312146</v>
      </c>
      <c r="J12" s="164">
        <v>0.10318926513048776</v>
      </c>
      <c r="K12" s="164">
        <v>4.5842754407865449E-2</v>
      </c>
      <c r="L12" s="164">
        <v>-0.15627145424774369</v>
      </c>
      <c r="M12" s="164">
        <v>-0.15627145424774724</v>
      </c>
      <c r="N12" s="164">
        <v>-0.29588019185115</v>
      </c>
      <c r="O12" s="120">
        <v>-0.31438435036752477</v>
      </c>
      <c r="S12" s="12"/>
      <c r="T12" s="152"/>
      <c r="U12" s="154"/>
      <c r="V12" s="154"/>
      <c r="W12" s="154"/>
      <c r="X12" s="154"/>
      <c r="Y12" s="154"/>
      <c r="Z12" s="154"/>
      <c r="AA12" s="26"/>
      <c r="AB12" s="103"/>
      <c r="AC12" s="103"/>
      <c r="AD12" s="103"/>
      <c r="AE12" s="103"/>
      <c r="AF12" s="100"/>
      <c r="AG12" s="100"/>
      <c r="AH12" s="100"/>
    </row>
    <row r="13" spans="1:36" x14ac:dyDescent="0.25">
      <c r="A13" s="8"/>
      <c r="C13" s="146" t="s">
        <v>20</v>
      </c>
      <c r="D13" s="143"/>
      <c r="E13" s="143"/>
      <c r="F13" s="144"/>
      <c r="G13" s="94">
        <v>0.26407900493781256</v>
      </c>
      <c r="H13" s="94">
        <v>-0.25518883974140749</v>
      </c>
      <c r="I13" s="94">
        <v>-0.11715709070168361</v>
      </c>
      <c r="J13" s="94">
        <v>-0.37686295665596958</v>
      </c>
      <c r="K13" s="94">
        <v>-0.39367306768053822</v>
      </c>
      <c r="L13" s="94">
        <v>-0.49698432460468212</v>
      </c>
      <c r="M13" s="94">
        <v>-0.51261575854368857</v>
      </c>
      <c r="N13" s="94">
        <v>-0.66010186498314738</v>
      </c>
      <c r="O13" s="120">
        <v>-0.8216424884997906</v>
      </c>
      <c r="S13" s="12"/>
      <c r="T13" s="152"/>
      <c r="U13" s="26"/>
      <c r="V13" s="26"/>
      <c r="W13" s="26"/>
      <c r="X13" s="26"/>
      <c r="Y13" s="26"/>
      <c r="Z13" s="26"/>
      <c r="AA13" s="26"/>
    </row>
    <row r="14" spans="1:36" x14ac:dyDescent="0.25">
      <c r="A14" s="8"/>
      <c r="C14" s="170" t="s">
        <v>21</v>
      </c>
      <c r="D14" s="173"/>
      <c r="E14" s="173"/>
      <c r="F14" s="174"/>
      <c r="G14" s="120">
        <v>-0.71892785019275607</v>
      </c>
      <c r="H14" s="120">
        <v>-0.76083877481350726</v>
      </c>
      <c r="I14" s="120">
        <v>-0.8073949042580757</v>
      </c>
      <c r="J14" s="120">
        <v>-0.80076107637945881</v>
      </c>
      <c r="K14" s="120">
        <v>-0.84784175170265996</v>
      </c>
      <c r="L14" s="120">
        <v>-1.1749462551612595</v>
      </c>
      <c r="M14" s="120">
        <v>-1.2034984866900231</v>
      </c>
      <c r="N14" s="120">
        <v>-1.2217986347535259</v>
      </c>
      <c r="O14" s="120">
        <v>-1.1151367624359807</v>
      </c>
      <c r="S14" s="12"/>
      <c r="T14" s="152"/>
      <c r="U14" s="26"/>
      <c r="V14" s="26"/>
      <c r="W14" s="26"/>
      <c r="X14" s="26"/>
      <c r="Y14" s="26"/>
      <c r="Z14" s="26"/>
      <c r="AA14" s="26"/>
    </row>
    <row r="15" spans="1:36" x14ac:dyDescent="0.25">
      <c r="A15" s="8"/>
      <c r="C15" s="146" t="s">
        <v>22</v>
      </c>
      <c r="D15" s="143"/>
      <c r="E15" s="143"/>
      <c r="F15" s="144"/>
      <c r="G15" s="94">
        <v>0.83839295650992085</v>
      </c>
      <c r="H15" s="94">
        <v>0.71953459889772375</v>
      </c>
      <c r="I15" s="94">
        <v>0.54121971650008549</v>
      </c>
      <c r="J15" s="94">
        <v>0.39676497993337989</v>
      </c>
      <c r="K15" s="94">
        <v>0.24025426098712899</v>
      </c>
      <c r="L15" s="94">
        <v>1.2346503611865955E-2</v>
      </c>
      <c r="M15" s="94">
        <v>-0.20951136542836934</v>
      </c>
      <c r="N15" s="94">
        <v>-0.3251197809719315</v>
      </c>
      <c r="O15" s="120">
        <v>-0.36052184966655432</v>
      </c>
      <c r="S15" s="12"/>
      <c r="T15" s="152"/>
      <c r="U15" s="26"/>
      <c r="V15" s="26"/>
      <c r="W15" s="26"/>
      <c r="X15" s="26"/>
      <c r="Y15" s="26"/>
      <c r="Z15" s="26"/>
      <c r="AA15" s="26"/>
    </row>
    <row r="16" spans="1:36" x14ac:dyDescent="0.25">
      <c r="A16" s="8"/>
      <c r="C16" s="146" t="s">
        <v>23</v>
      </c>
      <c r="D16" s="143"/>
      <c r="E16" s="143"/>
      <c r="F16" s="144"/>
      <c r="G16" s="94">
        <v>2.7419406473092778</v>
      </c>
      <c r="H16" s="94">
        <v>2.8143584545576914</v>
      </c>
      <c r="I16" s="94">
        <v>2.5541953917533884</v>
      </c>
      <c r="J16" s="94">
        <v>2.289150023877923</v>
      </c>
      <c r="K16" s="94">
        <v>2.1744389445085517</v>
      </c>
      <c r="L16" s="94">
        <v>1.8913041237644563</v>
      </c>
      <c r="M16" s="94">
        <v>1.8030277633192497</v>
      </c>
      <c r="N16" s="94">
        <v>1.8262403833929852</v>
      </c>
      <c r="O16" s="120">
        <v>1.7231973211430329</v>
      </c>
      <c r="S16" s="12"/>
      <c r="T16" s="152"/>
      <c r="U16" s="26"/>
      <c r="V16" s="26"/>
      <c r="W16" s="26"/>
      <c r="X16" s="26"/>
      <c r="Y16" s="26"/>
      <c r="Z16" s="26"/>
      <c r="AA16" s="26"/>
    </row>
    <row r="17" spans="1:34" x14ac:dyDescent="0.25">
      <c r="A17" s="8"/>
      <c r="C17" s="146" t="s">
        <v>24</v>
      </c>
      <c r="D17" s="143"/>
      <c r="E17" s="143"/>
      <c r="F17" s="144"/>
      <c r="G17" s="94">
        <v>-0.69127346524606992</v>
      </c>
      <c r="H17" s="94">
        <v>-1.0636970490985078</v>
      </c>
      <c r="I17" s="94">
        <v>-0.62370062370062374</v>
      </c>
      <c r="J17" s="94">
        <v>0.93316715999375788</v>
      </c>
      <c r="K17" s="94">
        <v>0.71579833805989779</v>
      </c>
      <c r="L17" s="94">
        <v>0.48204461235148699</v>
      </c>
      <c r="M17" s="94">
        <v>0.45055411960485969</v>
      </c>
      <c r="N17" s="94">
        <v>-0.39711744863538456</v>
      </c>
      <c r="O17" s="120">
        <v>-0.19394351820346856</v>
      </c>
      <c r="S17" s="12"/>
      <c r="T17" s="152"/>
      <c r="U17" s="26"/>
      <c r="V17" s="26"/>
      <c r="W17" s="26"/>
      <c r="X17" s="26"/>
      <c r="Y17" s="26"/>
      <c r="Z17" s="26"/>
      <c r="AA17" s="26"/>
    </row>
    <row r="18" spans="1:34" x14ac:dyDescent="0.25">
      <c r="A18" s="8"/>
      <c r="C18" s="146" t="s">
        <v>14</v>
      </c>
      <c r="D18" s="143"/>
      <c r="E18" s="143"/>
      <c r="F18" s="144"/>
      <c r="G18" s="94">
        <v>-0.40232454179704291</v>
      </c>
      <c r="H18" s="94">
        <v>-0.69848661233993425</v>
      </c>
      <c r="I18" s="94">
        <v>-0.81465517241379304</v>
      </c>
      <c r="J18" s="94">
        <v>-1.3158743469005998</v>
      </c>
      <c r="K18" s="94">
        <v>-1.5138989356205457</v>
      </c>
      <c r="L18" s="94">
        <v>-1.3369070649648194</v>
      </c>
      <c r="M18" s="94">
        <v>-0.92952714144816184</v>
      </c>
      <c r="N18" s="94">
        <v>-0.5899080102011709</v>
      </c>
      <c r="O18" s="120">
        <v>-0.37651531089719015</v>
      </c>
      <c r="S18" s="12"/>
      <c r="T18" s="152"/>
      <c r="U18" s="26"/>
      <c r="V18" s="26"/>
      <c r="W18" s="26"/>
      <c r="X18" s="26"/>
      <c r="Y18" s="26"/>
      <c r="Z18" s="26"/>
      <c r="AA18" s="26"/>
    </row>
    <row r="19" spans="1:34" s="6" customFormat="1" ht="14.25" customHeight="1" x14ac:dyDescent="0.25">
      <c r="A19" s="8"/>
      <c r="C19" s="146" t="s">
        <v>25</v>
      </c>
      <c r="D19" s="143"/>
      <c r="E19" s="143"/>
      <c r="F19" s="144"/>
      <c r="G19" s="94">
        <v>-2.1085640138408337</v>
      </c>
      <c r="H19" s="94">
        <v>-1.4402574761968623</v>
      </c>
      <c r="I19" s="94">
        <v>-0.43981046050215433</v>
      </c>
      <c r="J19" s="94">
        <v>-0.3136725098482458</v>
      </c>
      <c r="K19" s="94">
        <v>-0.11965620209078054</v>
      </c>
      <c r="L19" s="94">
        <v>-0.41901182673126414</v>
      </c>
      <c r="M19" s="94">
        <v>-0.44899843212952817</v>
      </c>
      <c r="N19" s="94">
        <v>-0.47445426073949193</v>
      </c>
      <c r="O19" s="120">
        <v>-0.36856207204525049</v>
      </c>
      <c r="S19" s="12"/>
      <c r="T19" s="152"/>
      <c r="U19" s="26"/>
      <c r="V19" s="26"/>
      <c r="W19" s="26"/>
      <c r="X19" s="26"/>
      <c r="Y19" s="26"/>
      <c r="Z19" s="26"/>
      <c r="AA19" s="26"/>
      <c r="AB19" s="97"/>
      <c r="AC19" s="97"/>
      <c r="AD19" s="97"/>
      <c r="AE19" s="97"/>
      <c r="AF19" s="7"/>
      <c r="AG19" s="7"/>
      <c r="AH19" s="7"/>
    </row>
    <row r="20" spans="1:34" s="6" customFormat="1" ht="14.25" customHeight="1" x14ac:dyDescent="0.25">
      <c r="A20" s="8"/>
      <c r="C20" s="146" t="s">
        <v>26</v>
      </c>
      <c r="D20" s="143"/>
      <c r="E20" s="143"/>
      <c r="F20" s="144"/>
      <c r="G20" s="94">
        <v>0.27980266548854615</v>
      </c>
      <c r="H20" s="94">
        <v>-7.2849129452947636E-3</v>
      </c>
      <c r="I20" s="94">
        <v>5.5756224091537243E-2</v>
      </c>
      <c r="J20" s="94">
        <v>0.14202993554026477</v>
      </c>
      <c r="K20" s="94">
        <v>0.45727724065847042</v>
      </c>
      <c r="L20" s="94">
        <v>1.0138159645769207</v>
      </c>
      <c r="M20" s="94">
        <v>0.94599921166731349</v>
      </c>
      <c r="N20" s="94">
        <v>1.551356182624076</v>
      </c>
      <c r="O20" s="120">
        <v>1.3981551782627548</v>
      </c>
      <c r="S20" s="12"/>
      <c r="T20" s="152"/>
      <c r="U20" s="26"/>
      <c r="V20" s="26"/>
      <c r="W20" s="26"/>
      <c r="X20" s="26"/>
      <c r="Y20" s="26"/>
      <c r="Z20" s="26"/>
      <c r="AA20" s="26"/>
      <c r="AB20" s="97"/>
      <c r="AC20" s="97"/>
      <c r="AD20" s="97"/>
      <c r="AE20" s="97"/>
      <c r="AF20" s="7"/>
      <c r="AG20" s="7"/>
      <c r="AH20" s="7"/>
    </row>
    <row r="21" spans="1:34" s="6" customFormat="1" ht="14.25" customHeight="1" x14ac:dyDescent="0.25">
      <c r="A21" s="8"/>
      <c r="C21" s="146" t="s">
        <v>27</v>
      </c>
      <c r="D21" s="143"/>
      <c r="E21" s="143"/>
      <c r="F21" s="144"/>
      <c r="G21" s="94">
        <v>0.1178550383028778</v>
      </c>
      <c r="H21" s="94">
        <v>0.87223914136187375</v>
      </c>
      <c r="I21" s="94">
        <v>1.5410722389944553</v>
      </c>
      <c r="J21" s="94">
        <v>1.5406203840472728</v>
      </c>
      <c r="K21" s="94">
        <v>1.4525363428598439</v>
      </c>
      <c r="L21" s="94">
        <v>1.3616296484822357</v>
      </c>
      <c r="M21" s="94">
        <v>1.7113313805634931</v>
      </c>
      <c r="N21" s="94">
        <v>1.6906319359493551</v>
      </c>
      <c r="O21" s="120">
        <v>1.800442305190586</v>
      </c>
      <c r="S21" s="12"/>
      <c r="T21" s="152"/>
      <c r="U21" s="26"/>
      <c r="V21" s="26"/>
      <c r="W21" s="26"/>
      <c r="X21" s="26"/>
      <c r="Y21" s="26"/>
      <c r="Z21" s="26"/>
      <c r="AA21" s="26"/>
      <c r="AB21" s="97"/>
      <c r="AC21" s="97"/>
      <c r="AD21" s="97"/>
      <c r="AE21" s="97"/>
      <c r="AF21" s="7"/>
      <c r="AG21" s="7"/>
      <c r="AH21" s="7"/>
    </row>
    <row r="22" spans="1:34" s="6" customFormat="1" ht="14.25" customHeight="1" x14ac:dyDescent="0.25">
      <c r="A22" s="8"/>
      <c r="C22" s="146" t="s">
        <v>28</v>
      </c>
      <c r="D22" s="143"/>
      <c r="E22" s="143"/>
      <c r="F22" s="144"/>
      <c r="G22" s="94">
        <v>2.2160871511714788</v>
      </c>
      <c r="H22" s="94">
        <v>2.1669877018817516</v>
      </c>
      <c r="I22" s="94">
        <v>2.3346399428050191</v>
      </c>
      <c r="J22" s="94">
        <v>1.9786686281721302</v>
      </c>
      <c r="K22" s="94">
        <v>1.9599233009850821</v>
      </c>
      <c r="L22" s="94">
        <v>1.4299251627952145</v>
      </c>
      <c r="M22" s="94">
        <v>1.3309229186796614</v>
      </c>
      <c r="N22" s="94">
        <v>1.1179009211576272</v>
      </c>
      <c r="O22" s="120">
        <v>0.99753833282383653</v>
      </c>
      <c r="S22" s="12"/>
      <c r="T22" s="152"/>
      <c r="U22" s="26"/>
      <c r="V22" s="26"/>
      <c r="W22" s="26"/>
      <c r="X22" s="26"/>
      <c r="Y22" s="26"/>
      <c r="Z22" s="26"/>
      <c r="AA22" s="26"/>
      <c r="AB22" s="97"/>
      <c r="AC22" s="97"/>
      <c r="AD22" s="97"/>
      <c r="AE22" s="97"/>
      <c r="AF22" s="7"/>
      <c r="AG22" s="7"/>
      <c r="AH22" s="7"/>
    </row>
    <row r="23" spans="1:34" s="6" customFormat="1" ht="14.25" customHeight="1" x14ac:dyDescent="0.25">
      <c r="A23" s="8"/>
      <c r="C23" s="146" t="s">
        <v>29</v>
      </c>
      <c r="D23" s="143"/>
      <c r="E23" s="143"/>
      <c r="F23" s="144"/>
      <c r="G23" s="94">
        <v>-1.7699115044247833</v>
      </c>
      <c r="H23" s="94">
        <v>-1.3535566861860389</v>
      </c>
      <c r="I23" s="94">
        <v>-0.2749712239416805</v>
      </c>
      <c r="J23" s="94">
        <v>-0.35505229824393325</v>
      </c>
      <c r="K23" s="94">
        <v>-0.40179083916886782</v>
      </c>
      <c r="L23" s="94">
        <v>-0.35866184218879482</v>
      </c>
      <c r="M23" s="94">
        <v>-0.55344546934345829</v>
      </c>
      <c r="N23" s="94">
        <v>-0.45043977146109171</v>
      </c>
      <c r="O23" s="120">
        <v>8.8460161334481313E-2</v>
      </c>
      <c r="S23" s="12"/>
      <c r="T23" s="152"/>
      <c r="U23" s="26"/>
      <c r="V23" s="26"/>
      <c r="W23" s="26"/>
      <c r="X23" s="26"/>
      <c r="Y23" s="26"/>
      <c r="Z23" s="26"/>
      <c r="AA23" s="26"/>
      <c r="AB23" s="97"/>
      <c r="AC23" s="97"/>
      <c r="AD23" s="97"/>
      <c r="AE23" s="97"/>
      <c r="AF23" s="7"/>
      <c r="AG23" s="7"/>
      <c r="AH23" s="7"/>
    </row>
    <row r="24" spans="1:34" s="6" customFormat="1" ht="14.25" customHeight="1" x14ac:dyDescent="0.25">
      <c r="A24" s="8"/>
      <c r="C24" s="146" t="s">
        <v>30</v>
      </c>
      <c r="D24" s="143"/>
      <c r="E24" s="143"/>
      <c r="F24" s="144"/>
      <c r="G24" s="94">
        <v>-5.0221043324491603</v>
      </c>
      <c r="H24" s="94">
        <v>-3.9936524728907727</v>
      </c>
      <c r="I24" s="94">
        <v>-3.6002337814143774</v>
      </c>
      <c r="J24" s="94">
        <v>-3.6938042239943911</v>
      </c>
      <c r="K24" s="94">
        <v>-4.1754238475549954</v>
      </c>
      <c r="L24" s="94">
        <v>-4.4647283543787069</v>
      </c>
      <c r="M24" s="94">
        <v>-4.5526138153453815</v>
      </c>
      <c r="N24" s="94">
        <v>-4.6070045720035893</v>
      </c>
      <c r="O24" s="120">
        <v>-4.6157738037323099</v>
      </c>
      <c r="S24" s="12"/>
      <c r="T24" s="152"/>
      <c r="U24" s="26"/>
      <c r="V24" s="26"/>
      <c r="W24" s="26"/>
      <c r="X24" s="26"/>
      <c r="Y24" s="26"/>
      <c r="Z24" s="26"/>
      <c r="AA24" s="26"/>
      <c r="AB24" s="97"/>
      <c r="AC24" s="97"/>
      <c r="AD24" s="97"/>
      <c r="AE24" s="97"/>
      <c r="AF24" s="7"/>
      <c r="AG24" s="7"/>
      <c r="AH24" s="7"/>
    </row>
    <row r="25" spans="1:34" s="6" customFormat="1" ht="14.25" customHeight="1" x14ac:dyDescent="0.25">
      <c r="A25" s="8"/>
      <c r="C25" s="146" t="s">
        <v>31</v>
      </c>
      <c r="D25" s="143"/>
      <c r="E25" s="143"/>
      <c r="F25" s="144"/>
      <c r="G25" s="94">
        <v>5.1566579634464631</v>
      </c>
      <c r="H25" s="94">
        <v>3.3513341804320333</v>
      </c>
      <c r="I25" s="94">
        <v>4.5984318711591445</v>
      </c>
      <c r="J25" s="94">
        <v>3.7839124226558738</v>
      </c>
      <c r="K25" s="94">
        <v>2.5297242600556444</v>
      </c>
      <c r="L25" s="94">
        <v>2.5439383543568965</v>
      </c>
      <c r="M25" s="94">
        <v>2.2923542975991325</v>
      </c>
      <c r="N25" s="94">
        <v>1.9777356702984434</v>
      </c>
      <c r="O25" s="120">
        <v>1.8621778011572871</v>
      </c>
      <c r="S25" s="12"/>
      <c r="T25" s="152"/>
      <c r="U25" s="26"/>
      <c r="V25" s="26"/>
      <c r="W25" s="26"/>
      <c r="X25" s="26"/>
      <c r="Y25" s="26"/>
      <c r="Z25" s="26"/>
      <c r="AA25" s="26"/>
      <c r="AB25" s="97"/>
      <c r="AC25" s="97"/>
      <c r="AD25" s="97"/>
      <c r="AE25" s="97"/>
      <c r="AF25" s="7"/>
      <c r="AG25" s="7"/>
      <c r="AH25" s="7"/>
    </row>
    <row r="26" spans="1:34" s="6" customFormat="1" ht="14.25" customHeight="1" x14ac:dyDescent="0.25">
      <c r="A26" s="8"/>
      <c r="C26" s="146" t="s">
        <v>32</v>
      </c>
      <c r="D26" s="143"/>
      <c r="E26" s="143"/>
      <c r="F26" s="144"/>
      <c r="G26" s="94">
        <v>1.997997451301643</v>
      </c>
      <c r="H26" s="94">
        <v>1.1154453015427777</v>
      </c>
      <c r="I26" s="94">
        <v>0.64934144301249064</v>
      </c>
      <c r="J26" s="94">
        <v>0.52154555573223149</v>
      </c>
      <c r="K26" s="94">
        <v>0.452864047673458</v>
      </c>
      <c r="L26" s="94">
        <v>0.25599977432526089</v>
      </c>
      <c r="M26" s="94">
        <v>4.2829394235525342E-2</v>
      </c>
      <c r="N26" s="94">
        <v>-0.60980124604660091</v>
      </c>
      <c r="O26" s="120">
        <v>-0.8591693135077918</v>
      </c>
      <c r="S26" s="12"/>
      <c r="T26" s="152"/>
      <c r="U26" s="26"/>
      <c r="V26" s="26"/>
      <c r="W26" s="26"/>
      <c r="X26" s="26"/>
      <c r="Y26" s="26"/>
      <c r="Z26" s="26"/>
      <c r="AA26" s="26"/>
      <c r="AB26" s="97"/>
      <c r="AC26" s="97"/>
      <c r="AD26" s="97"/>
      <c r="AE26" s="97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2"/>
      <c r="U27" s="26"/>
      <c r="V27" s="26"/>
      <c r="W27" s="26"/>
      <c r="X27" s="26"/>
      <c r="Y27" s="26"/>
      <c r="Z27" s="26"/>
      <c r="AA27" s="26"/>
      <c r="AB27" s="97"/>
      <c r="AC27" s="97"/>
      <c r="AD27" s="97"/>
      <c r="AE27" s="97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2"/>
      <c r="U28" s="26"/>
      <c r="V28" s="26"/>
      <c r="W28" s="26"/>
      <c r="X28" s="26"/>
      <c r="Y28" s="26"/>
      <c r="Z28" s="26"/>
      <c r="AA28" s="26"/>
      <c r="AB28" s="97"/>
      <c r="AC28" s="97"/>
      <c r="AD28" s="97"/>
      <c r="AE28" s="97"/>
      <c r="AF28" s="7"/>
      <c r="AG28" s="7"/>
      <c r="AH28" s="7"/>
    </row>
    <row r="29" spans="1:34" s="6" customFormat="1" ht="14.25" customHeight="1" x14ac:dyDescent="0.25">
      <c r="A29" s="8"/>
      <c r="B29" s="14"/>
      <c r="C29" s="179" t="s">
        <v>50</v>
      </c>
      <c r="D29" s="179"/>
      <c r="E29" s="179"/>
      <c r="F29" s="179"/>
      <c r="G29" s="179"/>
      <c r="H29" s="179"/>
      <c r="I29" s="179"/>
      <c r="J29" s="179"/>
      <c r="K29" s="179"/>
      <c r="L29" s="179"/>
      <c r="M29" s="179"/>
      <c r="N29" s="179"/>
      <c r="O29" s="179"/>
      <c r="P29" s="179"/>
      <c r="Q29" s="17"/>
      <c r="R29" s="17"/>
      <c r="S29" s="12"/>
      <c r="T29" s="152"/>
      <c r="V29" s="15"/>
      <c r="W29" s="134"/>
      <c r="X29" s="134"/>
      <c r="Y29" s="134"/>
      <c r="Z29" s="150"/>
      <c r="AA29" s="26"/>
      <c r="AB29" s="97"/>
      <c r="AC29" s="97"/>
      <c r="AD29" s="97"/>
      <c r="AE29" s="97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9" t="str">
        <f t="shared" ref="D30" si="0">$B$8</f>
        <v>Variación año corrido %  enero - septiembre 2019p</v>
      </c>
      <c r="E30" s="179"/>
      <c r="F30" s="179"/>
      <c r="G30" s="179"/>
      <c r="H30" s="179"/>
      <c r="I30" s="179"/>
      <c r="J30" s="179"/>
      <c r="K30" s="179"/>
      <c r="L30" s="179"/>
      <c r="M30" s="179"/>
      <c r="N30" s="179"/>
      <c r="O30" s="179"/>
      <c r="P30" s="179"/>
      <c r="Q30" s="17"/>
      <c r="R30" s="17"/>
      <c r="S30" s="12"/>
      <c r="T30" s="152"/>
      <c r="V30" s="15"/>
      <c r="W30" s="134"/>
      <c r="X30" s="134"/>
      <c r="Y30" s="134"/>
      <c r="Z30" s="150"/>
      <c r="AA30" s="26"/>
      <c r="AB30" s="97"/>
      <c r="AC30" s="97"/>
      <c r="AD30" s="97"/>
      <c r="AE30" s="97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2"/>
      <c r="U31" s="134"/>
      <c r="V31" s="134"/>
      <c r="Y31" s="134"/>
      <c r="Z31" s="150"/>
      <c r="AA31" s="26"/>
      <c r="AB31" s="97"/>
      <c r="AC31" s="97"/>
      <c r="AD31" s="97"/>
      <c r="AE31" s="97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2"/>
      <c r="U32" s="135"/>
      <c r="V32" s="136"/>
      <c r="W32" s="134" t="s">
        <v>6</v>
      </c>
      <c r="X32" s="137" t="s">
        <v>2</v>
      </c>
      <c r="Y32" s="135"/>
      <c r="Z32" s="151"/>
      <c r="AA32" s="151"/>
      <c r="AB32" s="97"/>
      <c r="AC32" s="97"/>
      <c r="AD32" s="97"/>
      <c r="AE32" s="97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2"/>
      <c r="U33" s="135"/>
      <c r="V33" s="136"/>
      <c r="W33" s="134"/>
      <c r="X33" s="134"/>
      <c r="Y33" s="135"/>
      <c r="Z33" s="151"/>
      <c r="AA33" s="151"/>
      <c r="AB33" s="97"/>
      <c r="AC33" s="97"/>
      <c r="AD33" s="97"/>
      <c r="AE33" s="97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2"/>
      <c r="U34" s="135"/>
      <c r="V34" s="136" t="s">
        <v>34</v>
      </c>
      <c r="W34" s="134">
        <v>0.24722412648374359</v>
      </c>
      <c r="X34" s="134">
        <v>-0.71892785019275607</v>
      </c>
      <c r="Y34" s="135"/>
      <c r="Z34" s="151"/>
      <c r="AA34" s="151"/>
      <c r="AB34" s="97"/>
      <c r="AC34" s="97"/>
      <c r="AD34" s="97"/>
      <c r="AE34" s="97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2"/>
      <c r="U35" s="135"/>
      <c r="V35" s="136" t="s">
        <v>35</v>
      </c>
      <c r="W35" s="134">
        <v>0.11993824115510421</v>
      </c>
      <c r="X35" s="134">
        <v>-0.76083877481350726</v>
      </c>
      <c r="Y35" s="135"/>
      <c r="Z35" s="151"/>
      <c r="AA35" s="151"/>
      <c r="AB35" s="97"/>
      <c r="AC35" s="97"/>
      <c r="AD35" s="97"/>
      <c r="AE35" s="97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2"/>
      <c r="U36" s="135"/>
      <c r="V36" s="136" t="s">
        <v>36</v>
      </c>
      <c r="W36" s="134">
        <v>0.2</v>
      </c>
      <c r="X36" s="134">
        <v>-0.8</v>
      </c>
      <c r="Y36" s="135"/>
      <c r="Z36" s="151"/>
      <c r="AA36" s="151"/>
      <c r="AB36" s="97"/>
      <c r="AC36" s="97"/>
      <c r="AD36" s="97"/>
      <c r="AE36" s="97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2"/>
      <c r="U37" s="135"/>
      <c r="V37" s="136" t="s">
        <v>37</v>
      </c>
      <c r="W37" s="134">
        <v>0.1</v>
      </c>
      <c r="X37" s="134">
        <v>-0.8</v>
      </c>
      <c r="Y37" s="135"/>
      <c r="Z37" s="151"/>
      <c r="AA37" s="151"/>
      <c r="AB37" s="97"/>
      <c r="AC37" s="97"/>
      <c r="AD37" s="97"/>
      <c r="AE37" s="97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5"/>
      <c r="V38" s="136" t="s">
        <v>38</v>
      </c>
      <c r="W38" s="135">
        <v>0</v>
      </c>
      <c r="X38" s="135">
        <v>-0.8</v>
      </c>
      <c r="Y38" s="135"/>
      <c r="Z38" s="151"/>
      <c r="AA38" s="151"/>
      <c r="AB38" s="97"/>
      <c r="AC38" s="97"/>
      <c r="AD38" s="97"/>
      <c r="AE38" s="97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5"/>
      <c r="V39" s="136" t="s">
        <v>39</v>
      </c>
      <c r="W39" s="135">
        <v>-0.2</v>
      </c>
      <c r="X39" s="135">
        <v>-1.2</v>
      </c>
      <c r="Y39" s="135"/>
      <c r="Z39" s="151"/>
      <c r="AA39" s="151"/>
      <c r="AB39" s="97"/>
      <c r="AC39" s="97"/>
      <c r="AD39" s="97"/>
      <c r="AE39" s="97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5"/>
      <c r="V40" s="136" t="s">
        <v>40</v>
      </c>
      <c r="W40" s="135">
        <f>M12</f>
        <v>-0.15627145424774724</v>
      </c>
      <c r="X40" s="135">
        <f>N14</f>
        <v>-1.2217986347535259</v>
      </c>
      <c r="Y40" s="135"/>
      <c r="Z40" s="151"/>
      <c r="AA40" s="151"/>
      <c r="AB40" s="97"/>
      <c r="AC40" s="97"/>
      <c r="AD40" s="97"/>
      <c r="AE40" s="97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5"/>
      <c r="V41" s="136" t="s">
        <v>41</v>
      </c>
      <c r="W41" s="135">
        <f>N12</f>
        <v>-0.29588019185115</v>
      </c>
      <c r="X41" s="135">
        <f>N14</f>
        <v>-1.2217986347535259</v>
      </c>
      <c r="Y41" s="135"/>
      <c r="Z41" s="151"/>
      <c r="AA41" s="151"/>
      <c r="AB41" s="97"/>
      <c r="AC41" s="97"/>
      <c r="AD41" s="97"/>
      <c r="AE41" s="97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5"/>
      <c r="V42" s="136" t="s">
        <v>42</v>
      </c>
      <c r="W42" s="135">
        <v>-0.31438435036752477</v>
      </c>
      <c r="X42" s="135">
        <v>-1.1151367624359807</v>
      </c>
      <c r="Y42" s="135"/>
      <c r="Z42" s="151"/>
      <c r="AA42" s="151"/>
      <c r="AB42" s="97"/>
      <c r="AC42" s="97"/>
      <c r="AD42" s="97"/>
      <c r="AE42" s="97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5"/>
      <c r="V43" s="136" t="s">
        <v>43</v>
      </c>
      <c r="W43" s="135"/>
      <c r="X43" s="135"/>
      <c r="Y43" s="135"/>
      <c r="Z43" s="151"/>
      <c r="AA43" s="151"/>
      <c r="AB43" s="97"/>
      <c r="AC43" s="97"/>
      <c r="AD43" s="97"/>
      <c r="AE43" s="97"/>
      <c r="AF43" s="7"/>
      <c r="AG43" s="7"/>
      <c r="AH43" s="7"/>
    </row>
    <row r="44" spans="1:34" s="6" customFormat="1" ht="14.25" customHeight="1" x14ac:dyDescent="0.25">
      <c r="A44" s="8"/>
      <c r="B44" s="14"/>
      <c r="C44" s="179" t="s">
        <v>51</v>
      </c>
      <c r="D44" s="179"/>
      <c r="E44" s="179"/>
      <c r="F44" s="179"/>
      <c r="G44" s="179"/>
      <c r="H44" s="179"/>
      <c r="I44" s="179"/>
      <c r="J44" s="179"/>
      <c r="K44" s="179"/>
      <c r="L44" s="179"/>
      <c r="M44" s="179"/>
      <c r="N44" s="179"/>
      <c r="O44" s="179"/>
      <c r="P44" s="179"/>
      <c r="Q44" s="17"/>
      <c r="R44" s="17"/>
      <c r="S44" s="12"/>
      <c r="T44" s="26"/>
      <c r="U44" s="135"/>
      <c r="V44" s="136" t="s">
        <v>44</v>
      </c>
      <c r="W44" s="135"/>
      <c r="X44" s="135"/>
      <c r="Y44" s="135"/>
      <c r="Z44" s="151"/>
      <c r="AA44" s="151"/>
      <c r="AB44" s="97"/>
      <c r="AC44" s="97"/>
      <c r="AD44" s="97"/>
      <c r="AE44" s="97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9" t="str">
        <f t="shared" ref="D45" si="1">$B$8</f>
        <v>Variación año corrido %  enero - septiembre 2019p</v>
      </c>
      <c r="E45" s="179"/>
      <c r="F45" s="179"/>
      <c r="G45" s="179"/>
      <c r="H45" s="179"/>
      <c r="I45" s="179"/>
      <c r="J45" s="179"/>
      <c r="K45" s="179"/>
      <c r="L45" s="179"/>
      <c r="M45" s="179"/>
      <c r="N45" s="179"/>
      <c r="O45" s="179"/>
      <c r="P45" s="179"/>
      <c r="Q45" s="17"/>
      <c r="R45" s="17"/>
      <c r="S45" s="12"/>
      <c r="T45" s="26"/>
      <c r="U45" s="135"/>
      <c r="V45" s="136" t="s">
        <v>45</v>
      </c>
      <c r="W45" s="135"/>
      <c r="X45" s="135"/>
      <c r="Y45" s="135"/>
      <c r="Z45" s="151"/>
      <c r="AA45" s="151"/>
      <c r="AB45" s="97"/>
      <c r="AC45" s="97"/>
      <c r="AD45" s="97"/>
      <c r="AE45" s="97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5"/>
      <c r="V46" s="135"/>
      <c r="W46" s="135"/>
      <c r="X46" s="135"/>
      <c r="Y46" s="135"/>
      <c r="Z46" s="151"/>
      <c r="AA46" s="151"/>
      <c r="AB46" s="97"/>
      <c r="AC46" s="97"/>
      <c r="AD46" s="97"/>
      <c r="AE46" s="97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35"/>
      <c r="V47" s="135"/>
      <c r="W47" s="135"/>
      <c r="X47" s="135"/>
      <c r="Y47" s="135"/>
      <c r="Z47" s="151"/>
      <c r="AA47" s="151"/>
      <c r="AB47" s="97"/>
      <c r="AC47" s="97"/>
      <c r="AD47" s="97"/>
      <c r="AE47" s="97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1"/>
      <c r="V48" s="151"/>
      <c r="W48" s="151"/>
      <c r="X48" s="151"/>
      <c r="Y48" s="151"/>
      <c r="Z48" s="151"/>
      <c r="AA48" s="151"/>
      <c r="AB48" s="97"/>
      <c r="AC48" s="97"/>
      <c r="AD48" s="97"/>
      <c r="AE48" s="97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1"/>
      <c r="V49" s="151"/>
      <c r="W49" s="151"/>
      <c r="X49" s="151"/>
      <c r="Y49" s="151"/>
      <c r="Z49" s="151"/>
      <c r="AA49" s="151"/>
      <c r="AB49" s="97"/>
      <c r="AC49" s="97"/>
      <c r="AD49" s="97"/>
      <c r="AE49" s="97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26"/>
      <c r="AB50" s="97"/>
      <c r="AC50" s="97"/>
      <c r="AD50" s="97"/>
      <c r="AE50" s="97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26"/>
      <c r="AB51" s="97"/>
      <c r="AC51" s="97"/>
      <c r="AD51" s="97"/>
      <c r="AE51" s="97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26"/>
      <c r="AB52" s="97"/>
      <c r="AC52" s="97"/>
      <c r="AD52" s="97"/>
      <c r="AE52" s="97"/>
      <c r="AF52" s="7"/>
      <c r="AG52" s="7"/>
      <c r="AH52" s="7"/>
    </row>
    <row r="53" spans="1:34" s="6" customFormat="1" x14ac:dyDescent="0.25">
      <c r="A53" s="8"/>
      <c r="B53" s="5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49"/>
      <c r="W53" s="26"/>
      <c r="X53" s="26"/>
      <c r="Y53" s="26"/>
      <c r="Z53" s="26"/>
      <c r="AA53" s="26"/>
      <c r="AB53" s="97"/>
      <c r="AC53" s="97"/>
      <c r="AD53" s="97"/>
      <c r="AE53" s="97"/>
      <c r="AF53" s="7"/>
      <c r="AG53" s="7"/>
      <c r="AH53" s="7"/>
    </row>
    <row r="54" spans="1:34" s="6" customFormat="1" x14ac:dyDescent="0.25">
      <c r="A54" s="8"/>
      <c r="B54" s="56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6"/>
      <c r="Z54" s="7"/>
      <c r="AA54" s="97"/>
      <c r="AB54" s="97"/>
      <c r="AC54" s="97"/>
      <c r="AD54" s="97"/>
      <c r="AE54" s="97"/>
      <c r="AF54" s="7"/>
      <c r="AG54" s="7"/>
      <c r="AH54" s="7"/>
    </row>
    <row r="55" spans="1:34" x14ac:dyDescent="0.25">
      <c r="A55" s="8"/>
      <c r="B55" s="56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6"/>
    </row>
    <row r="56" spans="1:34" x14ac:dyDescent="0.25">
      <c r="A56" s="8"/>
      <c r="B56" s="56"/>
      <c r="S56" s="12"/>
      <c r="T56" s="96"/>
    </row>
    <row r="57" spans="1:34" x14ac:dyDescent="0.25">
      <c r="A57" s="8"/>
      <c r="B57" s="20" t="s">
        <v>15</v>
      </c>
      <c r="S57" s="12"/>
      <c r="T57" s="96"/>
    </row>
    <row r="58" spans="1:34" x14ac:dyDescent="0.25">
      <c r="A58" s="8"/>
      <c r="B58" s="20" t="s">
        <v>16</v>
      </c>
      <c r="S58" s="12"/>
      <c r="T58" s="96"/>
    </row>
    <row r="59" spans="1:34" x14ac:dyDescent="0.25">
      <c r="A59" s="21"/>
      <c r="B59" s="22" t="str">
        <f>'H Ocupados dptos anual'!$B$59</f>
        <v>Fuente: DANE, Encuesta mensual manufacturera con enfoque territorial, septiembre 2019p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</row>
    <row r="62" spans="1:34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6">
    <mergeCell ref="B7:R7"/>
    <mergeCell ref="B8:R8"/>
    <mergeCell ref="D30:P30"/>
    <mergeCell ref="C44:P44"/>
    <mergeCell ref="D45:P45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77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77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77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30" x14ac:dyDescent="0.25">
      <c r="A7" s="8"/>
      <c r="B7" s="180" t="s">
        <v>9</v>
      </c>
      <c r="C7" s="180"/>
      <c r="D7" s="180"/>
      <c r="E7" s="180"/>
      <c r="F7" s="180"/>
      <c r="G7" s="180"/>
      <c r="H7" s="180"/>
      <c r="I7" s="180"/>
      <c r="J7" s="10"/>
      <c r="K7" s="105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30" x14ac:dyDescent="0.25">
      <c r="A8" s="8"/>
      <c r="B8" s="176" t="s">
        <v>105</v>
      </c>
      <c r="C8" s="176"/>
      <c r="D8" s="176"/>
      <c r="E8" s="176"/>
      <c r="F8" s="176"/>
      <c r="G8" s="176"/>
      <c r="H8" s="176"/>
      <c r="I8" s="176"/>
      <c r="J8" s="10"/>
      <c r="K8" s="105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30" x14ac:dyDescent="0.25">
      <c r="A9" s="8"/>
      <c r="B9" s="9"/>
      <c r="C9" s="13"/>
      <c r="D9" s="13"/>
      <c r="E9" s="13"/>
      <c r="F9" s="13"/>
      <c r="G9" s="13"/>
      <c r="H9" s="90"/>
      <c r="I9" s="9"/>
      <c r="J9" s="10"/>
      <c r="K9" s="105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30" x14ac:dyDescent="0.25">
      <c r="A11" s="8"/>
      <c r="B11" s="10"/>
      <c r="C11" s="76"/>
      <c r="D11" s="10"/>
      <c r="E11" s="10"/>
      <c r="F11" s="59">
        <v>2019</v>
      </c>
      <c r="G11" s="59">
        <v>2019</v>
      </c>
      <c r="J11" s="10"/>
      <c r="K11" s="106"/>
      <c r="L11" s="155"/>
      <c r="M11" s="155"/>
      <c r="N11" s="155"/>
      <c r="O11" s="155"/>
      <c r="P11" s="155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66">
        <v>2.4292456594011469</v>
      </c>
      <c r="G12" s="122">
        <v>2.4292456594011669</v>
      </c>
      <c r="J12" s="10"/>
      <c r="K12" s="106"/>
      <c r="L12" s="155"/>
      <c r="M12" s="155"/>
      <c r="N12" s="155"/>
      <c r="O12" s="155"/>
      <c r="P12" s="155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10.429924917829354</v>
      </c>
      <c r="G13" s="123">
        <v>2.6178811197105785</v>
      </c>
      <c r="J13" s="10"/>
      <c r="K13" s="107"/>
      <c r="L13" s="156"/>
      <c r="M13" s="155"/>
      <c r="N13" s="155"/>
      <c r="O13" s="155"/>
      <c r="P13" s="155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-1.3998509809023716</v>
      </c>
      <c r="G14" s="123">
        <v>-0.14744504640121409</v>
      </c>
      <c r="J14" s="10"/>
      <c r="K14" s="107"/>
      <c r="L14" s="156"/>
      <c r="M14" s="26"/>
      <c r="N14" s="26"/>
      <c r="O14" s="26"/>
      <c r="P14" s="155"/>
      <c r="Q14" s="155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-1.2133161281944069</v>
      </c>
      <c r="G15" s="123">
        <v>-1.3965041865114016E-2</v>
      </c>
      <c r="J15" s="10"/>
      <c r="K15" s="107"/>
      <c r="L15" s="156"/>
      <c r="M15" s="26"/>
      <c r="N15" s="26"/>
      <c r="O15" s="26"/>
      <c r="P15" s="155"/>
      <c r="Q15" s="155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8.5484820421759053</v>
      </c>
      <c r="G16" s="123">
        <v>0.19949421146806401</v>
      </c>
      <c r="J16" s="10"/>
      <c r="K16" s="107"/>
      <c r="L16" s="156"/>
      <c r="M16" s="26"/>
      <c r="N16" s="26"/>
      <c r="O16" s="26"/>
      <c r="P16" s="155"/>
      <c r="Q16" s="155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16.324290176108036</v>
      </c>
      <c r="G17" s="123">
        <v>0.83271688558042256</v>
      </c>
      <c r="J17" s="10"/>
      <c r="K17" s="107"/>
      <c r="L17" s="156"/>
      <c r="M17" s="26"/>
      <c r="N17" s="26"/>
      <c r="O17" s="26"/>
      <c r="P17" s="155"/>
      <c r="Q17" s="155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-2.0044537142193519</v>
      </c>
      <c r="G18" s="123">
        <v>-0.62441842382895418</v>
      </c>
      <c r="J18" s="10"/>
      <c r="K18" s="107"/>
      <c r="L18" s="156"/>
      <c r="M18" s="26"/>
      <c r="N18" s="26"/>
      <c r="O18" s="26"/>
      <c r="P18" s="155"/>
      <c r="Q18" s="155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-3.963256009340526</v>
      </c>
      <c r="G19" s="123">
        <v>-9.1551819706009355E-2</v>
      </c>
      <c r="J19" s="10"/>
      <c r="K19" s="107"/>
      <c r="L19" s="156"/>
      <c r="M19" s="26"/>
      <c r="N19" s="26"/>
      <c r="O19" s="26"/>
      <c r="P19" s="155"/>
      <c r="Q19" s="155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3.5499051494828961</v>
      </c>
      <c r="G20" s="123">
        <v>0.1590470914279864</v>
      </c>
      <c r="J20" s="10"/>
      <c r="K20" s="107"/>
      <c r="L20" s="156"/>
      <c r="M20" s="26"/>
      <c r="N20" s="26"/>
      <c r="O20" s="26"/>
      <c r="P20" s="155"/>
      <c r="Q20" s="155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-2.8168197808470552</v>
      </c>
      <c r="G21" s="123">
        <v>-0.50251331698459334</v>
      </c>
      <c r="J21" s="10"/>
      <c r="K21" s="107"/>
      <c r="L21" s="156"/>
      <c r="M21" s="26"/>
      <c r="N21" s="26"/>
      <c r="O21" s="26"/>
      <c r="P21" s="155"/>
      <c r="Q21" s="155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156"/>
      <c r="M22" s="26"/>
      <c r="N22" s="26"/>
      <c r="O22" s="26"/>
      <c r="P22" s="155"/>
      <c r="Q22" s="155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65</v>
      </c>
      <c r="C23" s="181"/>
      <c r="D23" s="181"/>
      <c r="E23" s="181"/>
      <c r="F23" s="181"/>
      <c r="G23" s="181"/>
      <c r="H23" s="181"/>
      <c r="I23" s="181"/>
      <c r="J23" s="10"/>
      <c r="K23" s="107"/>
      <c r="L23" s="156"/>
      <c r="M23" s="26"/>
      <c r="N23" s="26"/>
      <c r="O23" s="26"/>
      <c r="P23" s="155"/>
      <c r="Q23" s="155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88" t="s">
        <v>99</v>
      </c>
      <c r="C24" s="16"/>
      <c r="D24" s="182" t="s">
        <v>106</v>
      </c>
      <c r="E24" s="182"/>
      <c r="F24" s="182"/>
      <c r="G24" s="182"/>
      <c r="H24" s="182"/>
      <c r="I24" s="182"/>
      <c r="J24" s="10"/>
      <c r="K24" s="107"/>
      <c r="L24" s="93"/>
      <c r="P24" s="92"/>
      <c r="Q24" s="155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92"/>
      <c r="Q25" s="155"/>
      <c r="R25" s="26"/>
      <c r="S25" s="77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/>
      <c r="O27" s="138"/>
      <c r="P27" s="139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0"/>
      <c r="N28" s="141"/>
      <c r="O28" s="141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/>
      <c r="N29" s="141"/>
      <c r="O29" s="141"/>
      <c r="P29" s="134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/>
      <c r="N30" s="141"/>
      <c r="O30" s="141"/>
      <c r="P30" s="135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/>
      <c r="N31" s="141"/>
      <c r="O31" s="141"/>
      <c r="P31" s="135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/>
      <c r="N32" s="141"/>
      <c r="O32" s="141"/>
      <c r="P32" s="135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/>
      <c r="N33" s="141"/>
      <c r="O33" s="141"/>
      <c r="P33" s="135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/>
      <c r="N34" s="141"/>
      <c r="O34" s="141"/>
      <c r="P34" s="135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/>
      <c r="N35" s="141"/>
      <c r="O35" s="141"/>
      <c r="P35" s="135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/>
      <c r="N36" s="141"/>
      <c r="O36" s="141"/>
      <c r="P36" s="135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/>
      <c r="N37" s="141"/>
      <c r="O37" s="141"/>
      <c r="P37" s="135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/>
      <c r="N38" s="141"/>
      <c r="O38" s="141"/>
      <c r="P38" s="135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P39" s="135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135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30" s="6" customFormat="1" ht="14.25" customHeight="1" x14ac:dyDescent="0.25">
      <c r="A41" s="8"/>
      <c r="J41" s="10"/>
      <c r="K41" s="105"/>
      <c r="M41" s="140"/>
      <c r="N41" s="141"/>
      <c r="O41" s="141"/>
      <c r="P41" s="135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30" s="6" customFormat="1" x14ac:dyDescent="0.25">
      <c r="A42" s="8"/>
      <c r="B42" s="109" t="s">
        <v>107</v>
      </c>
      <c r="J42" s="10"/>
      <c r="K42" s="105"/>
      <c r="L42" s="26"/>
      <c r="M42" s="161"/>
      <c r="N42" s="160"/>
      <c r="O42" s="160"/>
      <c r="P42" s="151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30" s="6" customFormat="1" x14ac:dyDescent="0.25">
      <c r="A43" s="8"/>
      <c r="B43" s="109" t="s">
        <v>64</v>
      </c>
      <c r="J43" s="10"/>
      <c r="K43" s="105"/>
      <c r="L43" s="26"/>
      <c r="M43" s="159"/>
      <c r="N43" s="160"/>
      <c r="O43" s="160"/>
      <c r="P43" s="151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30" s="6" customFormat="1" x14ac:dyDescent="0.25">
      <c r="A44" s="21"/>
      <c r="B44" s="22" t="str">
        <f>'H Ocupados dptos corrido'!$B$59</f>
        <v>Fuente: DANE, Encuesta mensual manufacturera con enfoque territorial, septiembre 2019p</v>
      </c>
      <c r="C44" s="23"/>
      <c r="D44" s="23"/>
      <c r="E44" s="23"/>
      <c r="F44" s="23"/>
      <c r="G44" s="23"/>
      <c r="H44" s="23"/>
      <c r="I44" s="23"/>
      <c r="J44" s="23"/>
      <c r="K44" s="24"/>
      <c r="L44" s="26"/>
      <c r="M44" s="159"/>
      <c r="N44" s="160"/>
      <c r="O44" s="160"/>
      <c r="P44" s="151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L45" s="26"/>
      <c r="M45" s="159"/>
      <c r="N45" s="160"/>
      <c r="O45" s="160"/>
      <c r="P45" s="151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30" ht="14.25" customHeight="1" x14ac:dyDescent="0.25">
      <c r="B46" s="26"/>
      <c r="L46" s="153"/>
      <c r="M46" s="159"/>
      <c r="N46" s="160"/>
      <c r="O46" s="160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30" x14ac:dyDescent="0.25"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30" x14ac:dyDescent="0.25"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2:26" x14ac:dyDescent="0.25"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2:26" x14ac:dyDescent="0.25"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</row>
    <row r="51" spans="2:26" x14ac:dyDescent="0.25">
      <c r="B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</row>
    <row r="52" spans="2:26" x14ac:dyDescent="0.25">
      <c r="B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2:26" x14ac:dyDescent="0.25">
      <c r="B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2:26" x14ac:dyDescent="0.25">
      <c r="B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</row>
    <row r="55" spans="2:26" x14ac:dyDescent="0.25">
      <c r="B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</row>
    <row r="56" spans="2:26" x14ac:dyDescent="0.25">
      <c r="B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</row>
    <row r="57" spans="2:26" x14ac:dyDescent="0.25"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</row>
    <row r="58" spans="2:26" x14ac:dyDescent="0.25"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</row>
    <row r="59" spans="2:26" x14ac:dyDescent="0.25"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</row>
    <row r="60" spans="2:26" x14ac:dyDescent="0.25">
      <c r="B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</row>
    <row r="61" spans="2:26" x14ac:dyDescent="0.25"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</row>
    <row r="62" spans="2:26" x14ac:dyDescent="0.25"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</row>
    <row r="63" spans="2:26" x14ac:dyDescent="0.25"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77"/>
      <c r="M1" s="26"/>
      <c r="N1" s="26"/>
      <c r="O1" s="26"/>
      <c r="P1" s="26"/>
      <c r="Q1" s="26"/>
      <c r="R1" s="26"/>
      <c r="S1" s="26"/>
      <c r="T1" s="26"/>
      <c r="U1" s="26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77"/>
      <c r="M2" s="26"/>
      <c r="N2" s="26"/>
      <c r="O2" s="26"/>
      <c r="P2" s="26"/>
      <c r="Q2" s="26"/>
      <c r="R2" s="26"/>
      <c r="S2" s="26"/>
      <c r="T2" s="26"/>
      <c r="U2" s="26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77"/>
      <c r="M3" s="26"/>
      <c r="N3" s="26"/>
      <c r="O3" s="26"/>
      <c r="P3" s="26"/>
      <c r="Q3" s="26"/>
      <c r="R3" s="26"/>
      <c r="S3" s="26"/>
      <c r="T3" s="26"/>
      <c r="U3" s="26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  <c r="L4" s="26"/>
      <c r="M4" s="26"/>
      <c r="N4" s="26"/>
      <c r="O4" s="26"/>
      <c r="P4" s="26"/>
      <c r="Q4" s="26"/>
      <c r="R4" s="26"/>
      <c r="S4" s="26"/>
      <c r="T4" s="26"/>
      <c r="U4" s="2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</row>
    <row r="7" spans="1:30" x14ac:dyDescent="0.25">
      <c r="A7" s="8"/>
      <c r="B7" s="180" t="s">
        <v>9</v>
      </c>
      <c r="C7" s="180"/>
      <c r="D7" s="180"/>
      <c r="E7" s="180"/>
      <c r="F7" s="180"/>
      <c r="G7" s="180"/>
      <c r="H7" s="180"/>
      <c r="I7" s="180"/>
      <c r="J7" s="10"/>
      <c r="K7" s="105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</row>
    <row r="8" spans="1:30" x14ac:dyDescent="0.25">
      <c r="A8" s="8"/>
      <c r="B8" s="176" t="s">
        <v>108</v>
      </c>
      <c r="C8" s="176"/>
      <c r="D8" s="176"/>
      <c r="E8" s="176"/>
      <c r="F8" s="176"/>
      <c r="G8" s="176"/>
      <c r="H8" s="176"/>
      <c r="I8" s="176"/>
      <c r="J8" s="10"/>
      <c r="K8" s="105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155"/>
      <c r="M11" s="155"/>
      <c r="N11" s="155"/>
      <c r="O11" s="155"/>
      <c r="P11" s="155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1.9209266829710572</v>
      </c>
      <c r="G12" s="122">
        <v>1.9209266829710543</v>
      </c>
      <c r="J12" s="10"/>
      <c r="K12" s="106"/>
      <c r="L12" s="155"/>
      <c r="M12" s="155"/>
      <c r="N12" s="155"/>
      <c r="O12" s="155"/>
      <c r="P12" s="155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8.8418893446195597</v>
      </c>
      <c r="G13" s="123">
        <v>2.3101762001588493</v>
      </c>
      <c r="J13" s="10"/>
      <c r="K13" s="107"/>
      <c r="L13" s="156"/>
      <c r="M13" s="155"/>
      <c r="N13" s="155"/>
      <c r="O13" s="155"/>
      <c r="P13" s="155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1.7465915185324548</v>
      </c>
      <c r="G14" s="123">
        <v>0.17153323103332868</v>
      </c>
      <c r="J14" s="10"/>
      <c r="K14" s="107"/>
      <c r="L14" s="156"/>
      <c r="M14" s="26"/>
      <c r="N14" s="26"/>
      <c r="O14" s="26"/>
      <c r="P14" s="155"/>
      <c r="Q14" s="155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12.397564835837272</v>
      </c>
      <c r="G15" s="123">
        <v>0.13272598072541661</v>
      </c>
      <c r="J15" s="10"/>
      <c r="K15" s="107"/>
      <c r="L15" s="156"/>
      <c r="M15" s="26"/>
      <c r="N15" s="26"/>
      <c r="O15" s="26"/>
      <c r="P15" s="155"/>
      <c r="Q15" s="155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1.6674430886955918</v>
      </c>
      <c r="G16" s="123">
        <v>3.4994391254408189E-2</v>
      </c>
      <c r="J16" s="10"/>
      <c r="K16" s="107"/>
      <c r="L16" s="156"/>
      <c r="M16" s="26"/>
      <c r="N16" s="26"/>
      <c r="O16" s="26"/>
      <c r="P16" s="155"/>
      <c r="Q16" s="155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7.0695694604667096</v>
      </c>
      <c r="G17" s="123">
        <v>0.37590937053760454</v>
      </c>
      <c r="J17" s="10"/>
      <c r="K17" s="107"/>
      <c r="L17" s="156"/>
      <c r="M17" s="26"/>
      <c r="N17" s="26"/>
      <c r="O17" s="26"/>
      <c r="P17" s="155"/>
      <c r="Q17" s="155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-2.9653136811216285</v>
      </c>
      <c r="G18" s="123">
        <v>-0.94359278402392377</v>
      </c>
      <c r="J18" s="10"/>
      <c r="K18" s="107"/>
      <c r="L18" s="156"/>
      <c r="M18" s="26"/>
      <c r="N18" s="26"/>
      <c r="O18" s="26"/>
      <c r="P18" s="155"/>
      <c r="Q18" s="155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-1.6701066341628348</v>
      </c>
      <c r="G19" s="123">
        <v>-3.8363139716290753E-2</v>
      </c>
      <c r="J19" s="10"/>
      <c r="K19" s="107"/>
      <c r="L19" s="156"/>
      <c r="M19" s="26"/>
      <c r="N19" s="26"/>
      <c r="O19" s="26"/>
      <c r="P19" s="155"/>
      <c r="Q19" s="155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-1.780479632943738</v>
      </c>
      <c r="G20" s="123">
        <v>-7.918993703133867E-2</v>
      </c>
      <c r="J20" s="10"/>
      <c r="K20" s="107"/>
      <c r="L20" s="156"/>
      <c r="M20" s="26"/>
      <c r="N20" s="26"/>
      <c r="O20" s="26"/>
      <c r="P20" s="155"/>
      <c r="Q20" s="155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-0.25452374331442229</v>
      </c>
      <c r="G21" s="123">
        <v>-4.326662996699962E-2</v>
      </c>
      <c r="J21" s="10"/>
      <c r="K21" s="107"/>
      <c r="L21" s="156"/>
      <c r="M21" s="26"/>
      <c r="N21" s="26"/>
      <c r="O21" s="26"/>
      <c r="P21" s="155"/>
      <c r="Q21" s="155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156"/>
      <c r="M22" s="26"/>
      <c r="N22" s="26"/>
      <c r="O22" s="26"/>
      <c r="P22" s="155"/>
      <c r="Q22" s="155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65</v>
      </c>
      <c r="C23" s="181"/>
      <c r="D23" s="181"/>
      <c r="E23" s="181"/>
      <c r="F23" s="181"/>
      <c r="G23" s="181"/>
      <c r="H23" s="181"/>
      <c r="I23" s="181"/>
      <c r="J23" s="10"/>
      <c r="K23" s="107"/>
      <c r="L23" s="156"/>
      <c r="M23" s="26"/>
      <c r="N23" s="26"/>
      <c r="O23" s="26"/>
      <c r="P23" s="155"/>
      <c r="Q23" s="155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18" t="s">
        <v>109</v>
      </c>
      <c r="C24" s="16"/>
      <c r="D24" s="182" t="s">
        <v>110</v>
      </c>
      <c r="E24" s="182"/>
      <c r="F24" s="182"/>
      <c r="G24" s="182"/>
      <c r="H24" s="182"/>
      <c r="I24" s="182"/>
      <c r="J24" s="10"/>
      <c r="K24" s="107"/>
      <c r="L24" s="156"/>
      <c r="M24" s="26"/>
      <c r="N24" s="26"/>
      <c r="O24" s="26"/>
      <c r="P24" s="155"/>
      <c r="Q24" s="155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156"/>
      <c r="M25" s="26"/>
      <c r="N25" s="26"/>
      <c r="O25" s="26"/>
      <c r="P25" s="155"/>
      <c r="Q25" s="155"/>
      <c r="R25" s="26"/>
      <c r="S25" s="77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15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155"/>
      <c r="M27" s="155"/>
      <c r="N27" s="157"/>
      <c r="O27" s="157"/>
      <c r="P27" s="158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L28" s="26"/>
      <c r="M28" s="159"/>
      <c r="N28" s="160"/>
      <c r="O28" s="160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L29" s="26"/>
      <c r="M29" s="159"/>
      <c r="N29" s="160"/>
      <c r="O29" s="160"/>
      <c r="P29" s="150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L30" s="26"/>
      <c r="M30" s="159"/>
      <c r="N30" s="160"/>
      <c r="O30" s="160"/>
      <c r="P30" s="151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L31" s="26"/>
      <c r="M31" s="159"/>
      <c r="N31" s="160"/>
      <c r="O31" s="160"/>
      <c r="P31" s="151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L32" s="26"/>
      <c r="M32" s="159"/>
      <c r="N32" s="160"/>
      <c r="O32" s="160"/>
      <c r="P32" s="151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L33" s="26"/>
      <c r="M33" s="159"/>
      <c r="N33" s="160"/>
      <c r="O33" s="160"/>
      <c r="P33" s="151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L34" s="26"/>
      <c r="M34" s="159"/>
      <c r="N34" s="160"/>
      <c r="O34" s="160"/>
      <c r="P34" s="151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L35" s="26"/>
      <c r="M35" s="153"/>
      <c r="N35" s="160"/>
      <c r="O35" s="160"/>
      <c r="P35" s="151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L36" s="26"/>
      <c r="M36" s="159"/>
      <c r="N36" s="160"/>
      <c r="O36" s="160"/>
      <c r="P36" s="151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L37" s="26"/>
      <c r="M37" s="159"/>
      <c r="N37" s="160"/>
      <c r="O37" s="160"/>
      <c r="P37" s="151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L38" s="26"/>
      <c r="M38" s="159"/>
      <c r="N38" s="160"/>
      <c r="O38" s="160"/>
      <c r="P38" s="151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L39" s="26"/>
      <c r="M39" s="159"/>
      <c r="N39" s="160"/>
      <c r="O39" s="160"/>
      <c r="P39" s="151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</row>
    <row r="40" spans="1:30" s="6" customFormat="1" ht="14.25" customHeight="1" x14ac:dyDescent="0.25">
      <c r="A40" s="8"/>
      <c r="J40" s="10"/>
      <c r="K40" s="105"/>
      <c r="L40" s="26"/>
      <c r="M40" s="159"/>
      <c r="N40" s="160"/>
      <c r="O40" s="160"/>
      <c r="P40" s="151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</row>
    <row r="41" spans="1:30" s="6" customFormat="1" ht="14.25" customHeight="1" x14ac:dyDescent="0.25">
      <c r="A41" s="8"/>
      <c r="J41" s="10"/>
      <c r="K41" s="105"/>
      <c r="L41" s="26"/>
      <c r="M41" s="159"/>
      <c r="N41" s="160"/>
      <c r="O41" s="160"/>
      <c r="P41" s="151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</row>
    <row r="42" spans="1:30" s="6" customFormat="1" x14ac:dyDescent="0.25">
      <c r="A42" s="8"/>
      <c r="B42" s="109" t="str">
        <f>'H Producción Bogotá anual'!$B$42</f>
        <v>*El DANE no registra datos para este item en el mes de septiembre</v>
      </c>
      <c r="J42" s="10"/>
      <c r="K42" s="105"/>
      <c r="L42" s="26"/>
      <c r="M42" s="161"/>
      <c r="N42" s="160"/>
      <c r="O42" s="160"/>
      <c r="P42" s="151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</row>
    <row r="43" spans="1:30" s="6" customFormat="1" x14ac:dyDescent="0.25">
      <c r="A43" s="8"/>
      <c r="B43" s="109" t="s">
        <v>64</v>
      </c>
      <c r="J43" s="10"/>
      <c r="K43" s="105"/>
      <c r="L43" s="26"/>
      <c r="M43" s="161"/>
      <c r="N43" s="160"/>
      <c r="O43" s="160"/>
      <c r="P43" s="151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</row>
    <row r="44" spans="1:30" s="6" customFormat="1" x14ac:dyDescent="0.25">
      <c r="A44" s="21"/>
      <c r="B44" s="22" t="str">
        <f>'H Producción Bogotá anual'!$B$44</f>
        <v>Fuente: DANE, Encuesta mensual manufacturera con enfoque territorial, septiembre 2019p</v>
      </c>
      <c r="C44" s="23"/>
      <c r="D44" s="23"/>
      <c r="E44" s="23"/>
      <c r="F44" s="23"/>
      <c r="G44" s="23"/>
      <c r="H44" s="23"/>
      <c r="I44" s="23"/>
      <c r="J44" s="23"/>
      <c r="K44" s="24"/>
      <c r="L44" s="26"/>
      <c r="M44" s="159"/>
      <c r="N44" s="160"/>
      <c r="O44" s="160"/>
      <c r="P44" s="151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L45" s="26"/>
      <c r="M45" s="159"/>
      <c r="N45" s="160"/>
      <c r="O45" s="160"/>
      <c r="P45" s="151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</row>
    <row r="46" spans="1:30" ht="14.25" customHeight="1" x14ac:dyDescent="0.25">
      <c r="B46" s="26"/>
      <c r="L46" s="153"/>
      <c r="M46" s="159"/>
      <c r="N46" s="160"/>
      <c r="O46" s="160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</row>
    <row r="47" spans="1:30" x14ac:dyDescent="0.25"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</row>
    <row r="48" spans="1:30" x14ac:dyDescent="0.25"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</row>
    <row r="49" spans="2:27" x14ac:dyDescent="0.25"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</row>
    <row r="50" spans="2:27" x14ac:dyDescent="0.25"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</row>
    <row r="51" spans="2:27" x14ac:dyDescent="0.25">
      <c r="B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</row>
    <row r="52" spans="2:27" x14ac:dyDescent="0.25">
      <c r="B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</row>
    <row r="53" spans="2:27" x14ac:dyDescent="0.25">
      <c r="B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</row>
    <row r="54" spans="2:27" x14ac:dyDescent="0.25">
      <c r="B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</row>
    <row r="55" spans="2:27" x14ac:dyDescent="0.25">
      <c r="B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</row>
    <row r="56" spans="2:27" x14ac:dyDescent="0.25">
      <c r="B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</row>
    <row r="57" spans="2:27" x14ac:dyDescent="0.25"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</row>
    <row r="58" spans="2:27" x14ac:dyDescent="0.25"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</row>
    <row r="59" spans="2:27" x14ac:dyDescent="0.25"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</row>
    <row r="60" spans="2:27" x14ac:dyDescent="0.25">
      <c r="B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2:27" x14ac:dyDescent="0.25"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</row>
    <row r="62" spans="2:27" x14ac:dyDescent="0.25"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</row>
    <row r="63" spans="2:27" x14ac:dyDescent="0.25"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80" t="s">
        <v>66</v>
      </c>
      <c r="C7" s="180"/>
      <c r="D7" s="180"/>
      <c r="E7" s="180"/>
      <c r="F7" s="180"/>
      <c r="G7" s="180"/>
      <c r="H7" s="180"/>
      <c r="I7" s="180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6" t="s">
        <v>105</v>
      </c>
      <c r="C8" s="176"/>
      <c r="D8" s="176"/>
      <c r="E8" s="176"/>
      <c r="F8" s="176"/>
      <c r="G8" s="176"/>
      <c r="H8" s="176"/>
      <c r="I8" s="176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9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2.5909228318489141</v>
      </c>
      <c r="G12" s="122">
        <v>2.5909228318489088</v>
      </c>
      <c r="J12" s="10"/>
      <c r="K12" s="106"/>
      <c r="L12" s="92"/>
      <c r="M12" s="92"/>
      <c r="N12" s="92"/>
      <c r="O12" s="92"/>
      <c r="P12" s="9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9.0416870663494535</v>
      </c>
      <c r="G13" s="123">
        <v>2.3044533494989232</v>
      </c>
      <c r="J13" s="10"/>
      <c r="K13" s="107"/>
      <c r="L13" s="93"/>
      <c r="M13" s="92"/>
      <c r="N13" s="92"/>
      <c r="O13" s="92"/>
      <c r="P13" s="9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-3.0556636370858854</v>
      </c>
      <c r="G14" s="123">
        <v>-0.33350989148448784</v>
      </c>
      <c r="J14" s="10"/>
      <c r="K14" s="107"/>
      <c r="L14" s="93"/>
      <c r="P14" s="92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13.538207432513289</v>
      </c>
      <c r="G15" s="123">
        <v>0.14939060099733015</v>
      </c>
      <c r="J15" s="10"/>
      <c r="K15" s="107"/>
      <c r="L15" s="93"/>
      <c r="P15" s="92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-0.48146571547921724</v>
      </c>
      <c r="G16" s="123">
        <v>-1.1993544446052976E-2</v>
      </c>
      <c r="J16" s="10"/>
      <c r="K16" s="107"/>
      <c r="L16" s="93"/>
      <c r="P16" s="92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12.70965631285523</v>
      </c>
      <c r="G17" s="123">
        <v>0.64532365122796764</v>
      </c>
      <c r="J17" s="10"/>
      <c r="K17" s="107"/>
      <c r="L17" s="93"/>
      <c r="P17" s="92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0.8351723909925397</v>
      </c>
      <c r="G18" s="123">
        <v>0.25105890189694735</v>
      </c>
      <c r="J18" s="10"/>
      <c r="K18" s="107"/>
      <c r="L18" s="93"/>
      <c r="P18" s="92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0.55203578616225002</v>
      </c>
      <c r="G19" s="123">
        <v>1.284160852730095E-2</v>
      </c>
      <c r="J19" s="10"/>
      <c r="K19" s="107"/>
      <c r="L19" s="93"/>
      <c r="P19" s="92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4.5488262840777622</v>
      </c>
      <c r="G20" s="123">
        <v>0.20588048091433225</v>
      </c>
      <c r="J20" s="10"/>
      <c r="K20" s="107"/>
      <c r="L20" s="93"/>
      <c r="P20" s="92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-3.5113573038917281</v>
      </c>
      <c r="G21" s="123">
        <v>-0.63252232528335173</v>
      </c>
      <c r="J21" s="10"/>
      <c r="K21" s="107"/>
      <c r="L21" s="93"/>
      <c r="P21" s="92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92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67</v>
      </c>
      <c r="C23" s="181"/>
      <c r="D23" s="181"/>
      <c r="E23" s="181"/>
      <c r="F23" s="181"/>
      <c r="G23" s="181"/>
      <c r="H23" s="181"/>
      <c r="I23" s="181"/>
      <c r="J23" s="10"/>
      <c r="K23" s="107"/>
      <c r="L23" s="93"/>
      <c r="P23" s="92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2" t="s">
        <v>111</v>
      </c>
      <c r="C24" s="16"/>
      <c r="D24" s="182" t="s">
        <v>106</v>
      </c>
      <c r="E24" s="182"/>
      <c r="F24" s="182"/>
      <c r="G24" s="182"/>
      <c r="H24" s="182"/>
      <c r="I24" s="182"/>
      <c r="J24" s="10"/>
      <c r="K24" s="107"/>
      <c r="L24" s="93"/>
      <c r="P24" s="92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92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39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0" t="s">
        <v>3</v>
      </c>
      <c r="N28" s="141">
        <v>-1.3945351170569324</v>
      </c>
      <c r="O28" s="141">
        <v>-1.3945351170569467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57</v>
      </c>
      <c r="N29" s="141">
        <v>-3.1968355926399568</v>
      </c>
      <c r="O29" s="141">
        <v>-0.96784104235109214</v>
      </c>
      <c r="P29" s="134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60</v>
      </c>
      <c r="N30" s="141">
        <v>-14.187695995286006</v>
      </c>
      <c r="O30" s="141">
        <v>-0.87896910439813203</v>
      </c>
      <c r="P30" s="135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55</v>
      </c>
      <c r="N31" s="141">
        <v>-13.059203764653944</v>
      </c>
      <c r="O31" s="141">
        <v>-0.30470854887781479</v>
      </c>
      <c r="P31" s="135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 t="s">
        <v>59</v>
      </c>
      <c r="N32" s="141">
        <v>-6.4105281314469948</v>
      </c>
      <c r="O32" s="141">
        <v>-0.29321314241761265</v>
      </c>
      <c r="P32" s="135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53</v>
      </c>
      <c r="N33" s="141">
        <v>-2.8024073665698523</v>
      </c>
      <c r="O33" s="141">
        <v>-0.29275715209601871</v>
      </c>
      <c r="P33" s="135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82" t="s">
        <v>61</v>
      </c>
      <c r="N34" s="141">
        <v>-1.4617091379194136</v>
      </c>
      <c r="O34" s="141">
        <v>-0.17293727828413608</v>
      </c>
      <c r="P34" s="135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56</v>
      </c>
      <c r="N35" s="141">
        <v>-0.25080176626445905</v>
      </c>
      <c r="O35" s="141">
        <v>-1.2918947966774013E-2</v>
      </c>
      <c r="P35" s="135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58</v>
      </c>
      <c r="N36" s="141">
        <v>-0.50255366791152767</v>
      </c>
      <c r="O36" s="141">
        <v>-1.0911963128970862E-2</v>
      </c>
      <c r="P36" s="135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54</v>
      </c>
      <c r="N37" s="141">
        <v>8.2734835419841772</v>
      </c>
      <c r="O37" s="141">
        <v>8.6710121165657905E-2</v>
      </c>
      <c r="P37" s="135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5.5940347852022825</v>
      </c>
      <c r="O38" s="141">
        <v>1.4530119412979465</v>
      </c>
      <c r="P38" s="135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135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135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0"/>
      <c r="N41" s="141"/>
      <c r="O41" s="141"/>
      <c r="P41" s="135"/>
      <c r="T41" s="26"/>
      <c r="U41" s="26"/>
      <c r="V41" s="26"/>
      <c r="W41" s="26"/>
      <c r="X41" s="26"/>
    </row>
    <row r="42" spans="1:30" s="6" customFormat="1" x14ac:dyDescent="0.25">
      <c r="A42" s="8"/>
      <c r="B42" s="109" t="str">
        <f>'H Producción Bogotá corrido'!$B$42</f>
        <v>*El DANE no registra datos para este item en el mes de septiembre</v>
      </c>
      <c r="J42" s="10"/>
      <c r="K42" s="105"/>
      <c r="M42" s="142"/>
      <c r="N42" s="141"/>
      <c r="O42" s="141"/>
      <c r="P42" s="135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2"/>
      <c r="N43" s="141"/>
      <c r="O43" s="141"/>
      <c r="P43" s="135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Producción Bogotá corrido'!$B$44</f>
        <v>Fuente: DANE, Encuesta mensual manufacturera con enfoque territorial, septiembre 2019p</v>
      </c>
      <c r="C44" s="23"/>
      <c r="D44" s="23"/>
      <c r="E44" s="23"/>
      <c r="F44" s="23"/>
      <c r="G44" s="23"/>
      <c r="H44" s="23"/>
      <c r="I44" s="23"/>
      <c r="J44" s="23"/>
      <c r="K44" s="24"/>
      <c r="M44" s="140"/>
      <c r="N44" s="141"/>
      <c r="O44" s="141"/>
      <c r="P44" s="135"/>
      <c r="T44" s="26"/>
      <c r="U44" s="26"/>
      <c r="V44" s="26"/>
      <c r="W44" s="26"/>
      <c r="X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M45" s="140"/>
      <c r="N45" s="141"/>
      <c r="O45" s="141"/>
      <c r="P45" s="135"/>
      <c r="T45" s="26"/>
      <c r="U45" s="26"/>
      <c r="V45" s="26"/>
      <c r="W45" s="26"/>
      <c r="X45" s="26"/>
    </row>
    <row r="46" spans="1:30" ht="14.25" customHeight="1" x14ac:dyDescent="0.25">
      <c r="B46" s="26"/>
      <c r="L46" s="82"/>
      <c r="M46" s="140"/>
      <c r="N46" s="141"/>
      <c r="O46" s="141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80" t="s">
        <v>66</v>
      </c>
      <c r="C7" s="180"/>
      <c r="D7" s="180"/>
      <c r="E7" s="180"/>
      <c r="F7" s="180"/>
      <c r="G7" s="180"/>
      <c r="H7" s="180"/>
      <c r="I7" s="180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6" t="s">
        <v>108</v>
      </c>
      <c r="C8" s="176"/>
      <c r="D8" s="176"/>
      <c r="E8" s="176"/>
      <c r="F8" s="176"/>
      <c r="G8" s="176"/>
      <c r="H8" s="176"/>
      <c r="I8" s="176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109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2.0732351993806333</v>
      </c>
      <c r="G12" s="122">
        <v>2.073235199380639</v>
      </c>
      <c r="J12" s="10"/>
      <c r="K12" s="106"/>
      <c r="L12" s="92"/>
      <c r="M12" s="92"/>
      <c r="N12" s="92"/>
      <c r="O12" s="92"/>
      <c r="P12" s="109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9.2862601337151176</v>
      </c>
      <c r="G13" s="123">
        <v>2.4232881433584912</v>
      </c>
      <c r="J13" s="10"/>
      <c r="K13" s="107"/>
      <c r="L13" s="93"/>
      <c r="M13" s="92"/>
      <c r="N13" s="92"/>
      <c r="O13" s="92"/>
      <c r="P13" s="109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1.6543675126462745</v>
      </c>
      <c r="G14" s="123">
        <v>0.1611064345312799</v>
      </c>
      <c r="J14" s="10"/>
      <c r="K14" s="107"/>
      <c r="L14" s="93"/>
      <c r="P14" s="109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6.2412955419494267</v>
      </c>
      <c r="G15" s="123">
        <v>6.6729110033684383E-2</v>
      </c>
      <c r="J15" s="10"/>
      <c r="K15" s="107"/>
      <c r="L15" s="93"/>
      <c r="P15" s="109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-0.92870062932554731</v>
      </c>
      <c r="G16" s="123">
        <v>-2.0781564006680724E-2</v>
      </c>
      <c r="J16" s="10"/>
      <c r="K16" s="107"/>
      <c r="L16" s="93"/>
      <c r="P16" s="109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5.0532523191659351</v>
      </c>
      <c r="G17" s="123">
        <v>0.27301774539512924</v>
      </c>
      <c r="J17" s="10"/>
      <c r="K17" s="107"/>
      <c r="L17" s="93"/>
      <c r="P17" s="109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-2.0332064561545309</v>
      </c>
      <c r="G18" s="123">
        <v>-0.63259338908737184</v>
      </c>
      <c r="J18" s="10"/>
      <c r="K18" s="107"/>
      <c r="L18" s="93"/>
      <c r="P18" s="109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-0.80603609028474921</v>
      </c>
      <c r="G19" s="123">
        <v>-1.9190189850820903E-2</v>
      </c>
      <c r="J19" s="10"/>
      <c r="K19" s="107"/>
      <c r="L19" s="93"/>
      <c r="P19" s="109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-0.51359299149076776</v>
      </c>
      <c r="G20" s="123">
        <v>-2.3247331281336801E-2</v>
      </c>
      <c r="J20" s="10"/>
      <c r="K20" s="107"/>
      <c r="L20" s="93"/>
      <c r="P20" s="109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-0.88948515838710307</v>
      </c>
      <c r="G21" s="123">
        <v>-0.15509375971173586</v>
      </c>
      <c r="J21" s="10"/>
      <c r="K21" s="107"/>
      <c r="L21" s="93"/>
      <c r="P21" s="109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109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67</v>
      </c>
      <c r="C23" s="181"/>
      <c r="D23" s="181"/>
      <c r="E23" s="181"/>
      <c r="F23" s="181"/>
      <c r="G23" s="181"/>
      <c r="H23" s="181"/>
      <c r="I23" s="181"/>
      <c r="J23" s="10"/>
      <c r="K23" s="107"/>
      <c r="L23" s="93"/>
      <c r="P23" s="109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2" t="s">
        <v>112</v>
      </c>
      <c r="C24" s="16"/>
      <c r="D24" s="183" t="s">
        <v>113</v>
      </c>
      <c r="E24" s="183"/>
      <c r="F24" s="183"/>
      <c r="G24" s="183"/>
      <c r="H24" s="183"/>
      <c r="I24" s="183"/>
      <c r="J24" s="10"/>
      <c r="K24" s="107"/>
      <c r="L24" s="93"/>
      <c r="P24" s="109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109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10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0" t="s">
        <v>57</v>
      </c>
      <c r="N28" s="141">
        <v>-3.1252441047342643</v>
      </c>
      <c r="O28" s="141">
        <v>-0.98446185006514453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55</v>
      </c>
      <c r="N29" s="141">
        <v>-3.0504454138925041</v>
      </c>
      <c r="O29" s="141">
        <v>-6.5521220071960262E-2</v>
      </c>
      <c r="P29" s="6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58</v>
      </c>
      <c r="N30" s="141">
        <v>-2.6681275311335639</v>
      </c>
      <c r="O30" s="141">
        <v>-6.2315410909103773E-2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59</v>
      </c>
      <c r="N31" s="141">
        <v>-1.0279327024840512</v>
      </c>
      <c r="O31" s="141">
        <v>-4.6718274194214662E-2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82" t="s">
        <v>61</v>
      </c>
      <c r="N32" s="141">
        <v>-0.2483982685100159</v>
      </c>
      <c r="O32" s="141">
        <v>-2.8746416716859916E-2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54</v>
      </c>
      <c r="N33" s="141">
        <v>9.7213087449517417</v>
      </c>
      <c r="O33" s="141">
        <v>0.10364327919823835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 t="s">
        <v>60</v>
      </c>
      <c r="N34" s="141">
        <v>2.4280289615519024</v>
      </c>
      <c r="O34" s="141">
        <v>0.13662880882601375</v>
      </c>
      <c r="P34" s="80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53</v>
      </c>
      <c r="N35" s="141">
        <v>1.570322638887319</v>
      </c>
      <c r="O35" s="141">
        <v>0.14977401187268391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56</v>
      </c>
      <c r="N36" s="141">
        <v>2.7850114382979854</v>
      </c>
      <c r="O36" s="141">
        <v>0.15291747241938683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3</v>
      </c>
      <c r="N37" s="141">
        <v>1.4392539867027523</v>
      </c>
      <c r="O37" s="141">
        <v>1.4392539867027248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7.961449747450672</v>
      </c>
      <c r="O38" s="141">
        <v>2.0840535863436851</v>
      </c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80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0"/>
      <c r="N41" s="141"/>
      <c r="O41" s="141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B42" s="109" t="str">
        <f>'H Ventas Bogotá anual'!$B$42</f>
        <v>*El DANE no registra datos para este item en el mes de septiembre</v>
      </c>
      <c r="J42" s="10"/>
      <c r="K42" s="105"/>
      <c r="M42" s="142"/>
      <c r="N42" s="141"/>
      <c r="O42" s="141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2"/>
      <c r="N43" s="141"/>
      <c r="O43" s="141"/>
      <c r="P43" s="80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Ventas Bogotá anual'!$B$44</f>
        <v>Fuente: DANE, Encuesta mensual manufacturera con enfoque territorial, septiembre 2019p</v>
      </c>
      <c r="C44" s="23"/>
      <c r="D44" s="23"/>
      <c r="E44" s="23"/>
      <c r="F44" s="23"/>
      <c r="G44" s="23"/>
      <c r="H44" s="23"/>
      <c r="I44" s="23"/>
      <c r="J44" s="23"/>
      <c r="K44" s="24"/>
      <c r="M44" s="140"/>
      <c r="N44" s="141"/>
      <c r="O44" s="141"/>
      <c r="P44" s="80"/>
      <c r="T44" s="26"/>
      <c r="U44" s="26"/>
      <c r="V44" s="26"/>
      <c r="W44" s="26"/>
      <c r="X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M45" s="140"/>
      <c r="N45" s="141"/>
      <c r="O45" s="141"/>
      <c r="P45" s="80"/>
      <c r="T45" s="26"/>
      <c r="U45" s="26"/>
      <c r="V45" s="26"/>
      <c r="W45" s="26"/>
      <c r="X45" s="26"/>
    </row>
    <row r="46" spans="1:30" ht="14.25" customHeight="1" x14ac:dyDescent="0.25">
      <c r="B46" s="26"/>
      <c r="L46" s="82"/>
      <c r="M46" s="140"/>
      <c r="N46" s="141"/>
      <c r="O46" s="141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D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80" t="s">
        <v>68</v>
      </c>
      <c r="C7" s="180"/>
      <c r="D7" s="180"/>
      <c r="E7" s="180"/>
      <c r="F7" s="180"/>
      <c r="G7" s="180"/>
      <c r="H7" s="180"/>
      <c r="I7" s="180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6" t="s">
        <v>105</v>
      </c>
      <c r="C8" s="176"/>
      <c r="D8" s="176"/>
      <c r="E8" s="176"/>
      <c r="F8" s="176"/>
      <c r="G8" s="176"/>
      <c r="H8" s="176"/>
      <c r="I8" s="176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109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-1.6152388637133157</v>
      </c>
      <c r="G12" s="122">
        <v>-1.6152388637133204</v>
      </c>
      <c r="J12" s="10"/>
      <c r="K12" s="106"/>
      <c r="L12" s="92"/>
      <c r="M12" s="92"/>
      <c r="N12" s="92"/>
      <c r="O12" s="92"/>
      <c r="P12" s="109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1.6417275370541233</v>
      </c>
      <c r="G13" s="123">
        <v>0.33356627738593547</v>
      </c>
      <c r="J13" s="10"/>
      <c r="K13" s="107"/>
      <c r="L13" s="93"/>
      <c r="M13" s="92"/>
      <c r="N13" s="92"/>
      <c r="O13" s="92"/>
      <c r="P13" s="109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-0.65359477124182774</v>
      </c>
      <c r="G14" s="123">
        <v>-0.12391663004401922</v>
      </c>
      <c r="J14" s="10"/>
      <c r="K14" s="107"/>
      <c r="L14" s="93"/>
      <c r="P14" s="109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-6.2930721799056926</v>
      </c>
      <c r="G15" s="123">
        <v>-0.24999459665857368</v>
      </c>
      <c r="J15" s="10"/>
      <c r="K15" s="107"/>
      <c r="L15" s="93"/>
      <c r="P15" s="109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-3.5277292229461352</v>
      </c>
      <c r="G16" s="123">
        <v>-0.15993890621960619</v>
      </c>
      <c r="J16" s="10"/>
      <c r="K16" s="107"/>
      <c r="L16" s="93"/>
      <c r="P16" s="109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-0.73662737987308446</v>
      </c>
      <c r="G17" s="123">
        <v>-4.6828959028263076E-2</v>
      </c>
      <c r="J17" s="10"/>
      <c r="K17" s="107"/>
      <c r="L17" s="93"/>
      <c r="P17" s="109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-0.84272154705934099</v>
      </c>
      <c r="G18" s="123">
        <v>-0.20532697420084581</v>
      </c>
      <c r="J18" s="10"/>
      <c r="K18" s="107"/>
      <c r="L18" s="93"/>
      <c r="P18" s="109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-2.4970622796709847</v>
      </c>
      <c r="G19" s="123">
        <v>-6.1237869498497875E-2</v>
      </c>
      <c r="J19" s="10"/>
      <c r="K19" s="107"/>
      <c r="L19" s="93"/>
      <c r="P19" s="109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-9.5647897713302115</v>
      </c>
      <c r="G20" s="123">
        <v>-0.56050661729213347</v>
      </c>
      <c r="J20" s="10"/>
      <c r="K20" s="107"/>
      <c r="L20" s="93"/>
      <c r="P20" s="109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-4.104498005137458</v>
      </c>
      <c r="G21" s="123">
        <v>-0.54105458815731655</v>
      </c>
      <c r="J21" s="10"/>
      <c r="K21" s="107"/>
      <c r="L21" s="93"/>
      <c r="P21" s="109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109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69</v>
      </c>
      <c r="C23" s="181"/>
      <c r="D23" s="181"/>
      <c r="E23" s="181"/>
      <c r="F23" s="181"/>
      <c r="G23" s="181"/>
      <c r="H23" s="181"/>
      <c r="I23" s="181"/>
      <c r="J23" s="10"/>
      <c r="K23" s="107"/>
      <c r="L23" s="93"/>
      <c r="P23" s="109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2" t="s">
        <v>114</v>
      </c>
      <c r="C24" s="182" t="s">
        <v>106</v>
      </c>
      <c r="D24" s="182"/>
      <c r="E24" s="182"/>
      <c r="F24" s="182"/>
      <c r="G24" s="182"/>
      <c r="H24" s="182"/>
      <c r="I24" s="182"/>
      <c r="J24" s="10"/>
      <c r="K24" s="107"/>
      <c r="L24" s="93"/>
      <c r="P24" s="109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109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10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2" t="s">
        <v>3</v>
      </c>
      <c r="N28" s="141">
        <v>-1.5767832754023203</v>
      </c>
      <c r="O28" s="141">
        <v>-1.5767832754023252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53</v>
      </c>
      <c r="N29" s="141">
        <v>-2.7920033382648626</v>
      </c>
      <c r="O29" s="141">
        <v>-0.53185723679931785</v>
      </c>
      <c r="P29" s="6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54</v>
      </c>
      <c r="N30" s="141">
        <v>-12.103386809269168</v>
      </c>
      <c r="O30" s="141">
        <v>-0.49066720623197935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59</v>
      </c>
      <c r="N31" s="141">
        <v>-8.1854043392504963</v>
      </c>
      <c r="O31" s="141">
        <v>-0.4798277245037324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 t="s">
        <v>61</v>
      </c>
      <c r="N32" s="141">
        <v>-3.2800614139158313</v>
      </c>
      <c r="O32" s="141">
        <v>-0.33963709415173826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60</v>
      </c>
      <c r="N33" s="141">
        <v>-2.923076923076934</v>
      </c>
      <c r="O33" s="141">
        <v>-8.2380061134676955E-2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 t="s">
        <v>58</v>
      </c>
      <c r="N34" s="141">
        <v>-2.0535714285714306</v>
      </c>
      <c r="O34" s="141">
        <v>-4.9861615949936045E-2</v>
      </c>
      <c r="P34" s="80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56</v>
      </c>
      <c r="N35" s="141">
        <v>-0.75610035513804519</v>
      </c>
      <c r="O35" s="141">
        <v>-4.7693719604286651E-2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55</v>
      </c>
      <c r="N36" s="141">
        <v>-3.2541490400262774E-2</v>
      </c>
      <c r="O36" s="141">
        <v>-1.445264230432929E-3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57</v>
      </c>
      <c r="N37" s="141">
        <v>0.15445391629785377</v>
      </c>
      <c r="O37" s="141">
        <v>3.7576869991256152E-2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2.00930100465051</v>
      </c>
      <c r="O38" s="141">
        <v>0.40900977721251885</v>
      </c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80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2"/>
      <c r="N41" s="141"/>
      <c r="O41" s="141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B42" s="109" t="str">
        <f>'H Ventas Bogotá corrido'!$B$42</f>
        <v>*El DANE no registra datos para este item en el mes de septiembre</v>
      </c>
      <c r="J42" s="10"/>
      <c r="K42" s="105"/>
      <c r="M42" s="140"/>
      <c r="N42" s="141"/>
      <c r="O42" s="141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0"/>
      <c r="N43" s="141"/>
      <c r="O43" s="141"/>
      <c r="P43" s="80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Ventas Bogotá corrido'!$B$44</f>
        <v>Fuente: DANE, Encuesta mensual manufacturera con enfoque territorial, septiembre 2019p</v>
      </c>
      <c r="C44" s="23"/>
      <c r="D44" s="23"/>
      <c r="E44" s="23"/>
      <c r="F44" s="23"/>
      <c r="G44" s="23"/>
      <c r="H44" s="23"/>
      <c r="I44" s="23"/>
      <c r="J44" s="23"/>
      <c r="K44" s="24"/>
      <c r="M44" s="140"/>
      <c r="N44" s="141"/>
      <c r="O44" s="141"/>
      <c r="P44" s="80"/>
      <c r="T44" s="26"/>
      <c r="U44" s="26"/>
      <c r="V44" s="26"/>
      <c r="W44" s="26"/>
      <c r="X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M45" s="140"/>
      <c r="N45" s="141"/>
      <c r="O45" s="141"/>
      <c r="P45" s="80"/>
      <c r="T45" s="26"/>
      <c r="U45" s="26"/>
      <c r="V45" s="26"/>
      <c r="W45" s="26"/>
      <c r="X45" s="26"/>
    </row>
    <row r="46" spans="1:30" ht="14.25" customHeight="1" x14ac:dyDescent="0.25">
      <c r="B46" s="26"/>
      <c r="L46" s="82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C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7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4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4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4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5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5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5"/>
      <c r="T6" s="26"/>
      <c r="U6" s="26"/>
      <c r="V6" s="26"/>
      <c r="W6" s="26"/>
      <c r="X6" s="26"/>
    </row>
    <row r="7" spans="1:30" x14ac:dyDescent="0.25">
      <c r="A7" s="8"/>
      <c r="B7" s="180" t="s">
        <v>68</v>
      </c>
      <c r="C7" s="180"/>
      <c r="D7" s="180"/>
      <c r="E7" s="180"/>
      <c r="F7" s="180"/>
      <c r="G7" s="180"/>
      <c r="H7" s="180"/>
      <c r="I7" s="180"/>
      <c r="J7" s="10"/>
      <c r="K7" s="105"/>
      <c r="T7" s="26"/>
      <c r="U7" s="26"/>
      <c r="V7" s="26"/>
      <c r="W7" s="26"/>
      <c r="X7" s="26"/>
    </row>
    <row r="8" spans="1:30" x14ac:dyDescent="0.25">
      <c r="A8" s="8"/>
      <c r="B8" s="176" t="s">
        <v>108</v>
      </c>
      <c r="C8" s="176"/>
      <c r="D8" s="176"/>
      <c r="E8" s="176"/>
      <c r="F8" s="176"/>
      <c r="G8" s="176"/>
      <c r="H8" s="176"/>
      <c r="I8" s="176"/>
      <c r="J8" s="10"/>
      <c r="K8" s="105"/>
      <c r="T8" s="26"/>
      <c r="U8" s="26"/>
      <c r="V8" s="26"/>
      <c r="W8" s="26"/>
      <c r="X8" s="26"/>
    </row>
    <row r="9" spans="1:30" x14ac:dyDescent="0.25">
      <c r="A9" s="8"/>
      <c r="B9" s="9"/>
      <c r="C9" s="117"/>
      <c r="D9" s="117"/>
      <c r="E9" s="117"/>
      <c r="F9" s="117"/>
      <c r="G9" s="117"/>
      <c r="H9" s="117"/>
      <c r="I9" s="9"/>
      <c r="J9" s="10"/>
      <c r="K9" s="105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19" t="s">
        <v>63</v>
      </c>
      <c r="G10" s="84" t="s">
        <v>62</v>
      </c>
      <c r="J10" s="10"/>
      <c r="K10" s="105"/>
      <c r="T10" s="26"/>
      <c r="U10" s="26"/>
      <c r="V10" s="26"/>
      <c r="W10" s="26"/>
      <c r="X10" s="26"/>
    </row>
    <row r="11" spans="1:30" x14ac:dyDescent="0.25">
      <c r="A11" s="8"/>
      <c r="B11" s="10"/>
      <c r="C11" s="117"/>
      <c r="D11" s="10"/>
      <c r="E11" s="10"/>
      <c r="F11" s="59">
        <v>2019</v>
      </c>
      <c r="G11" s="59">
        <v>2019</v>
      </c>
      <c r="J11" s="10"/>
      <c r="K11" s="106"/>
      <c r="L11" s="92"/>
      <c r="M11" s="92"/>
      <c r="N11" s="92"/>
      <c r="O11" s="92"/>
      <c r="P11" s="109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-1.1151367624359807</v>
      </c>
      <c r="G12" s="122">
        <v>-1.1151367624359712</v>
      </c>
      <c r="J12" s="10"/>
      <c r="K12" s="106"/>
      <c r="L12" s="92"/>
      <c r="M12" s="92"/>
      <c r="N12" s="92"/>
      <c r="O12" s="92"/>
      <c r="P12" s="109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1" t="s">
        <v>52</v>
      </c>
      <c r="D13" s="10"/>
      <c r="F13" s="123">
        <v>2.2129196095547883</v>
      </c>
      <c r="G13" s="123">
        <v>0.44952061612615918</v>
      </c>
      <c r="J13" s="10"/>
      <c r="K13" s="107"/>
      <c r="L13" s="93"/>
      <c r="M13" s="92"/>
      <c r="N13" s="92"/>
      <c r="O13" s="92"/>
      <c r="P13" s="109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1" t="s">
        <v>53</v>
      </c>
      <c r="D14" s="10"/>
      <c r="F14" s="123">
        <v>-1.987282075728686</v>
      </c>
      <c r="G14" s="123">
        <v>-0.37633346901435127</v>
      </c>
      <c r="J14" s="10"/>
      <c r="K14" s="107"/>
      <c r="L14" s="93"/>
      <c r="P14" s="109"/>
      <c r="Q14" s="92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1" t="s">
        <v>54</v>
      </c>
      <c r="D15" s="10"/>
      <c r="F15" s="123">
        <v>-8.9581147607134142</v>
      </c>
      <c r="G15" s="123">
        <v>-0.35787547706654954</v>
      </c>
      <c r="J15" s="10"/>
      <c r="K15" s="107"/>
      <c r="L15" s="93"/>
      <c r="P15" s="109"/>
      <c r="Q15" s="92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1" t="s">
        <v>55</v>
      </c>
      <c r="D16" s="10"/>
      <c r="F16" s="123">
        <v>-0.68964278658788203</v>
      </c>
      <c r="G16" s="123">
        <v>-3.095139261116104E-2</v>
      </c>
      <c r="J16" s="10"/>
      <c r="K16" s="107"/>
      <c r="L16" s="93"/>
      <c r="P16" s="109"/>
      <c r="Q16" s="92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1" t="s">
        <v>56</v>
      </c>
      <c r="D17" s="10"/>
      <c r="F17" s="123">
        <v>-0.46561195620456886</v>
      </c>
      <c r="G17" s="123">
        <v>-2.9581148667437766E-2</v>
      </c>
      <c r="J17" s="10"/>
      <c r="K17" s="107"/>
      <c r="L17" s="93"/>
      <c r="P17" s="109"/>
      <c r="Q17" s="92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1" t="s">
        <v>57</v>
      </c>
      <c r="D18" s="10"/>
      <c r="F18" s="123">
        <v>8.7096518778537302E-2</v>
      </c>
      <c r="G18" s="123">
        <v>2.1279082420173213E-2</v>
      </c>
      <c r="J18" s="10"/>
      <c r="K18" s="107"/>
      <c r="L18" s="93"/>
      <c r="P18" s="109"/>
      <c r="Q18" s="92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1" t="s">
        <v>58</v>
      </c>
      <c r="D19" s="10"/>
      <c r="F19" s="123">
        <v>-1.5760905107579646</v>
      </c>
      <c r="G19" s="123">
        <v>-3.8850445933801096E-2</v>
      </c>
      <c r="J19" s="10"/>
      <c r="K19" s="107"/>
      <c r="L19" s="93"/>
      <c r="P19" s="109"/>
      <c r="Q19" s="92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1" t="s">
        <v>59</v>
      </c>
      <c r="D20" s="10"/>
      <c r="F20" s="123">
        <v>-6.5243030984195656</v>
      </c>
      <c r="G20" s="123">
        <v>-0.37899335431687292</v>
      </c>
      <c r="J20" s="10"/>
      <c r="K20" s="107"/>
      <c r="L20" s="93"/>
      <c r="P20" s="109"/>
      <c r="Q20" s="92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1" t="s">
        <v>61</v>
      </c>
      <c r="D21" s="10"/>
      <c r="F21" s="123">
        <v>-2.8267688664852244</v>
      </c>
      <c r="G21" s="123">
        <v>-0.37335117337213003</v>
      </c>
      <c r="J21" s="10"/>
      <c r="K21" s="107"/>
      <c r="L21" s="93"/>
      <c r="P21" s="109"/>
      <c r="Q21" s="92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C22" s="79"/>
      <c r="D22" s="79"/>
      <c r="E22" s="79"/>
      <c r="F22" s="79"/>
      <c r="G22" s="79"/>
      <c r="H22" s="79"/>
      <c r="I22" s="79"/>
      <c r="J22" s="10"/>
      <c r="K22" s="107"/>
      <c r="L22" s="93"/>
      <c r="P22" s="109"/>
      <c r="Q22" s="92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81" t="s">
        <v>69</v>
      </c>
      <c r="C23" s="181"/>
      <c r="D23" s="181"/>
      <c r="E23" s="181"/>
      <c r="F23" s="181"/>
      <c r="G23" s="181"/>
      <c r="H23" s="181"/>
      <c r="I23" s="181"/>
      <c r="J23" s="10"/>
      <c r="K23" s="107"/>
      <c r="L23" s="93"/>
      <c r="P23" s="109"/>
      <c r="Q23" s="92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18" t="s">
        <v>109</v>
      </c>
      <c r="C24" s="182" t="s">
        <v>110</v>
      </c>
      <c r="D24" s="182"/>
      <c r="E24" s="182"/>
      <c r="F24" s="182"/>
      <c r="G24" s="182"/>
      <c r="H24" s="182"/>
      <c r="I24" s="182"/>
      <c r="J24" s="10"/>
      <c r="K24" s="107"/>
      <c r="L24" s="93"/>
      <c r="P24" s="109"/>
      <c r="Q24" s="92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"/>
      <c r="C25" s="16"/>
      <c r="D25" s="16"/>
      <c r="E25" s="16"/>
      <c r="F25" s="16"/>
      <c r="G25" s="16"/>
      <c r="H25" s="16"/>
      <c r="I25" s="17"/>
      <c r="J25" s="10"/>
      <c r="K25" s="106"/>
      <c r="L25" s="93"/>
      <c r="P25" s="109"/>
      <c r="Q25" s="92">
        <v>-0.76420688767568401</v>
      </c>
      <c r="S25" s="81"/>
      <c r="T25" s="77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5"/>
      <c r="L26" s="9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5"/>
      <c r="L27" s="92"/>
      <c r="M27" s="92"/>
      <c r="N27" s="138" t="s">
        <v>5</v>
      </c>
      <c r="O27" s="138" t="s">
        <v>4</v>
      </c>
      <c r="P27" s="110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5"/>
      <c r="M28" s="142" t="s">
        <v>3</v>
      </c>
      <c r="N28" s="141">
        <v>-1.1749462551612595</v>
      </c>
      <c r="O28" s="141">
        <v>-1.1749462551612588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5"/>
      <c r="M29" s="140" t="s">
        <v>53</v>
      </c>
      <c r="N29" s="141">
        <v>-2.3849037260116006</v>
      </c>
      <c r="O29" s="141">
        <v>-0.45028315091744286</v>
      </c>
      <c r="P29" s="6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5"/>
      <c r="M30" s="140" t="s">
        <v>54</v>
      </c>
      <c r="N30" s="141">
        <v>-8.9341550044018163</v>
      </c>
      <c r="O30" s="141">
        <v>-0.35604065372112687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5"/>
      <c r="M31" s="140" t="s">
        <v>61</v>
      </c>
      <c r="N31" s="141">
        <v>-2.9869119371958845</v>
      </c>
      <c r="O31" s="141">
        <v>-0.31115751320786217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5"/>
      <c r="M32" s="140" t="s">
        <v>59</v>
      </c>
      <c r="N32" s="141">
        <v>-4.7817047817047751</v>
      </c>
      <c r="O32" s="141">
        <v>-0.27546876266496972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5"/>
      <c r="M33" s="140" t="s">
        <v>58</v>
      </c>
      <c r="N33" s="141">
        <v>-1.8711731569924126</v>
      </c>
      <c r="O33" s="141">
        <v>-4.6213907482660715E-2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5"/>
      <c r="M34" s="140" t="s">
        <v>56</v>
      </c>
      <c r="N34" s="141">
        <v>-0.59462550028587202</v>
      </c>
      <c r="O34" s="141">
        <v>-3.7745390404686233E-2</v>
      </c>
      <c r="P34" s="80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5"/>
      <c r="M35" s="140" t="s">
        <v>60</v>
      </c>
      <c r="N35" s="141">
        <v>-1.2569411562136708</v>
      </c>
      <c r="O35" s="141">
        <v>-3.5325814096693532E-2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5"/>
      <c r="M36" s="140" t="s">
        <v>55</v>
      </c>
      <c r="N36" s="141">
        <v>0.25461144668057045</v>
      </c>
      <c r="O36" s="141">
        <v>1.1372008647565724E-2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5"/>
      <c r="M37" s="140" t="s">
        <v>57</v>
      </c>
      <c r="N37" s="141">
        <v>0.36611345058210532</v>
      </c>
      <c r="O37" s="141">
        <v>8.9403344580330543E-2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0"/>
      <c r="C38" s="16"/>
      <c r="D38" s="16"/>
      <c r="E38" s="16"/>
      <c r="F38" s="16"/>
      <c r="G38" s="18"/>
      <c r="H38" s="18"/>
      <c r="I38" s="19"/>
      <c r="J38" s="10"/>
      <c r="K38" s="105"/>
      <c r="M38" s="140" t="s">
        <v>52</v>
      </c>
      <c r="N38" s="141">
        <v>1.1569964254432676</v>
      </c>
      <c r="O38" s="141">
        <v>0.23651358410628717</v>
      </c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5"/>
      <c r="M39" s="140"/>
      <c r="N39" s="141"/>
      <c r="O39" s="141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J40" s="10"/>
      <c r="K40" s="105"/>
      <c r="M40" s="140"/>
      <c r="N40" s="141"/>
      <c r="O40" s="141"/>
      <c r="P40" s="80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5"/>
      <c r="M41" s="142"/>
      <c r="N41" s="141"/>
      <c r="O41" s="141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B42" s="109" t="str">
        <f>'H Ocupados Bogotá anual'!$B$42</f>
        <v>*El DANE no registra datos para este item en el mes de septiembre</v>
      </c>
      <c r="J42" s="10"/>
      <c r="K42" s="105"/>
      <c r="M42" s="140"/>
      <c r="N42" s="141"/>
      <c r="O42" s="141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09" t="s">
        <v>64</v>
      </c>
      <c r="J43" s="10"/>
      <c r="K43" s="105"/>
      <c r="M43" s="140"/>
      <c r="N43" s="141"/>
      <c r="O43" s="141"/>
      <c r="P43" s="80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Ocupados Bogotá anual'!$B$44</f>
        <v>Fuente: DANE, Encuesta mensual manufacturera con enfoque territorial, septiembre 2019p</v>
      </c>
      <c r="C44" s="23"/>
      <c r="D44" s="23"/>
      <c r="E44" s="23"/>
      <c r="F44" s="23"/>
      <c r="G44" s="23"/>
      <c r="H44" s="23"/>
      <c r="I44" s="23"/>
      <c r="J44" s="23"/>
      <c r="K44" s="24"/>
      <c r="M44" s="140"/>
      <c r="N44" s="141"/>
      <c r="O44" s="141"/>
      <c r="P44" s="80"/>
      <c r="T44" s="26"/>
      <c r="U44" s="26"/>
      <c r="V44" s="26"/>
      <c r="W44" s="26"/>
      <c r="X44" s="26"/>
    </row>
    <row r="45" spans="1:30" s="6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M45" s="140"/>
      <c r="N45" s="141"/>
      <c r="O45" s="141"/>
      <c r="P45" s="80"/>
      <c r="T45" s="26"/>
      <c r="U45" s="26"/>
      <c r="V45" s="26"/>
      <c r="W45" s="26"/>
      <c r="X45" s="26"/>
    </row>
    <row r="46" spans="1:30" ht="14.25" customHeight="1" x14ac:dyDescent="0.25">
      <c r="B46" s="26"/>
      <c r="L46" s="82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3:I23"/>
    <mergeCell ref="C24:I2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2017-06-20T21:21:08Z</cp:lastPrinted>
  <dcterms:created xsi:type="dcterms:W3CDTF">2010-09-24T13:34:45Z</dcterms:created>
  <dcterms:modified xsi:type="dcterms:W3CDTF">2019-11-18T14:43:59Z</dcterms:modified>
</cp:coreProperties>
</file>