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Octubre\Informe_General\"/>
    </mc:Choice>
  </mc:AlternateContent>
  <bookViews>
    <workbookView xWindow="0" yWindow="0" windowWidth="28800" windowHeight="1413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153" r:id="rId15"/>
    <sheet name="Resumen actividades economicas" sheetId="154" r:id="rId16"/>
    <sheet name="Resumen subpartidas" sheetId="155" r:id="rId17"/>
    <sheet name="Productos hacia EEUU" sheetId="156" r:id="rId18"/>
    <sheet name="Productos hacia Ecuador" sheetId="157" r:id="rId19"/>
    <sheet name="Productos hacia Perú" sheetId="158" r:id="rId20"/>
    <sheet name="Productos hacia México" sheetId="159" r:id="rId21"/>
    <sheet name="Productos hacia Panamá" sheetId="160" r:id="rId22"/>
    <sheet name="Histórico exportaciones" sheetId="161" r:id="rId23"/>
    <sheet name="Histórico expo tradicional" sheetId="162" r:id="rId24"/>
    <sheet name="Histórico expo no tradicional" sheetId="163" r:id="rId25"/>
    <sheet name="Histórico expo bienes primarios" sheetId="164" r:id="rId26"/>
    <sheet name="Histórico expo manufacturas" sheetId="165" r:id="rId27"/>
    <sheet name="Histórico basadas rescursos nat" sheetId="166" r:id="rId28"/>
    <sheet name="Histórico manufacturas baja tek" sheetId="167" r:id="rId29"/>
    <sheet name="Histórico manufacturas medi tek" sheetId="168" r:id="rId30"/>
    <sheet name="Histórico manufacturas alta tek" sheetId="169" r:id="rId31"/>
    <sheet name="Histórico exportaciones EEUU" sheetId="170" r:id="rId32"/>
    <sheet name="Histórico expo Ecuador" sheetId="171" r:id="rId33"/>
    <sheet name="Histórico expo Perú" sheetId="172" r:id="rId34"/>
    <sheet name="Histórico expo México" sheetId="173" r:id="rId35"/>
    <sheet name="Histórico expo Panamá" sheetId="174" r:id="rId36"/>
    <sheet name="Histórico agricultura" sheetId="175" r:id="rId37"/>
    <sheet name="Histórico Vehículos automotores" sheetId="176" r:id="rId38"/>
    <sheet name="Histórico químicos" sheetId="177" r:id="rId39"/>
    <sheet name="Histórico caucho y plástico" sheetId="178" r:id="rId40"/>
    <sheet name="Histórico alimentos" sheetId="179" r:id="rId41"/>
    <sheet name="% exportaciones totales" sheetId="180" r:id="rId42"/>
    <sheet name="% exportaciones tradicionales" sheetId="181" r:id="rId43"/>
    <sheet name="% exportaciones notradicionales" sheetId="182" r:id="rId44"/>
    <sheet name="% expo bienes primarios" sheetId="183" r:id="rId45"/>
    <sheet name="% expo rec naturales" sheetId="184" r:id="rId46"/>
    <sheet name="% expo baja tek" sheetId="185" r:id="rId47"/>
    <sheet name="% expo tek media" sheetId="186" r:id="rId48"/>
    <sheet name="% expo tek alta" sheetId="187" r:id="rId49"/>
    <sheet name="Glosario tek" sheetId="188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40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40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40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40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40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xlnm._FilterDatabase" localSheetId="16" hidden="1">'Resumen subpartidas'!$B$14:$J$33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40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40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40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40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40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40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40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40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37">#REF!</definedName>
    <definedName name="AÑO" localSheetId="0">#REF!</definedName>
    <definedName name="_xlnm.Print_Area" localSheetId="46">'% expo baja tek'!$A$1:$K$35</definedName>
    <definedName name="_xlnm.Print_Area" localSheetId="44">'% expo bienes primarios'!$A$1:$K$41</definedName>
    <definedName name="_xlnm.Print_Area" localSheetId="45">'% expo rec naturales'!$A$1:$K$40</definedName>
    <definedName name="_xlnm.Print_Area" localSheetId="48">'% expo tek alta'!$A$1:$K$31</definedName>
    <definedName name="_xlnm.Print_Area" localSheetId="47">'% expo tek media'!$A$1:$K$37</definedName>
    <definedName name="_xlnm.Print_Area" localSheetId="43">'% exportaciones notradicionales'!$A$1:$K$41</definedName>
    <definedName name="_xlnm.Print_Area" localSheetId="41">'% exportaciones totales'!$A$1:$K$48</definedName>
    <definedName name="_xlnm.Print_Area" localSheetId="42">'% exportaciones tradicionales'!$A$1:$K$42</definedName>
    <definedName name="_xlnm.Print_Area" localSheetId="6">Centroamérica!$A$1:$K$36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37">'Histórico Vehículos automotores'!$A$1:$L$45</definedName>
    <definedName name="_xlnm.Print_Area" localSheetId="0">Índice!$A$1:$T$42</definedName>
    <definedName name="_xlnm.Print_Area" localSheetId="4">'País de destino con Reducción'!$A$1:$K$39</definedName>
    <definedName name="_xlnm.Print_Area" localSheetId="5">'Por país de destino con Aumento'!$A$1:$K$34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economicas'!$A$1:$K$54</definedName>
    <definedName name="_xlnm.Print_Area" localSheetId="7">'Resumen expo pais destino'!$A$1:$K$46</definedName>
    <definedName name="_xlnm.Print_Area" localSheetId="14">'Resumen exportaciones aduana'!$A$1:$K$41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40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40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40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40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40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40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40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40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40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40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40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40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40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37">#REF!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41" i="161" l="1"/>
  <c r="F120" i="164" l="1"/>
  <c r="F121" i="164"/>
  <c r="H46" i="19"/>
  <c r="F121" i="163"/>
  <c r="F120" i="163"/>
  <c r="F120" i="162"/>
  <c r="F121" i="162"/>
  <c r="F140" i="161" l="1"/>
  <c r="S10" i="153" l="1"/>
  <c r="R10" i="153"/>
  <c r="O10" i="153"/>
  <c r="N10" i="153"/>
  <c r="F139" i="161" l="1"/>
  <c r="D48" i="19"/>
  <c r="D46" i="19"/>
  <c r="D47" i="19" l="1"/>
  <c r="F119" i="164" l="1"/>
  <c r="F119" i="163"/>
  <c r="F119" i="162"/>
  <c r="F118" i="164" l="1"/>
  <c r="F118" i="163"/>
  <c r="F118" i="162"/>
  <c r="F138" i="161"/>
  <c r="F117" i="162" l="1"/>
  <c r="D117" i="175"/>
  <c r="F116" i="166"/>
  <c r="F116" i="165"/>
  <c r="F117" i="164"/>
  <c r="F117" i="163"/>
  <c r="F137" i="161"/>
  <c r="F120" i="175" l="1"/>
  <c r="F121" i="175"/>
  <c r="F117" i="175"/>
  <c r="F119" i="175"/>
  <c r="F118" i="175"/>
  <c r="D117" i="179" l="1"/>
  <c r="D117" i="178"/>
  <c r="D117" i="177"/>
  <c r="D117" i="176"/>
  <c r="D117" i="174"/>
  <c r="D117" i="173"/>
  <c r="D117" i="172"/>
  <c r="D117" i="171"/>
  <c r="D117" i="170"/>
  <c r="D117" i="169"/>
  <c r="D117" i="168"/>
  <c r="D117" i="167"/>
  <c r="D117" i="166"/>
  <c r="D117" i="165"/>
  <c r="F121" i="178" l="1"/>
  <c r="F119" i="178"/>
  <c r="F120" i="178"/>
  <c r="F121" i="168"/>
  <c r="F120" i="168"/>
  <c r="F121" i="179"/>
  <c r="F120" i="179"/>
  <c r="F120" i="165"/>
  <c r="F121" i="165"/>
  <c r="F120" i="176"/>
  <c r="F121" i="176"/>
  <c r="F120" i="171"/>
  <c r="F121" i="171"/>
  <c r="F121" i="167"/>
  <c r="F119" i="167"/>
  <c r="F120" i="167"/>
  <c r="F120" i="169"/>
  <c r="F121" i="169"/>
  <c r="F121" i="170"/>
  <c r="F120" i="170"/>
  <c r="F121" i="166"/>
  <c r="F120" i="166"/>
  <c r="F120" i="177"/>
  <c r="F121" i="177"/>
  <c r="F120" i="174"/>
  <c r="F121" i="174"/>
  <c r="F121" i="172"/>
  <c r="F120" i="172"/>
  <c r="F120" i="173"/>
  <c r="F121" i="173"/>
  <c r="F117" i="169"/>
  <c r="F119" i="169"/>
  <c r="F118" i="169"/>
  <c r="F117" i="167"/>
  <c r="F118" i="167"/>
  <c r="F117" i="177"/>
  <c r="F119" i="177"/>
  <c r="F118" i="177"/>
  <c r="F117" i="178"/>
  <c r="F118" i="178"/>
  <c r="F117" i="166"/>
  <c r="F119" i="166"/>
  <c r="F118" i="166"/>
  <c r="F117" i="171"/>
  <c r="F119" i="171"/>
  <c r="F118" i="171"/>
  <c r="F117" i="176"/>
  <c r="F119" i="176"/>
  <c r="F118" i="176"/>
  <c r="F117" i="173"/>
  <c r="F119" i="173"/>
  <c r="F118" i="173"/>
  <c r="F117" i="170"/>
  <c r="F119" i="170"/>
  <c r="F118" i="170"/>
  <c r="F119" i="174"/>
  <c r="F118" i="174"/>
  <c r="F117" i="174"/>
  <c r="F117" i="165"/>
  <c r="F119" i="165"/>
  <c r="F118" i="165"/>
  <c r="F117" i="179"/>
  <c r="F119" i="179"/>
  <c r="F122" i="179"/>
  <c r="F123" i="179"/>
  <c r="F118" i="179"/>
  <c r="F125" i="179"/>
  <c r="F124" i="179"/>
  <c r="F117" i="168"/>
  <c r="F119" i="168"/>
  <c r="F118" i="168"/>
  <c r="F117" i="172"/>
  <c r="F119" i="172"/>
  <c r="F118" i="172"/>
  <c r="H47" i="19" l="1"/>
</calcChain>
</file>

<file path=xl/sharedStrings.xml><?xml version="1.0" encoding="utf-8"?>
<sst xmlns="http://schemas.openxmlformats.org/spreadsheetml/2006/main" count="2456" uniqueCount="472">
  <si>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</si>
  <si>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</si>
  <si>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</si>
  <si>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</si>
  <si>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</si>
  <si>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</si>
  <si>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</si>
  <si>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</si>
  <si>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</si>
  <si>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</si>
  <si>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</si>
  <si>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</si>
  <si>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</si>
  <si>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</si>
  <si>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</si>
  <si>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</si>
  <si>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</si>
  <si>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</si>
  <si>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</si>
  <si>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</si>
  <si>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</si>
  <si>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</si>
  <si>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</si>
  <si>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</si>
  <si>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</si>
  <si>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</si>
  <si>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</si>
  <si>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</si>
  <si>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</si>
  <si>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</si>
  <si>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</si>
  <si>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</si>
  <si>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</si>
  <si>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</si>
  <si>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</si>
  <si>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</si>
  <si>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</si>
  <si>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</si>
  <si>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</si>
  <si>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</si>
  <si>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</si>
  <si>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</si>
  <si>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</si>
  <si>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</si>
  <si>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</si>
  <si>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</si>
  <si>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</si>
  <si>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</si>
  <si>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</si>
  <si>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</si>
  <si>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</si>
  <si>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</si>
  <si>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</si>
  <si>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</si>
  <si>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</si>
  <si>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</si>
  <si>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</si>
  <si>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</si>
  <si>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</si>
  <si>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</si>
  <si>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</si>
  <si>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</si>
  <si>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</si>
  <si>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</si>
  <si>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</si>
  <si>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</si>
  <si>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</si>
  <si>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</si>
  <si>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</si>
  <si>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</si>
  <si>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</si>
  <si>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</si>
  <si>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</si>
  <si>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</si>
  <si>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</si>
  <si>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</si>
  <si>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</si>
  <si>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</si>
  <si>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</si>
  <si>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</si>
  <si>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</si>
  <si>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</si>
  <si>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</si>
  <si>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</si>
  <si>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</si>
  <si>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</si>
  <si>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</si>
  <si>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</si>
  <si>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</si>
  <si>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</si>
  <si>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</si>
  <si>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</si>
  <si>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</si>
  <si>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</si>
  <si>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</si>
  <si>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</si>
  <si>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</si>
  <si>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</si>
  <si>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</si>
  <si>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</si>
  <si>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</si>
  <si>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</si>
  <si>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</si>
  <si>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</si>
  <si>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</si>
  <si>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</si>
  <si>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</si>
  <si>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</si>
  <si>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</si>
  <si>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</si>
  <si>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</si>
  <si>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</si>
  <si>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</si>
  <si>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</si>
  <si>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</si>
  <si>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</si>
  <si>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</si>
  <si>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</si>
  <si>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</si>
  <si>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</si>
  <si>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</si>
  <si>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</si>
  <si>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</si>
  <si>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</si>
  <si>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</si>
  <si>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Comparativa balanza comercial países seleccionados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</si>
  <si>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</si>
  <si>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</si>
  <si>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</si>
  <si>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</si>
  <si>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</si>
  <si>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</si>
  <si>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</si>
  <si>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</si>
  <si>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</si>
  <si>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</si>
  <si>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</si>
  <si>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</si>
  <si>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</si>
  <si>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</si>
  <si>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</si>
  <si>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</si>
  <si>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</si>
  <si>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</si>
  <si>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</si>
  <si>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</si>
  <si>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</si>
  <si>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</si>
  <si>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</si>
  <si>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</si>
  <si>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</si>
  <si>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</si>
  <si>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</si>
  <si>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</si>
  <si>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</si>
  <si>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</si>
  <si>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</si>
  <si>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</si>
  <si>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</si>
  <si>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</si>
  <si>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</si>
  <si>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</si>
  <si>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</si>
  <si>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</si>
  <si>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</si>
  <si>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</si>
  <si>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</si>
  <si>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</si>
  <si>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</si>
  <si>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</si>
  <si>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</si>
  <si>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</si>
  <si>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</si>
  <si>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</si>
  <si>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</si>
  <si>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</si>
  <si>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</si>
  <si>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</si>
  <si>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</si>
  <si>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</si>
  <si>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</si>
  <si>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</si>
  <si>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</si>
  <si>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</si>
  <si>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% Cambio   '18/'17</t>
  </si>
  <si>
    <t>Productos químicos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</si>
  <si>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</si>
  <si>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</si>
  <si>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</si>
  <si>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</si>
  <si>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</si>
  <si>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</si>
  <si>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</si>
  <si>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Vehículos automotores</t>
  </si>
  <si>
    <t>Caucho y plástico</t>
  </si>
  <si>
    <t>Exportaciones de Vehículos automotores</t>
  </si>
  <si>
    <t>Exportaciones de Vehículos automotores de origen Bogotá</t>
  </si>
  <si>
    <t>Exportaciones de Caucho y plástico</t>
  </si>
  <si>
    <t>Exportaciones hacia Panamá, según subpartida</t>
  </si>
  <si>
    <t>Bogotá</t>
  </si>
  <si>
    <t>Valle del Cauca</t>
  </si>
  <si>
    <t>Atlántico</t>
  </si>
  <si>
    <t>Antioquia</t>
  </si>
  <si>
    <t>Cundinamarca</t>
  </si>
  <si>
    <t>Bolívar</t>
  </si>
  <si>
    <t>Cauca</t>
  </si>
  <si>
    <t>Risaralda</t>
  </si>
  <si>
    <t>Magdalena</t>
  </si>
  <si>
    <t>Caldas</t>
  </si>
  <si>
    <t>Santander</t>
  </si>
  <si>
    <t>Norte de Santander</t>
  </si>
  <si>
    <t>Nariño</t>
  </si>
  <si>
    <t>Meta</t>
  </si>
  <si>
    <t>Córdoba</t>
  </si>
  <si>
    <t>Tolima</t>
  </si>
  <si>
    <t>Cesar</t>
  </si>
  <si>
    <t>Guajira</t>
  </si>
  <si>
    <t>Quindío</t>
  </si>
  <si>
    <t>Boyacá</t>
  </si>
  <si>
    <t>Aráuca</t>
  </si>
  <si>
    <t>Sin definir</t>
  </si>
  <si>
    <t>Chocó</t>
  </si>
  <si>
    <t>Sucre</t>
  </si>
  <si>
    <t>Casanare</t>
  </si>
  <si>
    <t>Huila</t>
  </si>
  <si>
    <t>Putumayo</t>
  </si>
  <si>
    <t>Vichada</t>
  </si>
  <si>
    <t>Guaviare</t>
  </si>
  <si>
    <t>Medicamentos</t>
  </si>
  <si>
    <t>Vitaminas</t>
  </si>
  <si>
    <t>Libros</t>
  </si>
  <si>
    <t>Preparaciones capilares</t>
  </si>
  <si>
    <t>Preparaciones de belleza</t>
  </si>
  <si>
    <t>Electrodos recubiertos</t>
  </si>
  <si>
    <t>Demás aparatos, preparación de carne</t>
  </si>
  <si>
    <t>Muebles de madera</t>
  </si>
  <si>
    <t>Recipientes</t>
  </si>
  <si>
    <t>Títulos de acciones</t>
  </si>
  <si>
    <t>Rosas frescas</t>
  </si>
  <si>
    <t>Tejidos de hilados</t>
  </si>
  <si>
    <t>Otros antibióticos humanos</t>
  </si>
  <si>
    <t>Margarina, excepto la margarina líquida</t>
  </si>
  <si>
    <t xml:space="preserve">Máquinas autopropulsadas </t>
  </si>
  <si>
    <t>Enciclopedias</t>
  </si>
  <si>
    <t>Manufacturas de plástico</t>
  </si>
  <si>
    <t>Polvos</t>
  </si>
  <si>
    <t>Preparaciones manicuras</t>
  </si>
  <si>
    <t>Diarios</t>
  </si>
  <si>
    <t>Puertas y sus marcos de madera</t>
  </si>
  <si>
    <t>Las demás levaduras vivas</t>
  </si>
  <si>
    <t>Mezclas odoriferas</t>
  </si>
  <si>
    <t>Accesorios de tuberia</t>
  </si>
  <si>
    <t>Tejido de punto</t>
  </si>
  <si>
    <t>Vidrio de seguridad</t>
  </si>
  <si>
    <t>Placas, láminas</t>
  </si>
  <si>
    <t>Láminas de polímeros</t>
  </si>
  <si>
    <t>Hilados entorchados</t>
  </si>
  <si>
    <t>Disyuntores &lt;= 260 V</t>
  </si>
  <si>
    <t>Demás artículos para envasado de plástico</t>
  </si>
  <si>
    <t>Manufacturas de cuero</t>
  </si>
  <si>
    <t>Tejidos teñidos</t>
  </si>
  <si>
    <t>Bisuteria</t>
  </si>
  <si>
    <t>Aparatos extracción de grasas</t>
  </si>
  <si>
    <t>Chocolates</t>
  </si>
  <si>
    <t>Bandejas, platos y tazas</t>
  </si>
  <si>
    <t>Tejidos impregnados con plástico</t>
  </si>
  <si>
    <t>Tapones</t>
  </si>
  <si>
    <t>Fajas y fajas-braga</t>
  </si>
  <si>
    <t>Juntas metaloplásticas</t>
  </si>
  <si>
    <t>Tarjetas inteligentes</t>
  </si>
  <si>
    <t>Bolsas, multipliegos de papel, cartón</t>
  </si>
  <si>
    <t>Clavijas y enchufes</t>
  </si>
  <si>
    <t>Penicilinas o derivados</t>
  </si>
  <si>
    <t>Chasís de vehículos</t>
  </si>
  <si>
    <t>Guantes de caucho</t>
  </si>
  <si>
    <t>Productos a base de cereales</t>
  </si>
  <si>
    <t>Otros aceites lubricantes</t>
  </si>
  <si>
    <t>Preparaciones  tensoactivas</t>
  </si>
  <si>
    <t>Preparaciones antioxidantes</t>
  </si>
  <si>
    <t>Champúes para el cabello</t>
  </si>
  <si>
    <t>Placas de polímeros etileno</t>
  </si>
  <si>
    <t>Vehículos 1000 y 1500 cm3</t>
  </si>
  <si>
    <t>Rotuladores</t>
  </si>
  <si>
    <t>Vehículos &lt; 1000 cm3</t>
  </si>
  <si>
    <t xml:space="preserve">Agua, incluidas el agua mineral </t>
  </si>
  <si>
    <t>Partes máquinas sondeo</t>
  </si>
  <si>
    <t>Aceites de palma</t>
  </si>
  <si>
    <t>Baldosas y losas</t>
  </si>
  <si>
    <t>Flores y capullos</t>
  </si>
  <si>
    <t>Claveles</t>
  </si>
  <si>
    <t>Alstroemerias frescas</t>
  </si>
  <si>
    <t>Plantas y semillas</t>
  </si>
  <si>
    <t>Claveles miniatura</t>
  </si>
  <si>
    <t>Partes de aviones</t>
  </si>
  <si>
    <t>Pompones frescos</t>
  </si>
  <si>
    <t>Demás motores de potencia &gt; 130 kW</t>
  </si>
  <si>
    <t>Demás frutos</t>
  </si>
  <si>
    <t>Preparaciones alimenticias</t>
  </si>
  <si>
    <t>Productos farmacéuticos</t>
  </si>
  <si>
    <t>Textiles</t>
  </si>
  <si>
    <t>Maquinaria y equipo n.c.p.</t>
  </si>
  <si>
    <t>Productos de metal</t>
  </si>
  <si>
    <t>Silvicultura</t>
  </si>
  <si>
    <t>Cueros</t>
  </si>
  <si>
    <t>Prendas de vestir</t>
  </si>
  <si>
    <t>Productos informáticos</t>
  </si>
  <si>
    <t>Aparatos eléctricos</t>
  </si>
  <si>
    <t>Equipos de transporte</t>
  </si>
  <si>
    <t>Refinación de petróleo</t>
  </si>
  <si>
    <t>Otros minerales no metálicos</t>
  </si>
  <si>
    <t>Otras manufacturas</t>
  </si>
  <si>
    <t>Edición</t>
  </si>
  <si>
    <t>Papel</t>
  </si>
  <si>
    <t>Muebles industrias</t>
  </si>
  <si>
    <t>Productos metalúrgicos</t>
  </si>
  <si>
    <t>Minas y canteras</t>
  </si>
  <si>
    <t>Pesca</t>
  </si>
  <si>
    <t>Bebidas</t>
  </si>
  <si>
    <t>Actividades creativas y de entretenimiento</t>
  </si>
  <si>
    <t>Madera</t>
  </si>
  <si>
    <t>Impresión</t>
  </si>
  <si>
    <t>Minerales metalíferos</t>
  </si>
  <si>
    <t>Tratamiento de desechos</t>
  </si>
  <si>
    <t>Actividades cinematográficas</t>
  </si>
  <si>
    <t>Comercio al por mayor</t>
  </si>
  <si>
    <t>Carbón</t>
  </si>
  <si>
    <t>Cartagena</t>
  </si>
  <si>
    <t>Buenaventura</t>
  </si>
  <si>
    <t>Ipiales</t>
  </si>
  <si>
    <t>Santa Marta</t>
  </si>
  <si>
    <t>Barranquilla</t>
  </si>
  <si>
    <t>Medellín</t>
  </si>
  <si>
    <t>Puerto Asis</t>
  </si>
  <si>
    <t>Cúcuta</t>
  </si>
  <si>
    <t>Riohacha</t>
  </si>
  <si>
    <t>Maicao</t>
  </si>
  <si>
    <t>Cali</t>
  </si>
  <si>
    <t>San Andrés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</si>
  <si>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</si>
  <si>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</si>
  <si>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</si>
  <si>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</si>
  <si>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</si>
  <si>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</si>
  <si>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</si>
  <si>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</si>
  <si>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</si>
  <si>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</si>
  <si>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</si>
  <si>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</si>
  <si>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</si>
  <si>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</si>
  <si>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</si>
  <si>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</si>
  <si>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</si>
  <si>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</si>
  <si>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</si>
  <si>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</si>
  <si>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</si>
  <si>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</si>
  <si>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</si>
  <si>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Bélgica</t>
  </si>
  <si>
    <t xml:space="preserve">   Dinamarca</t>
  </si>
  <si>
    <t xml:space="preserve">   Portugal</t>
  </si>
  <si>
    <t>Resto</t>
  </si>
  <si>
    <t>Argentina</t>
  </si>
  <si>
    <t>Brasil</t>
  </si>
  <si>
    <t>Cuba</t>
  </si>
  <si>
    <t>Chile</t>
  </si>
  <si>
    <t>México</t>
  </si>
  <si>
    <t>Paraguay</t>
  </si>
  <si>
    <t>Uruguay</t>
  </si>
  <si>
    <t>Venezuela</t>
  </si>
  <si>
    <t>Alemania</t>
  </si>
  <si>
    <t>Bélgica</t>
  </si>
  <si>
    <t>España</t>
  </si>
  <si>
    <t>Eslovenia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</si>
  <si>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</si>
  <si>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</si>
  <si>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</si>
  <si>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</si>
  <si>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</si>
  <si>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</si>
  <si>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</si>
  <si>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</si>
  <si>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</si>
  <si>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</si>
  <si>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</si>
  <si>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</si>
  <si>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</si>
  <si>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</si>
  <si>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</si>
  <si>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</si>
  <si>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Haití</t>
  </si>
  <si>
    <t>Jamaica</t>
  </si>
  <si>
    <t>Bárbados</t>
  </si>
  <si>
    <t>Bahamas</t>
  </si>
  <si>
    <t>Belice</t>
  </si>
  <si>
    <t>Emiratos Árabes Unidos</t>
  </si>
  <si>
    <t>Japón</t>
  </si>
  <si>
    <t>Guinea</t>
  </si>
  <si>
    <t>China</t>
  </si>
  <si>
    <t>Otros</t>
  </si>
  <si>
    <t>Zona Franca de Bogotá S.A.</t>
  </si>
  <si>
    <t>Rusia</t>
  </si>
  <si>
    <t>Fuente: The Economist. última actualización: 19 de marzo de 2019.</t>
  </si>
  <si>
    <t>Austria</t>
  </si>
  <si>
    <t>Irlanda</t>
  </si>
  <si>
    <t>Dinamarca</t>
  </si>
  <si>
    <t>Esmeraldas en bruto</t>
  </si>
  <si>
    <t>Exportaciones hacia México, según subpartida</t>
  </si>
  <si>
    <t>Cámaras digitales y videocámaras</t>
  </si>
  <si>
    <t>Páneles y consolas</t>
  </si>
  <si>
    <t>Demás conductores eléctricos &lt;=1.000 V</t>
  </si>
  <si>
    <t>Muebles de madera dormitorios</t>
  </si>
  <si>
    <t>Barquillos y obleas, incluso rellenos</t>
  </si>
  <si>
    <t>Tubos sin reforzar</t>
  </si>
  <si>
    <t>Exportaciones de Bogotá por aduana de salida</t>
  </si>
  <si>
    <t xml:space="preserve">   Estonia</t>
  </si>
  <si>
    <t xml:space="preserve">   Grecia</t>
  </si>
  <si>
    <t>Tabaco</t>
  </si>
  <si>
    <t>Actividades de arquitectura e ingeniería</t>
  </si>
  <si>
    <t>Esmeraldas</t>
  </si>
  <si>
    <t>Partes y accesorios de máquinas de la partida 84.71.</t>
  </si>
  <si>
    <t>Tilapias</t>
  </si>
  <si>
    <t>Desodorantes antitranspirantes</t>
  </si>
  <si>
    <t>Demás cacaos crudos en grano</t>
  </si>
  <si>
    <t>Caquetá</t>
  </si>
  <si>
    <t>Guainía</t>
  </si>
  <si>
    <t>Vaupés</t>
  </si>
  <si>
    <t>Pereira</t>
  </si>
  <si>
    <t>Comercio</t>
  </si>
  <si>
    <t>Los demás antibióticos</t>
  </si>
  <si>
    <t>Camisetas interiores</t>
  </si>
  <si>
    <t>Turbopropulsores</t>
  </si>
  <si>
    <t>Material de andamiaje</t>
  </si>
  <si>
    <t>Páneles, consolas de la partida 85.37</t>
  </si>
  <si>
    <t>Demás placas de plástico</t>
  </si>
  <si>
    <t>Artículos de construcción</t>
  </si>
  <si>
    <t>Demás láminas de polímeros</t>
  </si>
  <si>
    <t>Encajes</t>
  </si>
  <si>
    <t>Medicamentos para uso veterinario</t>
  </si>
  <si>
    <t>Demás juegos activados con monedas</t>
  </si>
  <si>
    <t>Comparativa Balanza Comercial países seleccionados *</t>
  </si>
  <si>
    <t xml:space="preserve">* Actualizado con los últimos datos disponibles. </t>
  </si>
  <si>
    <t>Dominica</t>
  </si>
  <si>
    <t>San Cristóbal y Nieves</t>
  </si>
  <si>
    <t>Antigua y Barbuda</t>
  </si>
  <si>
    <t>Granada</t>
  </si>
  <si>
    <t>Santa Lucía</t>
  </si>
  <si>
    <t>San Vicente y Las Granadinas</t>
  </si>
  <si>
    <t>Demás placas de polímero</t>
  </si>
  <si>
    <t>Año corrido a agosto</t>
  </si>
  <si>
    <t>Agosto</t>
  </si>
  <si>
    <t>Porcentaje, Año corrido agosto 2019</t>
  </si>
  <si>
    <t>Estonia</t>
  </si>
  <si>
    <t>Suecia</t>
  </si>
  <si>
    <t>Millones de US$, Año corrido agosto 2019</t>
  </si>
  <si>
    <t>Autolizados de levaduras.</t>
  </si>
  <si>
    <t xml:space="preserve">Demás grupos electrógenos </t>
  </si>
  <si>
    <t>Gerbera frescas</t>
  </si>
  <si>
    <t xml:space="preserve">Demás huesos </t>
  </si>
  <si>
    <t>Chasís de vehículos automóviles de las partidas 98.01 a 98.04</t>
  </si>
  <si>
    <t>Vacunas antiaftosas.</t>
  </si>
  <si>
    <t>Guarniciones para frenos</t>
  </si>
  <si>
    <t>Partes para máquinas y aparatos de la partida 84.79.</t>
  </si>
  <si>
    <t>Válvulas reductoras de presión para tuberías</t>
  </si>
  <si>
    <t xml:space="preserve">Demás productos y artículos textiles para usos técnicos </t>
  </si>
  <si>
    <t>Secativos preparados.</t>
  </si>
  <si>
    <t>Telas sin tejer</t>
  </si>
  <si>
    <t>Muebles de metal</t>
  </si>
  <si>
    <t>Demás láminas de polímero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</si>
</sst>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0.000"/>
    <numFmt numFmtId="170" formatCode="#,##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6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27" fillId="0" borderId="0" applyFont="0" applyFill="0" applyBorder="0" applyAlignment="0" applyProtection="0"/>
    <xf numFmtId="41" fontId="27" fillId="0" borderId="0" applyFont="0" applyFill="0" applyBorder="0" applyAlignment="0" applyProtection="0"/>
  </cellStyleXfs>
  <cellXfs count="26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5" fontId="11" fillId="2" borderId="2" xfId="2" applyNumberFormat="1" applyFont="1" applyFill="1" applyBorder="1"/>
    <xf numFmtId="165" fontId="11" fillId="2" borderId="0" xfId="1" applyNumberFormat="1" applyFont="1" applyFill="1"/>
    <xf numFmtId="165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5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5" fontId="19" fillId="4" borderId="0" xfId="3" applyNumberFormat="1" applyFont="1" applyFill="1" applyBorder="1"/>
    <xf numFmtId="165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5" fontId="19" fillId="2" borderId="0" xfId="2" applyNumberFormat="1" applyFont="1" applyFill="1" applyBorder="1"/>
    <xf numFmtId="165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5" fontId="20" fillId="4" borderId="11" xfId="2" applyNumberFormat="1" applyFont="1" applyFill="1" applyBorder="1"/>
    <xf numFmtId="165" fontId="13" fillId="3" borderId="10" xfId="2" applyNumberFormat="1" applyFont="1" applyFill="1" applyBorder="1"/>
    <xf numFmtId="0" fontId="11" fillId="4" borderId="0" xfId="1" applyFont="1" applyFill="1" applyBorder="1"/>
    <xf numFmtId="165" fontId="11" fillId="4" borderId="2" xfId="2" applyNumberFormat="1" applyFont="1" applyFill="1" applyBorder="1"/>
    <xf numFmtId="0" fontId="12" fillId="4" borderId="0" xfId="1" applyFont="1" applyFill="1" applyBorder="1"/>
    <xf numFmtId="165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5" fontId="11" fillId="2" borderId="4" xfId="2" applyNumberFormat="1" applyFont="1" applyFill="1" applyBorder="1"/>
    <xf numFmtId="3" fontId="11" fillId="2" borderId="1" xfId="2" applyNumberFormat="1" applyFont="1" applyFill="1" applyBorder="1"/>
    <xf numFmtId="165" fontId="11" fillId="2" borderId="1" xfId="2" applyNumberFormat="1" applyFont="1" applyFill="1" applyBorder="1"/>
    <xf numFmtId="3" fontId="2" fillId="2" borderId="0" xfId="1" applyNumberFormat="1" applyFont="1" applyFill="1"/>
    <xf numFmtId="165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165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5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5" fontId="2" fillId="2" borderId="0" xfId="2" applyNumberFormat="1" applyFont="1" applyFill="1" applyBorder="1"/>
    <xf numFmtId="165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5" fontId="11" fillId="4" borderId="0" xfId="3" applyNumberFormat="1" applyFont="1" applyFill="1" applyBorder="1"/>
    <xf numFmtId="165" fontId="20" fillId="4" borderId="0" xfId="3" applyNumberFormat="1" applyFont="1" applyFill="1" applyBorder="1"/>
    <xf numFmtId="165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165" fontId="11" fillId="0" borderId="2" xfId="2" applyNumberFormat="1" applyFont="1" applyFill="1" applyBorder="1"/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5" fontId="20" fillId="2" borderId="11" xfId="2" applyNumberFormat="1" applyFont="1" applyFill="1" applyBorder="1"/>
    <xf numFmtId="165" fontId="20" fillId="2" borderId="0" xfId="3" applyNumberFormat="1" applyFont="1" applyFill="1" applyBorder="1"/>
    <xf numFmtId="165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5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5" fontId="11" fillId="2" borderId="2" xfId="2" applyNumberFormat="1" applyFont="1" applyFill="1" applyBorder="1" applyAlignment="1">
      <alignment vertical="center"/>
    </xf>
    <xf numFmtId="165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8" fontId="2" fillId="4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5" fontId="2" fillId="4" borderId="0" xfId="1" applyNumberFormat="1" applyFont="1" applyFill="1"/>
    <xf numFmtId="0" fontId="26" fillId="4" borderId="0" xfId="1" applyFont="1" applyFill="1"/>
    <xf numFmtId="0" fontId="22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5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17" fontId="2" fillId="2" borderId="0" xfId="1" applyNumberFormat="1" applyFont="1" applyFill="1"/>
    <xf numFmtId="165" fontId="11" fillId="2" borderId="12" xfId="2" applyNumberFormat="1" applyFont="1" applyFill="1" applyBorder="1"/>
    <xf numFmtId="165" fontId="11" fillId="2" borderId="10" xfId="2" applyNumberFormat="1" applyFont="1" applyFill="1" applyBorder="1"/>
    <xf numFmtId="17" fontId="11" fillId="2" borderId="0" xfId="1" applyNumberFormat="1" applyFont="1" applyFill="1"/>
    <xf numFmtId="168" fontId="11" fillId="4" borderId="0" xfId="1" applyNumberFormat="1" applyFont="1" applyFill="1"/>
    <xf numFmtId="168" fontId="11" fillId="2" borderId="2" xfId="14" applyNumberFormat="1" applyFont="1" applyFill="1" applyBorder="1"/>
    <xf numFmtId="165" fontId="11" fillId="2" borderId="2" xfId="14" applyNumberFormat="1" applyFont="1" applyFill="1" applyBorder="1"/>
    <xf numFmtId="165" fontId="11" fillId="2" borderId="0" xfId="1" applyNumberFormat="1" applyFont="1" applyFill="1" applyBorder="1"/>
    <xf numFmtId="165" fontId="12" fillId="2" borderId="0" xfId="1" applyNumberFormat="1" applyFont="1" applyFill="1" applyBorder="1" applyAlignment="1">
      <alignment horizontal="center"/>
    </xf>
    <xf numFmtId="168" fontId="2" fillId="3" borderId="2" xfId="2" applyNumberFormat="1" applyFont="1" applyFill="1" applyBorder="1"/>
    <xf numFmtId="3" fontId="11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165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3" xfId="1" applyFont="1" applyFill="1" applyBorder="1"/>
    <xf numFmtId="165" fontId="11" fillId="4" borderId="0" xfId="1" applyNumberFormat="1" applyFont="1" applyFill="1"/>
    <xf numFmtId="169" fontId="2" fillId="2" borderId="0" xfId="1" applyNumberFormat="1" applyFont="1" applyFill="1"/>
    <xf numFmtId="0" fontId="2" fillId="0" borderId="0" xfId="1" applyFont="1" applyFill="1"/>
    <xf numFmtId="168" fontId="11" fillId="2" borderId="2" xfId="1" applyNumberFormat="1" applyFont="1" applyFill="1" applyBorder="1"/>
    <xf numFmtId="0" fontId="11" fillId="6" borderId="3" xfId="1" applyFont="1" applyFill="1" applyBorder="1"/>
    <xf numFmtId="168" fontId="20" fillId="4" borderId="4" xfId="1" applyNumberFormat="1" applyFont="1" applyFill="1" applyBorder="1" applyAlignment="1">
      <alignment horizontal="center"/>
    </xf>
    <xf numFmtId="168" fontId="20" fillId="4" borderId="0" xfId="1" applyNumberFormat="1" applyFont="1" applyFill="1" applyBorder="1" applyAlignment="1">
      <alignment horizontal="center"/>
    </xf>
    <xf numFmtId="168" fontId="20" fillId="4" borderId="0" xfId="2" applyNumberFormat="1" applyFont="1" applyFill="1" applyBorder="1" applyAlignment="1">
      <alignment horizontal="center"/>
    </xf>
    <xf numFmtId="168" fontId="12" fillId="4" borderId="0" xfId="2" applyNumberFormat="1" applyFont="1" applyFill="1" applyBorder="1" applyAlignment="1">
      <alignment horizontal="center"/>
    </xf>
    <xf numFmtId="168" fontId="11" fillId="4" borderId="2" xfId="2" applyNumberFormat="1" applyFont="1" applyFill="1" applyBorder="1"/>
    <xf numFmtId="168" fontId="12" fillId="4" borderId="2" xfId="2" applyNumberFormat="1" applyFont="1" applyFill="1" applyBorder="1"/>
    <xf numFmtId="168" fontId="11" fillId="4" borderId="0" xfId="3" applyNumberFormat="1" applyFont="1" applyFill="1" applyBorder="1"/>
    <xf numFmtId="168" fontId="19" fillId="4" borderId="0" xfId="3" applyNumberFormat="1" applyFont="1" applyFill="1" applyBorder="1"/>
    <xf numFmtId="168" fontId="19" fillId="2" borderId="0" xfId="2" applyNumberFormat="1" applyFont="1" applyFill="1" applyBorder="1"/>
    <xf numFmtId="168" fontId="20" fillId="2" borderId="0" xfId="2" applyNumberFormat="1" applyFont="1" applyFill="1" applyBorder="1"/>
    <xf numFmtId="168" fontId="19" fillId="4" borderId="1" xfId="1" applyNumberFormat="1" applyFont="1" applyFill="1" applyBorder="1"/>
    <xf numFmtId="168" fontId="2" fillId="2" borderId="0" xfId="1" applyNumberFormat="1" applyFont="1" applyFill="1"/>
    <xf numFmtId="168" fontId="19" fillId="4" borderId="0" xfId="1" applyNumberFormat="1" applyFont="1" applyFill="1"/>
    <xf numFmtId="168" fontId="11" fillId="2" borderId="0" xfId="1" applyNumberFormat="1" applyFont="1" applyFill="1"/>
    <xf numFmtId="168" fontId="2" fillId="4" borderId="0" xfId="15" applyNumberFormat="1" applyFont="1" applyFill="1"/>
    <xf numFmtId="0" fontId="11" fillId="2" borderId="0" xfId="1" applyFont="1" applyFill="1" applyBorder="1" applyAlignment="1">
      <alignment horizontal="left" vertical="center"/>
    </xf>
    <xf numFmtId="165" fontId="23" fillId="2" borderId="2" xfId="2" applyNumberFormat="1" applyFont="1" applyFill="1" applyBorder="1"/>
    <xf numFmtId="165" fontId="11" fillId="2" borderId="0" xfId="14" applyNumberFormat="1" applyFont="1" applyFill="1"/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165" fontId="13" fillId="3" borderId="2" xfId="2" applyNumberFormat="1" applyFont="1" applyFill="1" applyBorder="1" applyAlignment="1">
      <alignment horizontal="right"/>
    </xf>
    <xf numFmtId="165" fontId="11" fillId="2" borderId="2" xfId="2" applyNumberFormat="1" applyFont="1" applyFill="1" applyBorder="1" applyAlignment="1">
      <alignment horizontal="right"/>
    </xf>
    <xf numFmtId="0" fontId="24" fillId="2" borderId="24" xfId="1" applyFont="1" applyFill="1" applyBorder="1" applyAlignment="1">
      <alignment horizontal="left"/>
    </xf>
    <xf numFmtId="168" fontId="13" fillId="3" borderId="2" xfId="14" applyNumberFormat="1" applyFont="1" applyFill="1" applyBorder="1"/>
    <xf numFmtId="165" fontId="13" fillId="3" borderId="2" xfId="14" applyNumberFormat="1" applyFont="1" applyFill="1" applyBorder="1"/>
    <xf numFmtId="165" fontId="13" fillId="3" borderId="23" xfId="2" applyNumberFormat="1" applyFont="1" applyFill="1" applyBorder="1"/>
    <xf numFmtId="168" fontId="13" fillId="3" borderId="2" xfId="2" applyNumberFormat="1" applyFont="1" applyFill="1" applyBorder="1"/>
    <xf numFmtId="0" fontId="13" fillId="2" borderId="0" xfId="1" applyFont="1" applyFill="1" applyBorder="1"/>
    <xf numFmtId="165" fontId="13" fillId="2" borderId="0" xfId="2" applyNumberFormat="1" applyFont="1" applyFill="1" applyBorder="1" applyAlignment="1">
      <alignment horizontal="right"/>
    </xf>
    <xf numFmtId="0" fontId="11" fillId="2" borderId="0" xfId="1" applyFont="1" applyFill="1" applyAlignment="1"/>
    <xf numFmtId="168" fontId="13" fillId="3" borderId="2" xfId="1" applyNumberFormat="1" applyFont="1" applyFill="1" applyBorder="1"/>
    <xf numFmtId="165" fontId="12" fillId="2" borderId="0" xfId="2" applyNumberFormat="1" applyFont="1" applyFill="1" applyBorder="1" applyAlignment="1">
      <alignment horizontal="right"/>
    </xf>
    <xf numFmtId="49" fontId="11" fillId="2" borderId="0" xfId="2" applyNumberFormat="1" applyFont="1" applyFill="1" applyBorder="1" applyAlignment="1">
      <alignment vertical="center" wrapText="1"/>
    </xf>
    <xf numFmtId="170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6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Millares" xfId="14" builtinId="3"/>
    <cellStyle name="Millares [0]" xfId="15" builtinId="6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0384169855862919E-2"/>
                  <c:y val="-1.7883143668413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461.54513700000007</c:v>
                </c:pt>
                <c:pt idx="1">
                  <c:v>1146.8433012900011</c:v>
                </c:pt>
                <c:pt idx="2">
                  <c:v>47.258046680000099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2.5684712259632269E-2"/>
                  <c:y val="-3.8687210954364365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#,##0.0</c:formatCode>
                <c:ptCount val="2"/>
                <c:pt idx="0">
                  <c:v>24.493416599999996</c:v>
                </c:pt>
                <c:pt idx="1">
                  <c:v>1649.7150635000003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1.6413459799779675E-2"/>
                  <c:y val="6.49593715704508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aduana'!$C$42:$C$45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aduana'!$D$42:$D$45</c:f>
              <c:numCache>
                <c:formatCode>#,##0</c:formatCode>
                <c:ptCount val="4"/>
                <c:pt idx="0">
                  <c:v>828.99814600000002</c:v>
                </c:pt>
                <c:pt idx="1">
                  <c:v>383.90377599999999</c:v>
                </c:pt>
                <c:pt idx="2">
                  <c:v>203.33363199999999</c:v>
                </c:pt>
                <c:pt idx="3" formatCode="#,##0.000">
                  <c:v>6.4711999999872205E-2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5.3504547886570358E-2"/>
          <c:w val="0.8581390316316726"/>
          <c:h val="0.814276445781355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exportaciones'!$E$81:$E$141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exportaciones'!$F$81:$F$141</c:f>
              <c:numCache>
                <c:formatCode>0.0</c:formatCode>
                <c:ptCount val="61"/>
                <c:pt idx="0">
                  <c:v>261.39946041833326</c:v>
                </c:pt>
                <c:pt idx="1">
                  <c:v>263.36066797499979</c:v>
                </c:pt>
                <c:pt idx="2">
                  <c:v>259.08467011416639</c:v>
                </c:pt>
                <c:pt idx="3">
                  <c:v>258.05298794833311</c:v>
                </c:pt>
                <c:pt idx="4">
                  <c:v>258.70706375916632</c:v>
                </c:pt>
                <c:pt idx="5">
                  <c:v>257.86052405916627</c:v>
                </c:pt>
                <c:pt idx="6">
                  <c:v>258.21385359416627</c:v>
                </c:pt>
                <c:pt idx="7">
                  <c:v>258.92349293833291</c:v>
                </c:pt>
                <c:pt idx="8">
                  <c:v>258.25327066666631</c:v>
                </c:pt>
                <c:pt idx="9">
                  <c:v>253.5129482866663</c:v>
                </c:pt>
                <c:pt idx="10">
                  <c:v>250.29463376499982</c:v>
                </c:pt>
                <c:pt idx="11">
                  <c:v>244.13545091416663</c:v>
                </c:pt>
                <c:pt idx="12">
                  <c:v>239.22872854749994</c:v>
                </c:pt>
                <c:pt idx="13">
                  <c:v>236.98209244916669</c:v>
                </c:pt>
                <c:pt idx="14">
                  <c:v>233.41736035333341</c:v>
                </c:pt>
                <c:pt idx="15">
                  <c:v>229.13780127666666</c:v>
                </c:pt>
                <c:pt idx="16">
                  <c:v>226.16588488166667</c:v>
                </c:pt>
                <c:pt idx="17">
                  <c:v>222.47243709833336</c:v>
                </c:pt>
                <c:pt idx="18">
                  <c:v>220.6119928083333</c:v>
                </c:pt>
                <c:pt idx="19">
                  <c:v>215.72478197000007</c:v>
                </c:pt>
                <c:pt idx="20">
                  <c:v>212.4642121025</c:v>
                </c:pt>
                <c:pt idx="21">
                  <c:v>210.62060841666667</c:v>
                </c:pt>
                <c:pt idx="22">
                  <c:v>210.80366465249992</c:v>
                </c:pt>
                <c:pt idx="23">
                  <c:v>204.82467500333323</c:v>
                </c:pt>
                <c:pt idx="24">
                  <c:v>207.64248722999983</c:v>
                </c:pt>
                <c:pt idx="25">
                  <c:v>204.78066003999993</c:v>
                </c:pt>
                <c:pt idx="26">
                  <c:v>204.71725116166661</c:v>
                </c:pt>
                <c:pt idx="27">
                  <c:v>205.60331981000004</c:v>
                </c:pt>
                <c:pt idx="28">
                  <c:v>204.04608623750008</c:v>
                </c:pt>
                <c:pt idx="29">
                  <c:v>204.45872979000004</c:v>
                </c:pt>
                <c:pt idx="30">
                  <c:v>202.11854519583349</c:v>
                </c:pt>
                <c:pt idx="31">
                  <c:v>204.3728748525001</c:v>
                </c:pt>
                <c:pt idx="32">
                  <c:v>200.17964305083339</c:v>
                </c:pt>
                <c:pt idx="33">
                  <c:v>202.06427436750016</c:v>
                </c:pt>
                <c:pt idx="34">
                  <c:v>204.60727676750025</c:v>
                </c:pt>
                <c:pt idx="35">
                  <c:v>207.66298133833357</c:v>
                </c:pt>
                <c:pt idx="36">
                  <c:v>207.36003020000018</c:v>
                </c:pt>
                <c:pt idx="37">
                  <c:v>207.19285633000024</c:v>
                </c:pt>
                <c:pt idx="38">
                  <c:v>207.04536823583354</c:v>
                </c:pt>
                <c:pt idx="39">
                  <c:v>206.73353088666678</c:v>
                </c:pt>
                <c:pt idx="40">
                  <c:v>206.02373537333338</c:v>
                </c:pt>
                <c:pt idx="41">
                  <c:v>208.48447371250006</c:v>
                </c:pt>
                <c:pt idx="42">
                  <c:v>209.09153635250004</c:v>
                </c:pt>
                <c:pt idx="43">
                  <c:v>207.29353448833339</c:v>
                </c:pt>
                <c:pt idx="44">
                  <c:v>211.5998537375001</c:v>
                </c:pt>
                <c:pt idx="45">
                  <c:v>212.61545667250016</c:v>
                </c:pt>
                <c:pt idx="46">
                  <c:v>212.36852359749994</c:v>
                </c:pt>
                <c:pt idx="47">
                  <c:v>214.41151953916668</c:v>
                </c:pt>
                <c:pt idx="48">
                  <c:v>214.58573256583341</c:v>
                </c:pt>
                <c:pt idx="49">
                  <c:v>215.2796333591667</c:v>
                </c:pt>
                <c:pt idx="50">
                  <c:v>218.02393571249993</c:v>
                </c:pt>
                <c:pt idx="51">
                  <c:v>218.23129277249996</c:v>
                </c:pt>
                <c:pt idx="52">
                  <c:v>216.58588305750004</c:v>
                </c:pt>
                <c:pt idx="53">
                  <c:v>215.97404965749993</c:v>
                </c:pt>
                <c:pt idx="54">
                  <c:v>216.41145219083327</c:v>
                </c:pt>
                <c:pt idx="55">
                  <c:v>214.99630687750002</c:v>
                </c:pt>
                <c:pt idx="56">
                  <c:v>215.21998501249993</c:v>
                </c:pt>
                <c:pt idx="57">
                  <c:v>213.04449580583307</c:v>
                </c:pt>
                <c:pt idx="58">
                  <c:v>210.41131059999987</c:v>
                </c:pt>
                <c:pt idx="59">
                  <c:v>210.30314693666654</c:v>
                </c:pt>
                <c:pt idx="60">
                  <c:v>209.05775819166652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405504"/>
        <c:axId val="426896768"/>
      </c:lineChart>
      <c:dateAx>
        <c:axId val="14440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68967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26896768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05504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 tradicional'!$F$73:$F$121</c:f>
              <c:numCache>
                <c:formatCode>0.0</c:formatCode>
                <c:ptCount val="49"/>
                <c:pt idx="0">
                  <c:v>17.352501666666665</c:v>
                </c:pt>
                <c:pt idx="1">
                  <c:v>16.376737583333334</c:v>
                </c:pt>
                <c:pt idx="2">
                  <c:v>16.529468749999999</c:v>
                </c:pt>
                <c:pt idx="3">
                  <c:v>15.2730465</c:v>
                </c:pt>
                <c:pt idx="4">
                  <c:v>14.351413333333335</c:v>
                </c:pt>
                <c:pt idx="5">
                  <c:v>12.956098416666665</c:v>
                </c:pt>
                <c:pt idx="6">
                  <c:v>12.043445416666666</c:v>
                </c:pt>
                <c:pt idx="7">
                  <c:v>11.693706166666667</c:v>
                </c:pt>
                <c:pt idx="8">
                  <c:v>11.549590083333333</c:v>
                </c:pt>
                <c:pt idx="9">
                  <c:v>11.237554333333334</c:v>
                </c:pt>
                <c:pt idx="10">
                  <c:v>11.574686666666667</c:v>
                </c:pt>
                <c:pt idx="11">
                  <c:v>11.167361999999999</c:v>
                </c:pt>
                <c:pt idx="12">
                  <c:v>11.465828000000002</c:v>
                </c:pt>
                <c:pt idx="13">
                  <c:v>11.770509500000001</c:v>
                </c:pt>
                <c:pt idx="14">
                  <c:v>11.932710416666668</c:v>
                </c:pt>
                <c:pt idx="15">
                  <c:v>12.067300166666669</c:v>
                </c:pt>
                <c:pt idx="16">
                  <c:v>13.411936083333332</c:v>
                </c:pt>
                <c:pt idx="17">
                  <c:v>13.528716000000001</c:v>
                </c:pt>
                <c:pt idx="18">
                  <c:v>13.487897583333334</c:v>
                </c:pt>
                <c:pt idx="19">
                  <c:v>13.297487166666665</c:v>
                </c:pt>
                <c:pt idx="20">
                  <c:v>12.479541083333336</c:v>
                </c:pt>
                <c:pt idx="21">
                  <c:v>11.85166466666667</c:v>
                </c:pt>
                <c:pt idx="22">
                  <c:v>11.491740999999999</c:v>
                </c:pt>
                <c:pt idx="23">
                  <c:v>11.581633750000002</c:v>
                </c:pt>
                <c:pt idx="24">
                  <c:v>11.205522833333333</c:v>
                </c:pt>
                <c:pt idx="25">
                  <c:v>10.486539500000001</c:v>
                </c:pt>
                <c:pt idx="26">
                  <c:v>9.4952945</c:v>
                </c:pt>
                <c:pt idx="27">
                  <c:v>9.0202361666666651</c:v>
                </c:pt>
                <c:pt idx="28">
                  <c:v>7.2444119166666665</c:v>
                </c:pt>
                <c:pt idx="29">
                  <c:v>6.3655549999999996</c:v>
                </c:pt>
                <c:pt idx="30">
                  <c:v>5.2422994999999997</c:v>
                </c:pt>
                <c:pt idx="31">
                  <c:v>4.9427166666666666</c:v>
                </c:pt>
                <c:pt idx="32">
                  <c:v>5.2222910000000002</c:v>
                </c:pt>
                <c:pt idx="33">
                  <c:v>4.9226922000000002</c:v>
                </c:pt>
                <c:pt idx="34">
                  <c:v>4.8481711666666669</c:v>
                </c:pt>
                <c:pt idx="35">
                  <c:v>4.4407740000000002</c:v>
                </c:pt>
                <c:pt idx="36">
                  <c:v>4.73532025</c:v>
                </c:pt>
                <c:pt idx="37">
                  <c:v>4.3402763333333327</c:v>
                </c:pt>
                <c:pt idx="38">
                  <c:v>4.1697386999999999</c:v>
                </c:pt>
                <c:pt idx="39">
                  <c:v>3.9977597272727277</c:v>
                </c:pt>
                <c:pt idx="40">
                  <c:v>4.0660794999999998</c:v>
                </c:pt>
                <c:pt idx="41">
                  <c:v>3.8727998333333336</c:v>
                </c:pt>
                <c:pt idx="42">
                  <c:v>3.6568548333333335</c:v>
                </c:pt>
                <c:pt idx="43">
                  <c:v>4.1245684999999996</c:v>
                </c:pt>
                <c:pt idx="44">
                  <c:v>3.825741583333333</c:v>
                </c:pt>
                <c:pt idx="45">
                  <c:v>3.6519742849999992</c:v>
                </c:pt>
                <c:pt idx="46">
                  <c:v>3.3790109266666666</c:v>
                </c:pt>
                <c:pt idx="47">
                  <c:v>3.3291175433333335</c:v>
                </c:pt>
                <c:pt idx="48">
                  <c:v>2.9503173099999995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426496"/>
        <c:axId val="155888448"/>
      </c:lineChart>
      <c:dateAx>
        <c:axId val="14442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88448"/>
        <c:crosses val="autoZero"/>
        <c:auto val="1"/>
        <c:lblOffset val="100"/>
        <c:baseTimeUnit val="months"/>
        <c:majorUnit val="12"/>
        <c:minorUnit val="12"/>
      </c:dateAx>
      <c:valAx>
        <c:axId val="155888448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2649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 no tradicional'!$F$73:$F$121</c:f>
              <c:numCache>
                <c:formatCode>0.0</c:formatCode>
                <c:ptCount val="49"/>
                <c:pt idx="0">
                  <c:v>221.876227</c:v>
                </c:pt>
                <c:pt idx="1">
                  <c:v>220.60535491666667</c:v>
                </c:pt>
                <c:pt idx="2">
                  <c:v>216.88789166666666</c:v>
                </c:pt>
                <c:pt idx="3">
                  <c:v>213.8647549166667</c:v>
                </c:pt>
                <c:pt idx="4">
                  <c:v>211.81447166666669</c:v>
                </c:pt>
                <c:pt idx="5">
                  <c:v>209.51633875000002</c:v>
                </c:pt>
                <c:pt idx="6">
                  <c:v>208.5685473333333</c:v>
                </c:pt>
                <c:pt idx="7">
                  <c:v>204.03107575000001</c:v>
                </c:pt>
                <c:pt idx="8">
                  <c:v>200.91462191666665</c:v>
                </c:pt>
                <c:pt idx="9">
                  <c:v>199.38305400000002</c:v>
                </c:pt>
                <c:pt idx="10">
                  <c:v>199.22897791666665</c:v>
                </c:pt>
                <c:pt idx="11">
                  <c:v>193.65731300000002</c:v>
                </c:pt>
                <c:pt idx="12">
                  <c:v>196.17665916666661</c:v>
                </c:pt>
                <c:pt idx="13">
                  <c:v>193.01015050000001</c:v>
                </c:pt>
                <c:pt idx="14">
                  <c:v>192.78454075000002</c:v>
                </c:pt>
                <c:pt idx="15">
                  <c:v>193.53601958333334</c:v>
                </c:pt>
                <c:pt idx="16">
                  <c:v>190.63415008333334</c:v>
                </c:pt>
                <c:pt idx="17">
                  <c:v>190.93001375000003</c:v>
                </c:pt>
                <c:pt idx="18">
                  <c:v>188.63064766666665</c:v>
                </c:pt>
                <c:pt idx="19">
                  <c:v>191.07538766666664</c:v>
                </c:pt>
                <c:pt idx="20">
                  <c:v>187.70010199999999</c:v>
                </c:pt>
                <c:pt idx="21">
                  <c:v>190.21260975000004</c:v>
                </c:pt>
                <c:pt idx="22">
                  <c:v>193.11553583333333</c:v>
                </c:pt>
                <c:pt idx="23">
                  <c:v>196.08134766666669</c:v>
                </c:pt>
                <c:pt idx="24">
                  <c:v>196.15450741666666</c:v>
                </c:pt>
                <c:pt idx="25">
                  <c:v>196.70631683333332</c:v>
                </c:pt>
                <c:pt idx="26">
                  <c:v>197.55007375</c:v>
                </c:pt>
                <c:pt idx="27">
                  <c:v>197.71329474999996</c:v>
                </c:pt>
                <c:pt idx="28">
                  <c:v>198.7793235</c:v>
                </c:pt>
                <c:pt idx="29">
                  <c:v>201.45048883333331</c:v>
                </c:pt>
                <c:pt idx="30">
                  <c:v>202.63796583333337</c:v>
                </c:pt>
                <c:pt idx="31">
                  <c:v>201.33925241666665</c:v>
                </c:pt>
                <c:pt idx="32">
                  <c:v>205.73375083333329</c:v>
                </c:pt>
                <c:pt idx="33">
                  <c:v>206.78204641666665</c:v>
                </c:pt>
                <c:pt idx="34">
                  <c:v>206.68165441666665</c:v>
                </c:pt>
                <c:pt idx="35">
                  <c:v>209.42985816666666</c:v>
                </c:pt>
                <c:pt idx="36">
                  <c:v>209.68158383333332</c:v>
                </c:pt>
                <c:pt idx="37">
                  <c:v>210.78814466666668</c:v>
                </c:pt>
                <c:pt idx="38">
                  <c:v>213.67893641666669</c:v>
                </c:pt>
                <c:pt idx="39">
                  <c:v>214.10749341666667</c:v>
                </c:pt>
                <c:pt idx="40">
                  <c:v>212.51980349999997</c:v>
                </c:pt>
                <c:pt idx="41">
                  <c:v>212.1012498333333</c:v>
                </c:pt>
                <c:pt idx="42">
                  <c:v>212.75459733333332</c:v>
                </c:pt>
                <c:pt idx="43">
                  <c:v>210.87173833333335</c:v>
                </c:pt>
                <c:pt idx="44">
                  <c:v>211.39424338333333</c:v>
                </c:pt>
                <c:pt idx="45">
                  <c:v>209.39252147166658</c:v>
                </c:pt>
                <c:pt idx="46">
                  <c:v>207.03229956333328</c:v>
                </c:pt>
                <c:pt idx="47">
                  <c:v>206.9740292966666</c:v>
                </c:pt>
                <c:pt idx="48">
                  <c:v>206.10744077166657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444416"/>
        <c:axId val="155893056"/>
      </c:lineChart>
      <c:dateAx>
        <c:axId val="14444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93056"/>
        <c:crosses val="autoZero"/>
        <c:auto val="1"/>
        <c:lblOffset val="100"/>
        <c:baseTimeUnit val="months"/>
        <c:majorUnit val="12"/>
        <c:minorUnit val="12"/>
      </c:dateAx>
      <c:valAx>
        <c:axId val="155893056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4441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 bienes primarios'!$F$73:$F$121</c:f>
              <c:numCache>
                <c:formatCode>0.0</c:formatCode>
                <c:ptCount val="49"/>
                <c:pt idx="0">
                  <c:v>75.10663666666666</c:v>
                </c:pt>
                <c:pt idx="1">
                  <c:v>73.936238166666669</c:v>
                </c:pt>
                <c:pt idx="2">
                  <c:v>73.48949391666666</c:v>
                </c:pt>
                <c:pt idx="3">
                  <c:v>72.183366249999992</c:v>
                </c:pt>
                <c:pt idx="4">
                  <c:v>70.623100916666672</c:v>
                </c:pt>
                <c:pt idx="5">
                  <c:v>67.574045333333331</c:v>
                </c:pt>
                <c:pt idx="6">
                  <c:v>68.60227041666667</c:v>
                </c:pt>
                <c:pt idx="7">
                  <c:v>67.378431083333325</c:v>
                </c:pt>
                <c:pt idx="8">
                  <c:v>66.55790241666665</c:v>
                </c:pt>
                <c:pt idx="9">
                  <c:v>66.393562166666655</c:v>
                </c:pt>
                <c:pt idx="10">
                  <c:v>67.71547691666666</c:v>
                </c:pt>
                <c:pt idx="11">
                  <c:v>65.491790999999992</c:v>
                </c:pt>
                <c:pt idx="12">
                  <c:v>66.643460999999988</c:v>
                </c:pt>
                <c:pt idx="13">
                  <c:v>66.084545916666656</c:v>
                </c:pt>
                <c:pt idx="14">
                  <c:v>66.443194833333322</c:v>
                </c:pt>
                <c:pt idx="15">
                  <c:v>66.974917083333324</c:v>
                </c:pt>
                <c:pt idx="16">
                  <c:v>68.140818083333343</c:v>
                </c:pt>
                <c:pt idx="17">
                  <c:v>68.807649250000011</c:v>
                </c:pt>
                <c:pt idx="18">
                  <c:v>68.375397500000005</c:v>
                </c:pt>
                <c:pt idx="19">
                  <c:v>70.443335833333336</c:v>
                </c:pt>
                <c:pt idx="20">
                  <c:v>67.92056633333334</c:v>
                </c:pt>
                <c:pt idx="21">
                  <c:v>69.221765500000004</c:v>
                </c:pt>
                <c:pt idx="22">
                  <c:v>71.200023583333333</c:v>
                </c:pt>
                <c:pt idx="23">
                  <c:v>71.182866666666669</c:v>
                </c:pt>
                <c:pt idx="24">
                  <c:v>73.466434499999991</c:v>
                </c:pt>
                <c:pt idx="25">
                  <c:v>72.873920499999983</c:v>
                </c:pt>
                <c:pt idx="26">
                  <c:v>71.823009583333331</c:v>
                </c:pt>
                <c:pt idx="27">
                  <c:v>71.844481333333334</c:v>
                </c:pt>
                <c:pt idx="28">
                  <c:v>70.364076833333328</c:v>
                </c:pt>
                <c:pt idx="29">
                  <c:v>72.110494583333335</c:v>
                </c:pt>
                <c:pt idx="30">
                  <c:v>71.642156666666679</c:v>
                </c:pt>
                <c:pt idx="31">
                  <c:v>69.347065416666666</c:v>
                </c:pt>
                <c:pt idx="32">
                  <c:v>70.936669583333341</c:v>
                </c:pt>
                <c:pt idx="33">
                  <c:v>71.285456583333328</c:v>
                </c:pt>
                <c:pt idx="34">
                  <c:v>70.769099416666663</c:v>
                </c:pt>
                <c:pt idx="35">
                  <c:v>72.91918541666665</c:v>
                </c:pt>
                <c:pt idx="36">
                  <c:v>70.596082499999994</c:v>
                </c:pt>
                <c:pt idx="37">
                  <c:v>70.252139416666665</c:v>
                </c:pt>
                <c:pt idx="38">
                  <c:v>70.932378083333333</c:v>
                </c:pt>
                <c:pt idx="39">
                  <c:v>69.866592416666663</c:v>
                </c:pt>
                <c:pt idx="40">
                  <c:v>69.884265583333331</c:v>
                </c:pt>
                <c:pt idx="41">
                  <c:v>68.005900166666663</c:v>
                </c:pt>
                <c:pt idx="42">
                  <c:v>66.348394499999998</c:v>
                </c:pt>
                <c:pt idx="43">
                  <c:v>65.394819666666663</c:v>
                </c:pt>
                <c:pt idx="44">
                  <c:v>63.666190741666661</c:v>
                </c:pt>
                <c:pt idx="45">
                  <c:v>61.94255489666665</c:v>
                </c:pt>
                <c:pt idx="46">
                  <c:v>59.307318343333314</c:v>
                </c:pt>
                <c:pt idx="47">
                  <c:v>55.700179057499973</c:v>
                </c:pt>
                <c:pt idx="48">
                  <c:v>56.658117607499975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503808"/>
        <c:axId val="156226048"/>
      </c:lineChart>
      <c:dateAx>
        <c:axId val="14450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26048"/>
        <c:crossesAt val="-10"/>
        <c:auto val="1"/>
        <c:lblOffset val="100"/>
        <c:baseTimeUnit val="months"/>
        <c:majorUnit val="12"/>
        <c:minorUnit val="12"/>
      </c:dateAx>
      <c:valAx>
        <c:axId val="156226048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503808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 manufacturas'!$F$73:$F$121</c:f>
              <c:numCache>
                <c:formatCode>0.0</c:formatCode>
                <c:ptCount val="49"/>
                <c:pt idx="0">
                  <c:v>158.51432508333332</c:v>
                </c:pt>
                <c:pt idx="1">
                  <c:v>157.36841266666667</c:v>
                </c:pt>
                <c:pt idx="2">
                  <c:v>154.44710750000002</c:v>
                </c:pt>
                <c:pt idx="3">
                  <c:v>151.55292299999999</c:v>
                </c:pt>
                <c:pt idx="4">
                  <c:v>150.33153291666667</c:v>
                </c:pt>
                <c:pt idx="5">
                  <c:v>149.75653775000001</c:v>
                </c:pt>
                <c:pt idx="6">
                  <c:v>146.74367383333336</c:v>
                </c:pt>
                <c:pt idx="7">
                  <c:v>143.03456775000004</c:v>
                </c:pt>
                <c:pt idx="8">
                  <c:v>140.49874391666665</c:v>
                </c:pt>
                <c:pt idx="9">
                  <c:v>138.83868683333333</c:v>
                </c:pt>
                <c:pt idx="10">
                  <c:v>137.75194391666665</c:v>
                </c:pt>
                <c:pt idx="11">
                  <c:v>134.22663616666668</c:v>
                </c:pt>
                <c:pt idx="12">
                  <c:v>135.76579899999999</c:v>
                </c:pt>
                <c:pt idx="13">
                  <c:v>133.54658491666666</c:v>
                </c:pt>
                <c:pt idx="14">
                  <c:v>133.09489691666667</c:v>
                </c:pt>
                <c:pt idx="15">
                  <c:v>133.37574183333331</c:v>
                </c:pt>
                <c:pt idx="16">
                  <c:v>130.3748425833333</c:v>
                </c:pt>
                <c:pt idx="17">
                  <c:v>129.95002883333333</c:v>
                </c:pt>
                <c:pt idx="18">
                  <c:v>128.14179066666665</c:v>
                </c:pt>
                <c:pt idx="19">
                  <c:v>128.43407033333332</c:v>
                </c:pt>
                <c:pt idx="20">
                  <c:v>126.85630258333335</c:v>
                </c:pt>
                <c:pt idx="21">
                  <c:v>127.54765400000001</c:v>
                </c:pt>
                <c:pt idx="22">
                  <c:v>128.18036366666666</c:v>
                </c:pt>
                <c:pt idx="23">
                  <c:v>131.19508508333334</c:v>
                </c:pt>
                <c:pt idx="24">
                  <c:v>128.74930791666668</c:v>
                </c:pt>
                <c:pt idx="25">
                  <c:v>129.31292566666667</c:v>
                </c:pt>
                <c:pt idx="26">
                  <c:v>130.21966958333334</c:v>
                </c:pt>
                <c:pt idx="27">
                  <c:v>129.97630483333333</c:v>
                </c:pt>
                <c:pt idx="28">
                  <c:v>131.15296083333334</c:v>
                </c:pt>
                <c:pt idx="29">
                  <c:v>132.04936258333333</c:v>
                </c:pt>
                <c:pt idx="30">
                  <c:v>133.19599483333334</c:v>
                </c:pt>
                <c:pt idx="31">
                  <c:v>133.693556</c:v>
                </c:pt>
                <c:pt idx="32">
                  <c:v>136.30508816666665</c:v>
                </c:pt>
                <c:pt idx="33">
                  <c:v>136.90955808333334</c:v>
                </c:pt>
                <c:pt idx="34">
                  <c:v>137.03960933333332</c:v>
                </c:pt>
                <c:pt idx="35">
                  <c:v>136.75823499999998</c:v>
                </c:pt>
                <c:pt idx="36">
                  <c:v>138.96206016666667</c:v>
                </c:pt>
                <c:pt idx="37">
                  <c:v>139.67231566666666</c:v>
                </c:pt>
                <c:pt idx="38">
                  <c:v>141.40930833333331</c:v>
                </c:pt>
                <c:pt idx="39">
                  <c:v>142.51271716666668</c:v>
                </c:pt>
                <c:pt idx="40">
                  <c:v>140.65818458333334</c:v>
                </c:pt>
                <c:pt idx="41">
                  <c:v>141.68297600000002</c:v>
                </c:pt>
                <c:pt idx="42">
                  <c:v>143.40230391666668</c:v>
                </c:pt>
                <c:pt idx="43">
                  <c:v>142.69565575000001</c:v>
                </c:pt>
                <c:pt idx="44">
                  <c:v>144.35300660833335</c:v>
                </c:pt>
                <c:pt idx="45">
                  <c:v>143.67643395000002</c:v>
                </c:pt>
                <c:pt idx="46">
                  <c:v>143.53441663000004</c:v>
                </c:pt>
                <c:pt idx="47">
                  <c:v>146.9039111125</c:v>
                </c:pt>
                <c:pt idx="48">
                  <c:v>144.56403051166663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582656"/>
        <c:axId val="156557312"/>
      </c:lineChart>
      <c:dateAx>
        <c:axId val="14458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57312"/>
        <c:crosses val="autoZero"/>
        <c:auto val="1"/>
        <c:lblOffset val="100"/>
        <c:baseTimeUnit val="months"/>
        <c:majorUnit val="12"/>
        <c:minorUnit val="12"/>
      </c:dateAx>
      <c:valAx>
        <c:axId val="156557312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58265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basadas rescursos nat'!$F$73:$F$121</c:f>
              <c:numCache>
                <c:formatCode>0.0</c:formatCode>
                <c:ptCount val="49"/>
                <c:pt idx="0">
                  <c:v>23.547220666666671</c:v>
                </c:pt>
                <c:pt idx="1">
                  <c:v>23.041844416666667</c:v>
                </c:pt>
                <c:pt idx="2">
                  <c:v>22.209916500000002</c:v>
                </c:pt>
                <c:pt idx="3">
                  <c:v>21.225666</c:v>
                </c:pt>
                <c:pt idx="4">
                  <c:v>20.335938583333334</c:v>
                </c:pt>
                <c:pt idx="5">
                  <c:v>19.467051166666668</c:v>
                </c:pt>
                <c:pt idx="6">
                  <c:v>18.99479941666667</c:v>
                </c:pt>
                <c:pt idx="7">
                  <c:v>18.542315750000004</c:v>
                </c:pt>
                <c:pt idx="8">
                  <c:v>18.035892916666668</c:v>
                </c:pt>
                <c:pt idx="9">
                  <c:v>17.694752999999999</c:v>
                </c:pt>
                <c:pt idx="10">
                  <c:v>17.5403445</c:v>
                </c:pt>
                <c:pt idx="11">
                  <c:v>17.014426166666667</c:v>
                </c:pt>
                <c:pt idx="12">
                  <c:v>17.567230749999997</c:v>
                </c:pt>
                <c:pt idx="13">
                  <c:v>17.52977508333333</c:v>
                </c:pt>
                <c:pt idx="14">
                  <c:v>17.88801458333333</c:v>
                </c:pt>
                <c:pt idx="15">
                  <c:v>18.207892749999999</c:v>
                </c:pt>
                <c:pt idx="16">
                  <c:v>18.396100999999998</c:v>
                </c:pt>
                <c:pt idx="17">
                  <c:v>18.370911083333336</c:v>
                </c:pt>
                <c:pt idx="18">
                  <c:v>18.311246499999999</c:v>
                </c:pt>
                <c:pt idx="19">
                  <c:v>18.440285166666666</c:v>
                </c:pt>
                <c:pt idx="20">
                  <c:v>18.425822333333333</c:v>
                </c:pt>
                <c:pt idx="21">
                  <c:v>18.628059333333333</c:v>
                </c:pt>
                <c:pt idx="22">
                  <c:v>18.731342250000001</c:v>
                </c:pt>
                <c:pt idx="23">
                  <c:v>19.338222833333333</c:v>
                </c:pt>
                <c:pt idx="24">
                  <c:v>18.90087175</c:v>
                </c:pt>
                <c:pt idx="25">
                  <c:v>18.697256249999999</c:v>
                </c:pt>
                <c:pt idx="26">
                  <c:v>18.984749249999997</c:v>
                </c:pt>
                <c:pt idx="27">
                  <c:v>19.241106666666667</c:v>
                </c:pt>
                <c:pt idx="28">
                  <c:v>19.720773500000004</c:v>
                </c:pt>
                <c:pt idx="29">
                  <c:v>20.403602416666669</c:v>
                </c:pt>
                <c:pt idx="30">
                  <c:v>20.774712749999999</c:v>
                </c:pt>
                <c:pt idx="31">
                  <c:v>21.215547999999998</c:v>
                </c:pt>
                <c:pt idx="32">
                  <c:v>21.695732000000003</c:v>
                </c:pt>
                <c:pt idx="33">
                  <c:v>22.021269666666665</c:v>
                </c:pt>
                <c:pt idx="34">
                  <c:v>22.1872905</c:v>
                </c:pt>
                <c:pt idx="35">
                  <c:v>22.138575333333332</c:v>
                </c:pt>
                <c:pt idx="36">
                  <c:v>22.85616383333333</c:v>
                </c:pt>
                <c:pt idx="37">
                  <c:v>22.915710749999999</c:v>
                </c:pt>
                <c:pt idx="38">
                  <c:v>22.842759000000001</c:v>
                </c:pt>
                <c:pt idx="39">
                  <c:v>22.694056166666666</c:v>
                </c:pt>
                <c:pt idx="40">
                  <c:v>22.216253166666664</c:v>
                </c:pt>
                <c:pt idx="41">
                  <c:v>21.980510916666663</c:v>
                </c:pt>
                <c:pt idx="42">
                  <c:v>22.020388833333339</c:v>
                </c:pt>
                <c:pt idx="43">
                  <c:v>22.172554166666668</c:v>
                </c:pt>
                <c:pt idx="44">
                  <c:v>22.706212483333335</c:v>
                </c:pt>
                <c:pt idx="45">
                  <c:v>23.257023999166666</c:v>
                </c:pt>
                <c:pt idx="46">
                  <c:v>23.383367400000001</c:v>
                </c:pt>
                <c:pt idx="47">
                  <c:v>23.704265536666668</c:v>
                </c:pt>
                <c:pt idx="48">
                  <c:v>22.939803900000001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619008"/>
        <c:axId val="156563648"/>
      </c:lineChart>
      <c:dateAx>
        <c:axId val="14461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63648"/>
        <c:crosses val="autoZero"/>
        <c:auto val="1"/>
        <c:lblOffset val="100"/>
        <c:baseTimeUnit val="months"/>
        <c:majorUnit val="12"/>
        <c:minorUnit val="12"/>
      </c:dateAx>
      <c:valAx>
        <c:axId val="156563648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190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manufacturas baja tek'!$F$73:$F$121</c:f>
              <c:numCache>
                <c:formatCode>0.0</c:formatCode>
                <c:ptCount val="49"/>
                <c:pt idx="0">
                  <c:v>47.784338416666664</c:v>
                </c:pt>
                <c:pt idx="1">
                  <c:v>47.40116891666667</c:v>
                </c:pt>
                <c:pt idx="2">
                  <c:v>46.282162499999998</c:v>
                </c:pt>
                <c:pt idx="3">
                  <c:v>45.812822666666669</c:v>
                </c:pt>
                <c:pt idx="4">
                  <c:v>44.618834499999998</c:v>
                </c:pt>
                <c:pt idx="5">
                  <c:v>44.178334750000005</c:v>
                </c:pt>
                <c:pt idx="6">
                  <c:v>43.713703333333335</c:v>
                </c:pt>
                <c:pt idx="7">
                  <c:v>43.106434833333338</c:v>
                </c:pt>
                <c:pt idx="8">
                  <c:v>42.257486833333338</c:v>
                </c:pt>
                <c:pt idx="9">
                  <c:v>41.481980166666666</c:v>
                </c:pt>
                <c:pt idx="10">
                  <c:v>40.777751583333334</c:v>
                </c:pt>
                <c:pt idx="11">
                  <c:v>39.13320508333333</c:v>
                </c:pt>
                <c:pt idx="12">
                  <c:v>39.409600749999996</c:v>
                </c:pt>
                <c:pt idx="13">
                  <c:v>38.502629666666664</c:v>
                </c:pt>
                <c:pt idx="14">
                  <c:v>38.110444749999999</c:v>
                </c:pt>
                <c:pt idx="15">
                  <c:v>37.507601000000001</c:v>
                </c:pt>
                <c:pt idx="16">
                  <c:v>37.133180166666669</c:v>
                </c:pt>
                <c:pt idx="17">
                  <c:v>37.028610416666666</c:v>
                </c:pt>
                <c:pt idx="18">
                  <c:v>36.510498500000004</c:v>
                </c:pt>
                <c:pt idx="19">
                  <c:v>36.38777425</c:v>
                </c:pt>
                <c:pt idx="20">
                  <c:v>35.924205916666665</c:v>
                </c:pt>
                <c:pt idx="21">
                  <c:v>35.534946166666664</c:v>
                </c:pt>
                <c:pt idx="22">
                  <c:v>35.486111999999999</c:v>
                </c:pt>
                <c:pt idx="23">
                  <c:v>36.01604008333333</c:v>
                </c:pt>
                <c:pt idx="24">
                  <c:v>35.435772916666664</c:v>
                </c:pt>
                <c:pt idx="25">
                  <c:v>34.853304416666667</c:v>
                </c:pt>
                <c:pt idx="26">
                  <c:v>35.164173083333331</c:v>
                </c:pt>
                <c:pt idx="27">
                  <c:v>35.662397166666658</c:v>
                </c:pt>
                <c:pt idx="28">
                  <c:v>36.033719833333329</c:v>
                </c:pt>
                <c:pt idx="29">
                  <c:v>36.555197</c:v>
                </c:pt>
                <c:pt idx="30">
                  <c:v>36.526639249999995</c:v>
                </c:pt>
                <c:pt idx="31">
                  <c:v>36.448114499999996</c:v>
                </c:pt>
                <c:pt idx="32">
                  <c:v>37.143062083333326</c:v>
                </c:pt>
                <c:pt idx="33">
                  <c:v>37.909631916666662</c:v>
                </c:pt>
                <c:pt idx="34">
                  <c:v>38.307291333333332</c:v>
                </c:pt>
                <c:pt idx="35">
                  <c:v>38.660618166666666</c:v>
                </c:pt>
                <c:pt idx="36">
                  <c:v>38.674419749999998</c:v>
                </c:pt>
                <c:pt idx="37">
                  <c:v>38.909895833333337</c:v>
                </c:pt>
                <c:pt idx="38">
                  <c:v>39.34318583333333</c:v>
                </c:pt>
                <c:pt idx="39">
                  <c:v>39.416836666666669</c:v>
                </c:pt>
                <c:pt idx="40">
                  <c:v>39.214444416666673</c:v>
                </c:pt>
                <c:pt idx="41">
                  <c:v>39.264175083333335</c:v>
                </c:pt>
                <c:pt idx="42">
                  <c:v>39.772980749999995</c:v>
                </c:pt>
                <c:pt idx="43">
                  <c:v>39.693742250000007</c:v>
                </c:pt>
                <c:pt idx="44">
                  <c:v>39.759327508333335</c:v>
                </c:pt>
                <c:pt idx="45">
                  <c:v>39.656155820000016</c:v>
                </c:pt>
                <c:pt idx="46">
                  <c:v>39.098300374166691</c:v>
                </c:pt>
                <c:pt idx="47">
                  <c:v>39.068611519166687</c:v>
                </c:pt>
                <c:pt idx="48">
                  <c:v>39.00502147833334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251136"/>
        <c:axId val="157324352"/>
      </c:lineChart>
      <c:dateAx>
        <c:axId val="14825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324352"/>
        <c:crosses val="autoZero"/>
        <c:auto val="1"/>
        <c:lblOffset val="100"/>
        <c:baseTimeUnit val="months"/>
        <c:majorUnit val="12"/>
        <c:minorUnit val="12"/>
      </c:dateAx>
      <c:valAx>
        <c:axId val="157324352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511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manufacturas medi tek'!$F$73:$F$121</c:f>
              <c:numCache>
                <c:formatCode>0.0</c:formatCode>
                <c:ptCount val="49"/>
                <c:pt idx="0">
                  <c:v>54.47818891666666</c:v>
                </c:pt>
                <c:pt idx="1">
                  <c:v>54.672685249999994</c:v>
                </c:pt>
                <c:pt idx="2">
                  <c:v>53.970863166666653</c:v>
                </c:pt>
                <c:pt idx="3">
                  <c:v>52.639572666666659</c:v>
                </c:pt>
                <c:pt idx="4">
                  <c:v>51.394926166666664</c:v>
                </c:pt>
                <c:pt idx="5">
                  <c:v>51.826173000000004</c:v>
                </c:pt>
                <c:pt idx="6">
                  <c:v>50.168206499999997</c:v>
                </c:pt>
                <c:pt idx="7">
                  <c:v>48.486570916666665</c:v>
                </c:pt>
                <c:pt idx="8">
                  <c:v>47.759767833333335</c:v>
                </c:pt>
                <c:pt idx="9">
                  <c:v>47.431185333333332</c:v>
                </c:pt>
                <c:pt idx="10">
                  <c:v>46.905267583333334</c:v>
                </c:pt>
                <c:pt idx="11">
                  <c:v>45.941377666666675</c:v>
                </c:pt>
                <c:pt idx="12">
                  <c:v>46.267924916666665</c:v>
                </c:pt>
                <c:pt idx="13">
                  <c:v>45.593793166666671</c:v>
                </c:pt>
                <c:pt idx="14">
                  <c:v>45.755879083333333</c:v>
                </c:pt>
                <c:pt idx="15">
                  <c:v>46.977369583333342</c:v>
                </c:pt>
                <c:pt idx="16">
                  <c:v>46.700212916666665</c:v>
                </c:pt>
                <c:pt idx="17">
                  <c:v>46.535424749999997</c:v>
                </c:pt>
                <c:pt idx="18">
                  <c:v>45.961455166666674</c:v>
                </c:pt>
                <c:pt idx="19">
                  <c:v>46.202418166666661</c:v>
                </c:pt>
                <c:pt idx="20">
                  <c:v>45.502519666666672</c:v>
                </c:pt>
                <c:pt idx="21">
                  <c:v>46.622005833333333</c:v>
                </c:pt>
                <c:pt idx="22">
                  <c:v>47.119637166666671</c:v>
                </c:pt>
                <c:pt idx="23">
                  <c:v>47.75784758333333</c:v>
                </c:pt>
                <c:pt idx="24">
                  <c:v>47.132683499999992</c:v>
                </c:pt>
                <c:pt idx="25">
                  <c:v>48.085117500000003</c:v>
                </c:pt>
                <c:pt idx="26">
                  <c:v>47.808165750000001</c:v>
                </c:pt>
                <c:pt idx="27">
                  <c:v>47.150376999999992</c:v>
                </c:pt>
                <c:pt idx="28">
                  <c:v>47.386237666666666</c:v>
                </c:pt>
                <c:pt idx="29">
                  <c:v>47.251554416666671</c:v>
                </c:pt>
                <c:pt idx="30">
                  <c:v>47.531917833333331</c:v>
                </c:pt>
                <c:pt idx="31">
                  <c:v>47.919576666666664</c:v>
                </c:pt>
                <c:pt idx="32">
                  <c:v>49.254503916666664</c:v>
                </c:pt>
                <c:pt idx="33">
                  <c:v>49.000115000000001</c:v>
                </c:pt>
                <c:pt idx="34">
                  <c:v>49.187531666666679</c:v>
                </c:pt>
                <c:pt idx="35">
                  <c:v>49.378196583333342</c:v>
                </c:pt>
                <c:pt idx="36">
                  <c:v>49.37680575000001</c:v>
                </c:pt>
                <c:pt idx="37">
                  <c:v>49.91621725000001</c:v>
                </c:pt>
                <c:pt idx="38">
                  <c:v>51.374515666666667</c:v>
                </c:pt>
                <c:pt idx="39">
                  <c:v>52.110503416666667</c:v>
                </c:pt>
                <c:pt idx="40">
                  <c:v>51.243542499999997</c:v>
                </c:pt>
                <c:pt idx="41">
                  <c:v>52.694912999999993</c:v>
                </c:pt>
                <c:pt idx="42">
                  <c:v>53.694088499999999</c:v>
                </c:pt>
                <c:pt idx="43">
                  <c:v>52.976843166666669</c:v>
                </c:pt>
                <c:pt idx="44">
                  <c:v>54.059623224999996</c:v>
                </c:pt>
                <c:pt idx="45">
                  <c:v>52.989734910833327</c:v>
                </c:pt>
                <c:pt idx="46">
                  <c:v>53.17918894000001</c:v>
                </c:pt>
                <c:pt idx="47">
                  <c:v>53.587368110833324</c:v>
                </c:pt>
                <c:pt idx="48">
                  <c:v>53.532744084166644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771328"/>
        <c:axId val="158126592"/>
      </c:lineChart>
      <c:dateAx>
        <c:axId val="14877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26592"/>
        <c:crosses val="autoZero"/>
        <c:auto val="1"/>
        <c:lblOffset val="100"/>
        <c:baseTimeUnit val="months"/>
        <c:majorUnit val="12"/>
        <c:minorUnit val="12"/>
      </c:dateAx>
      <c:valAx>
        <c:axId val="158126592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7132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manufacturas alta tek'!$F$73:$F$121</c:f>
              <c:numCache>
                <c:formatCode>0.0</c:formatCode>
                <c:ptCount val="49"/>
                <c:pt idx="0">
                  <c:v>32.704577083333334</c:v>
                </c:pt>
                <c:pt idx="1">
                  <c:v>32.252714083333338</c:v>
                </c:pt>
                <c:pt idx="2">
                  <c:v>31.984165333333333</c:v>
                </c:pt>
                <c:pt idx="3">
                  <c:v>31.874861666666664</c:v>
                </c:pt>
                <c:pt idx="4">
                  <c:v>33.981833666666667</c:v>
                </c:pt>
                <c:pt idx="5">
                  <c:v>34.284978833333334</c:v>
                </c:pt>
                <c:pt idx="6">
                  <c:v>33.866964583333335</c:v>
                </c:pt>
                <c:pt idx="7">
                  <c:v>32.899246249999997</c:v>
                </c:pt>
                <c:pt idx="8">
                  <c:v>32.445596333333334</c:v>
                </c:pt>
                <c:pt idx="9">
                  <c:v>32.230768333333337</c:v>
                </c:pt>
                <c:pt idx="10">
                  <c:v>32.528580249999997</c:v>
                </c:pt>
                <c:pt idx="11">
                  <c:v>32.137627250000001</c:v>
                </c:pt>
                <c:pt idx="12">
                  <c:v>32.521042583333333</c:v>
                </c:pt>
                <c:pt idx="13">
                  <c:v>31.920387000000002</c:v>
                </c:pt>
                <c:pt idx="14">
                  <c:v>31.3405585</c:v>
                </c:pt>
                <c:pt idx="15">
                  <c:v>30.682878500000001</c:v>
                </c:pt>
                <c:pt idx="16">
                  <c:v>28.145348500000001</c:v>
                </c:pt>
                <c:pt idx="17">
                  <c:v>28.015082583333335</c:v>
                </c:pt>
                <c:pt idx="18">
                  <c:v>27.358590500000002</c:v>
                </c:pt>
                <c:pt idx="19">
                  <c:v>27.403592750000001</c:v>
                </c:pt>
                <c:pt idx="20">
                  <c:v>27.003754666666669</c:v>
                </c:pt>
                <c:pt idx="21">
                  <c:v>26.762642666666665</c:v>
                </c:pt>
                <c:pt idx="22">
                  <c:v>26.843272249999998</c:v>
                </c:pt>
                <c:pt idx="23">
                  <c:v>28.082974583333336</c:v>
                </c:pt>
                <c:pt idx="24">
                  <c:v>27.279979749999999</c:v>
                </c:pt>
                <c:pt idx="25">
                  <c:v>27.677247499999996</c:v>
                </c:pt>
                <c:pt idx="26">
                  <c:v>28.262581499999996</c:v>
                </c:pt>
                <c:pt idx="27">
                  <c:v>27.922424000000003</c:v>
                </c:pt>
                <c:pt idx="28">
                  <c:v>28.012229833333336</c:v>
                </c:pt>
                <c:pt idx="29">
                  <c:v>27.839008750000001</c:v>
                </c:pt>
                <c:pt idx="30">
                  <c:v>28.362725000000001</c:v>
                </c:pt>
                <c:pt idx="31">
                  <c:v>28.110316833333329</c:v>
                </c:pt>
                <c:pt idx="32">
                  <c:v>28.21179016666667</c:v>
                </c:pt>
                <c:pt idx="33">
                  <c:v>27.978541500000002</c:v>
                </c:pt>
                <c:pt idx="34">
                  <c:v>27.357495833333335</c:v>
                </c:pt>
                <c:pt idx="35">
                  <c:v>26.580844916666667</c:v>
                </c:pt>
                <c:pt idx="36">
                  <c:v>28.054670833333333</c:v>
                </c:pt>
                <c:pt idx="37">
                  <c:v>27.930491833333335</c:v>
                </c:pt>
                <c:pt idx="38">
                  <c:v>27.848847833333338</c:v>
                </c:pt>
                <c:pt idx="39">
                  <c:v>28.291320916666667</c:v>
                </c:pt>
                <c:pt idx="40">
                  <c:v>27.983944500000003</c:v>
                </c:pt>
                <c:pt idx="41">
                  <c:v>27.743376999999999</c:v>
                </c:pt>
                <c:pt idx="42">
                  <c:v>27.914845833333334</c:v>
                </c:pt>
                <c:pt idx="43">
                  <c:v>27.852516166666664</c:v>
                </c:pt>
                <c:pt idx="44">
                  <c:v>27.827843391666665</c:v>
                </c:pt>
                <c:pt idx="45">
                  <c:v>27.773519220000001</c:v>
                </c:pt>
                <c:pt idx="46">
                  <c:v>27.873559915833329</c:v>
                </c:pt>
                <c:pt idx="47">
                  <c:v>30.543665945833329</c:v>
                </c:pt>
                <c:pt idx="48">
                  <c:v>29.086461049166658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873728"/>
        <c:axId val="158364160"/>
      </c:lineChart>
      <c:dateAx>
        <c:axId val="14887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641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8364160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7372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exportaciones EEUU'!$F$73:$F$121</c:f>
              <c:numCache>
                <c:formatCode>0.0</c:formatCode>
                <c:ptCount val="49"/>
                <c:pt idx="0">
                  <c:v>70.591666083333337</c:v>
                </c:pt>
                <c:pt idx="1">
                  <c:v>69.977499583333341</c:v>
                </c:pt>
                <c:pt idx="2">
                  <c:v>69.211926250000005</c:v>
                </c:pt>
                <c:pt idx="3">
                  <c:v>69.26564925000001</c:v>
                </c:pt>
                <c:pt idx="4">
                  <c:v>70.628429750000009</c:v>
                </c:pt>
                <c:pt idx="5">
                  <c:v>69.439637500000018</c:v>
                </c:pt>
                <c:pt idx="6">
                  <c:v>71.086213000000015</c:v>
                </c:pt>
                <c:pt idx="7">
                  <c:v>69.938316333333347</c:v>
                </c:pt>
                <c:pt idx="8">
                  <c:v>70.130130083333327</c:v>
                </c:pt>
                <c:pt idx="9">
                  <c:v>69.671821083333327</c:v>
                </c:pt>
                <c:pt idx="10">
                  <c:v>71.26459016666665</c:v>
                </c:pt>
                <c:pt idx="11">
                  <c:v>69.910094833333332</c:v>
                </c:pt>
                <c:pt idx="12">
                  <c:v>71.256908833333313</c:v>
                </c:pt>
                <c:pt idx="13">
                  <c:v>70.663684750000002</c:v>
                </c:pt>
                <c:pt idx="14">
                  <c:v>70.447169166666654</c:v>
                </c:pt>
                <c:pt idx="15">
                  <c:v>70.160583333333321</c:v>
                </c:pt>
                <c:pt idx="16">
                  <c:v>68.499831083333319</c:v>
                </c:pt>
                <c:pt idx="17">
                  <c:v>68.868251999999998</c:v>
                </c:pt>
                <c:pt idx="18">
                  <c:v>68.405856083333333</c:v>
                </c:pt>
                <c:pt idx="19">
                  <c:v>70.143613500000001</c:v>
                </c:pt>
                <c:pt idx="20">
                  <c:v>67.694656999999992</c:v>
                </c:pt>
                <c:pt idx="21">
                  <c:v>71.009091416666664</c:v>
                </c:pt>
                <c:pt idx="22">
                  <c:v>73.195283666666654</c:v>
                </c:pt>
                <c:pt idx="23">
                  <c:v>73.746166833333319</c:v>
                </c:pt>
                <c:pt idx="24">
                  <c:v>75.072699916666664</c:v>
                </c:pt>
                <c:pt idx="25">
                  <c:v>74.376831749999994</c:v>
                </c:pt>
                <c:pt idx="26">
                  <c:v>74.334301166666663</c:v>
                </c:pt>
                <c:pt idx="27">
                  <c:v>74.762418749999995</c:v>
                </c:pt>
                <c:pt idx="28">
                  <c:v>74.161927750000004</c:v>
                </c:pt>
                <c:pt idx="29">
                  <c:v>75.751476499999995</c:v>
                </c:pt>
                <c:pt idx="30">
                  <c:v>75.144678250000013</c:v>
                </c:pt>
                <c:pt idx="31">
                  <c:v>73.117199000000014</c:v>
                </c:pt>
                <c:pt idx="32">
                  <c:v>75.004923916666669</c:v>
                </c:pt>
                <c:pt idx="33">
                  <c:v>73.922834249999994</c:v>
                </c:pt>
                <c:pt idx="34">
                  <c:v>73.440748833333316</c:v>
                </c:pt>
                <c:pt idx="35">
                  <c:v>74.940098666666657</c:v>
                </c:pt>
                <c:pt idx="36">
                  <c:v>72.670230333333322</c:v>
                </c:pt>
                <c:pt idx="37">
                  <c:v>73.320198416666656</c:v>
                </c:pt>
                <c:pt idx="38">
                  <c:v>74.905653416666667</c:v>
                </c:pt>
                <c:pt idx="39">
                  <c:v>74.56207599999999</c:v>
                </c:pt>
                <c:pt idx="40">
                  <c:v>74.573572999999996</c:v>
                </c:pt>
                <c:pt idx="41">
                  <c:v>72.722849249999996</c:v>
                </c:pt>
                <c:pt idx="42">
                  <c:v>71.168202833333325</c:v>
                </c:pt>
                <c:pt idx="43">
                  <c:v>70.395150999999998</c:v>
                </c:pt>
                <c:pt idx="44">
                  <c:v>69.635294667499991</c:v>
                </c:pt>
                <c:pt idx="45">
                  <c:v>68.490020408333365</c:v>
                </c:pt>
                <c:pt idx="46">
                  <c:v>66.188617891666709</c:v>
                </c:pt>
                <c:pt idx="47">
                  <c:v>66.392163358333377</c:v>
                </c:pt>
                <c:pt idx="48">
                  <c:v>67.837109550000037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177344"/>
        <c:axId val="158389312"/>
      </c:lineChart>
      <c:dateAx>
        <c:axId val="14917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89312"/>
        <c:crosses val="autoZero"/>
        <c:auto val="1"/>
        <c:lblOffset val="100"/>
        <c:baseTimeUnit val="months"/>
        <c:majorUnit val="12"/>
      </c:dateAx>
      <c:valAx>
        <c:axId val="158389312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773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 Ecuador'!$F$73:$F$121</c:f>
              <c:numCache>
                <c:formatCode>0.0</c:formatCode>
                <c:ptCount val="49"/>
                <c:pt idx="0">
                  <c:v>33.436468833333336</c:v>
                </c:pt>
                <c:pt idx="1">
                  <c:v>32.819858250000003</c:v>
                </c:pt>
                <c:pt idx="2">
                  <c:v>31.693184249999998</c:v>
                </c:pt>
                <c:pt idx="3">
                  <c:v>30.619182166666665</c:v>
                </c:pt>
                <c:pt idx="4">
                  <c:v>28.675326916666663</c:v>
                </c:pt>
                <c:pt idx="5">
                  <c:v>28.606032333333328</c:v>
                </c:pt>
                <c:pt idx="6">
                  <c:v>27.644895916666666</c:v>
                </c:pt>
                <c:pt idx="7">
                  <c:v>26.312449749999995</c:v>
                </c:pt>
                <c:pt idx="8">
                  <c:v>24.968599583333333</c:v>
                </c:pt>
                <c:pt idx="9">
                  <c:v>24.589907416666666</c:v>
                </c:pt>
                <c:pt idx="10">
                  <c:v>23.576783833333334</c:v>
                </c:pt>
                <c:pt idx="11">
                  <c:v>22.479444749999999</c:v>
                </c:pt>
                <c:pt idx="12">
                  <c:v>23.205148833333336</c:v>
                </c:pt>
                <c:pt idx="13">
                  <c:v>22.556330583333335</c:v>
                </c:pt>
                <c:pt idx="14">
                  <c:v>23.496861916666663</c:v>
                </c:pt>
                <c:pt idx="15">
                  <c:v>23.363114333333328</c:v>
                </c:pt>
                <c:pt idx="16">
                  <c:v>23.608087916666666</c:v>
                </c:pt>
                <c:pt idx="17">
                  <c:v>23.452416750000001</c:v>
                </c:pt>
                <c:pt idx="18">
                  <c:v>23.209845000000001</c:v>
                </c:pt>
                <c:pt idx="19">
                  <c:v>23.620233416666665</c:v>
                </c:pt>
                <c:pt idx="20">
                  <c:v>23.747172333333335</c:v>
                </c:pt>
                <c:pt idx="21">
                  <c:v>23.725176583333333</c:v>
                </c:pt>
                <c:pt idx="22">
                  <c:v>25.089298416666665</c:v>
                </c:pt>
                <c:pt idx="23">
                  <c:v>26.233766416666668</c:v>
                </c:pt>
                <c:pt idx="24">
                  <c:v>25.959207750000001</c:v>
                </c:pt>
                <c:pt idx="25">
                  <c:v>27.075491416666665</c:v>
                </c:pt>
                <c:pt idx="26">
                  <c:v>27.146351000000006</c:v>
                </c:pt>
                <c:pt idx="27">
                  <c:v>27.913259750000005</c:v>
                </c:pt>
                <c:pt idx="28">
                  <c:v>28.671267</c:v>
                </c:pt>
                <c:pt idx="29">
                  <c:v>29.162856416666667</c:v>
                </c:pt>
                <c:pt idx="30">
                  <c:v>29.774791416666663</c:v>
                </c:pt>
                <c:pt idx="31">
                  <c:v>30.570869916666666</c:v>
                </c:pt>
                <c:pt idx="32">
                  <c:v>31.661738833333334</c:v>
                </c:pt>
                <c:pt idx="33">
                  <c:v>33.046818416666667</c:v>
                </c:pt>
                <c:pt idx="34">
                  <c:v>33.139847083333336</c:v>
                </c:pt>
                <c:pt idx="35">
                  <c:v>33.806183166666663</c:v>
                </c:pt>
                <c:pt idx="36">
                  <c:v>34.041620499999993</c:v>
                </c:pt>
                <c:pt idx="37">
                  <c:v>35.045883583333328</c:v>
                </c:pt>
                <c:pt idx="38">
                  <c:v>35.884422916666658</c:v>
                </c:pt>
                <c:pt idx="39">
                  <c:v>36.815991499999996</c:v>
                </c:pt>
                <c:pt idx="40">
                  <c:v>35.600570749999996</c:v>
                </c:pt>
                <c:pt idx="41">
                  <c:v>37.047618083333333</c:v>
                </c:pt>
                <c:pt idx="42">
                  <c:v>37.949432749999993</c:v>
                </c:pt>
                <c:pt idx="43">
                  <c:v>37.255172833333333</c:v>
                </c:pt>
                <c:pt idx="44">
                  <c:v>37.610124118333331</c:v>
                </c:pt>
                <c:pt idx="45">
                  <c:v>36.815161000000003</c:v>
                </c:pt>
                <c:pt idx="46">
                  <c:v>37.435068766666667</c:v>
                </c:pt>
                <c:pt idx="47">
                  <c:v>37.631938466666675</c:v>
                </c:pt>
                <c:pt idx="48">
                  <c:v>37.830790183333342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310464"/>
        <c:axId val="158563072"/>
      </c:lineChart>
      <c:dateAx>
        <c:axId val="149310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563072"/>
        <c:crosses val="autoZero"/>
        <c:auto val="1"/>
        <c:lblOffset val="100"/>
        <c:baseTimeUnit val="months"/>
        <c:majorUnit val="12"/>
        <c:minorUnit val="12"/>
      </c:dateAx>
      <c:valAx>
        <c:axId val="15856307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1046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 Perú'!$F$73:$F$121</c:f>
              <c:numCache>
                <c:formatCode>0.0</c:formatCode>
                <c:ptCount val="49"/>
                <c:pt idx="0">
                  <c:v>14.369255833333334</c:v>
                </c:pt>
                <c:pt idx="1">
                  <c:v>14.017808583333334</c:v>
                </c:pt>
                <c:pt idx="2">
                  <c:v>13.868872583333335</c:v>
                </c:pt>
                <c:pt idx="3">
                  <c:v>13.706379499999999</c:v>
                </c:pt>
                <c:pt idx="4">
                  <c:v>13.623089999999999</c:v>
                </c:pt>
                <c:pt idx="5">
                  <c:v>13.091468166666665</c:v>
                </c:pt>
                <c:pt idx="6">
                  <c:v>12.97683825</c:v>
                </c:pt>
                <c:pt idx="7">
                  <c:v>12.827437083333331</c:v>
                </c:pt>
                <c:pt idx="8">
                  <c:v>12.684890166666667</c:v>
                </c:pt>
                <c:pt idx="9">
                  <c:v>12.671116333333332</c:v>
                </c:pt>
                <c:pt idx="10">
                  <c:v>12.728552833333334</c:v>
                </c:pt>
                <c:pt idx="11">
                  <c:v>12.307974666666667</c:v>
                </c:pt>
                <c:pt idx="12">
                  <c:v>12.533460666666665</c:v>
                </c:pt>
                <c:pt idx="13">
                  <c:v>12.539524333333333</c:v>
                </c:pt>
                <c:pt idx="14">
                  <c:v>12.418948416666668</c:v>
                </c:pt>
                <c:pt idx="15">
                  <c:v>13.0220875</c:v>
                </c:pt>
                <c:pt idx="16">
                  <c:v>12.956579166666666</c:v>
                </c:pt>
                <c:pt idx="17">
                  <c:v>13.127793333333331</c:v>
                </c:pt>
                <c:pt idx="18">
                  <c:v>12.852549666666668</c:v>
                </c:pt>
                <c:pt idx="19">
                  <c:v>12.771985250000002</c:v>
                </c:pt>
                <c:pt idx="20">
                  <c:v>12.506497333333336</c:v>
                </c:pt>
                <c:pt idx="21">
                  <c:v>12.361137000000001</c:v>
                </c:pt>
                <c:pt idx="22">
                  <c:v>12.189992666666667</c:v>
                </c:pt>
                <c:pt idx="23">
                  <c:v>12.572690833333333</c:v>
                </c:pt>
                <c:pt idx="24">
                  <c:v>12.257199083333335</c:v>
                </c:pt>
                <c:pt idx="25">
                  <c:v>12.124531916666667</c:v>
                </c:pt>
                <c:pt idx="26">
                  <c:v>12.280861583333333</c:v>
                </c:pt>
                <c:pt idx="27">
                  <c:v>12.06723316666667</c:v>
                </c:pt>
                <c:pt idx="28">
                  <c:v>12.44379</c:v>
                </c:pt>
                <c:pt idx="29">
                  <c:v>12.895683333333336</c:v>
                </c:pt>
                <c:pt idx="30">
                  <c:v>13.267122833333332</c:v>
                </c:pt>
                <c:pt idx="31">
                  <c:v>13.612685083333334</c:v>
                </c:pt>
                <c:pt idx="32">
                  <c:v>13.870508583333333</c:v>
                </c:pt>
                <c:pt idx="33">
                  <c:v>14.189568833333333</c:v>
                </c:pt>
                <c:pt idx="34">
                  <c:v>14.326164749999998</c:v>
                </c:pt>
                <c:pt idx="35">
                  <c:v>14.2039755</c:v>
                </c:pt>
                <c:pt idx="36">
                  <c:v>14.232144583333337</c:v>
                </c:pt>
                <c:pt idx="37">
                  <c:v>14.259079166666666</c:v>
                </c:pt>
                <c:pt idx="38">
                  <c:v>14.187016250000001</c:v>
                </c:pt>
                <c:pt idx="39">
                  <c:v>14.032681916666668</c:v>
                </c:pt>
                <c:pt idx="40">
                  <c:v>13.579525000000002</c:v>
                </c:pt>
                <c:pt idx="41">
                  <c:v>13.243684166666666</c:v>
                </c:pt>
                <c:pt idx="42">
                  <c:v>13.198342416666668</c:v>
                </c:pt>
                <c:pt idx="43">
                  <c:v>13.20991225</c:v>
                </c:pt>
                <c:pt idx="44">
                  <c:v>13.418893980833333</c:v>
                </c:pt>
                <c:pt idx="45">
                  <c:v>13.396762007500003</c:v>
                </c:pt>
                <c:pt idx="46">
                  <c:v>13.231286507500004</c:v>
                </c:pt>
                <c:pt idx="47">
                  <c:v>13.433252724166669</c:v>
                </c:pt>
                <c:pt idx="48">
                  <c:v>13.679480782500002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690880"/>
        <c:axId val="158607040"/>
      </c:lineChart>
      <c:dateAx>
        <c:axId val="14969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07040"/>
        <c:crosses val="autoZero"/>
        <c:auto val="1"/>
        <c:lblOffset val="100"/>
        <c:baseTimeUnit val="months"/>
        <c:majorUnit val="12"/>
        <c:minorUnit val="12"/>
      </c:dateAx>
      <c:valAx>
        <c:axId val="158607040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9088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 México'!$F$73:$F$121</c:f>
              <c:numCache>
                <c:formatCode>0.0</c:formatCode>
                <c:ptCount val="49"/>
                <c:pt idx="0">
                  <c:v>12.701738499999999</c:v>
                </c:pt>
                <c:pt idx="1">
                  <c:v>13.119347249999999</c:v>
                </c:pt>
                <c:pt idx="2">
                  <c:v>12.960075249999997</c:v>
                </c:pt>
                <c:pt idx="3">
                  <c:v>12.990102583333332</c:v>
                </c:pt>
                <c:pt idx="4">
                  <c:v>12.895463749999999</c:v>
                </c:pt>
                <c:pt idx="5">
                  <c:v>12.897436166666667</c:v>
                </c:pt>
                <c:pt idx="6">
                  <c:v>12.912721333333332</c:v>
                </c:pt>
                <c:pt idx="7">
                  <c:v>13.134182749999999</c:v>
                </c:pt>
                <c:pt idx="8">
                  <c:v>12.865404249999999</c:v>
                </c:pt>
                <c:pt idx="9">
                  <c:v>13.031907833333333</c:v>
                </c:pt>
                <c:pt idx="10">
                  <c:v>12.923994916666665</c:v>
                </c:pt>
                <c:pt idx="11">
                  <c:v>12.582381166666664</c:v>
                </c:pt>
                <c:pt idx="12">
                  <c:v>12.821317000000001</c:v>
                </c:pt>
                <c:pt idx="13">
                  <c:v>12.449445500000001</c:v>
                </c:pt>
                <c:pt idx="14">
                  <c:v>12.3857245</c:v>
                </c:pt>
                <c:pt idx="15">
                  <c:v>12.301991416666667</c:v>
                </c:pt>
                <c:pt idx="16">
                  <c:v>12.448009666666669</c:v>
                </c:pt>
                <c:pt idx="17">
                  <c:v>12.479377333333334</c:v>
                </c:pt>
                <c:pt idx="18">
                  <c:v>12.247549666666666</c:v>
                </c:pt>
                <c:pt idx="19">
                  <c:v>11.885224083333334</c:v>
                </c:pt>
                <c:pt idx="20">
                  <c:v>11.809768916666668</c:v>
                </c:pt>
                <c:pt idx="21">
                  <c:v>11.739833333333335</c:v>
                </c:pt>
                <c:pt idx="22">
                  <c:v>11.517083</c:v>
                </c:pt>
                <c:pt idx="23">
                  <c:v>11.724269</c:v>
                </c:pt>
                <c:pt idx="24">
                  <c:v>11.337372500000001</c:v>
                </c:pt>
                <c:pt idx="25">
                  <c:v>11.095632833333333</c:v>
                </c:pt>
                <c:pt idx="26">
                  <c:v>11.050121333333331</c:v>
                </c:pt>
                <c:pt idx="27">
                  <c:v>11.113540833333333</c:v>
                </c:pt>
                <c:pt idx="28">
                  <c:v>11.029559916666669</c:v>
                </c:pt>
                <c:pt idx="29">
                  <c:v>11.242269833333333</c:v>
                </c:pt>
                <c:pt idx="30">
                  <c:v>11.393445083333335</c:v>
                </c:pt>
                <c:pt idx="31">
                  <c:v>11.521279666666667</c:v>
                </c:pt>
                <c:pt idx="32">
                  <c:v>11.953365583333335</c:v>
                </c:pt>
                <c:pt idx="33">
                  <c:v>11.954190916666668</c:v>
                </c:pt>
                <c:pt idx="34">
                  <c:v>12.351894916666666</c:v>
                </c:pt>
                <c:pt idx="35">
                  <c:v>12.363876166666666</c:v>
                </c:pt>
                <c:pt idx="36">
                  <c:v>12.741403</c:v>
                </c:pt>
                <c:pt idx="37">
                  <c:v>13.07944125</c:v>
                </c:pt>
                <c:pt idx="38">
                  <c:v>13.336940833333331</c:v>
                </c:pt>
                <c:pt idx="39">
                  <c:v>13.464748</c:v>
                </c:pt>
                <c:pt idx="40">
                  <c:v>13.6237165</c:v>
                </c:pt>
                <c:pt idx="41">
                  <c:v>13.48873525</c:v>
                </c:pt>
                <c:pt idx="42">
                  <c:v>13.521410416666667</c:v>
                </c:pt>
                <c:pt idx="43">
                  <c:v>13.611421250000001</c:v>
                </c:pt>
                <c:pt idx="44">
                  <c:v>13.584587628333333</c:v>
                </c:pt>
                <c:pt idx="45">
                  <c:v>13.902546231666667</c:v>
                </c:pt>
                <c:pt idx="46">
                  <c:v>13.581918848333332</c:v>
                </c:pt>
                <c:pt idx="47">
                  <c:v>13.458982090000001</c:v>
                </c:pt>
                <c:pt idx="48">
                  <c:v>13.314969248333334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283776"/>
        <c:axId val="161632768"/>
      </c:lineChart>
      <c:dateAx>
        <c:axId val="15028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632768"/>
        <c:crosses val="autoZero"/>
        <c:auto val="1"/>
        <c:lblOffset val="100"/>
        <c:baseTimeUnit val="months"/>
        <c:majorUnit val="12"/>
        <c:minorUnit val="12"/>
      </c:dateAx>
      <c:valAx>
        <c:axId val="161632768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8377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expo Panamá'!$F$73:$F$121</c:f>
              <c:numCache>
                <c:formatCode>0.0</c:formatCode>
                <c:ptCount val="49"/>
                <c:pt idx="0">
                  <c:v>8.9250837500000006</c:v>
                </c:pt>
                <c:pt idx="1">
                  <c:v>8.9845495000000017</c:v>
                </c:pt>
                <c:pt idx="2">
                  <c:v>9.0411035000000002</c:v>
                </c:pt>
                <c:pt idx="3">
                  <c:v>9.0407387500000009</c:v>
                </c:pt>
                <c:pt idx="4">
                  <c:v>8.8484034166666667</c:v>
                </c:pt>
                <c:pt idx="5">
                  <c:v>9.0823326666666659</c:v>
                </c:pt>
                <c:pt idx="6">
                  <c:v>8.8490669166666667</c:v>
                </c:pt>
                <c:pt idx="7">
                  <c:v>8.815218333333334</c:v>
                </c:pt>
                <c:pt idx="8">
                  <c:v>8.855765749999998</c:v>
                </c:pt>
                <c:pt idx="9">
                  <c:v>8.9325354999999984</c:v>
                </c:pt>
                <c:pt idx="10">
                  <c:v>8.9397813333333342</c:v>
                </c:pt>
                <c:pt idx="11">
                  <c:v>8.644730916666667</c:v>
                </c:pt>
                <c:pt idx="12">
                  <c:v>8.703871666666668</c:v>
                </c:pt>
                <c:pt idx="13">
                  <c:v>9.1612832500000021</c:v>
                </c:pt>
                <c:pt idx="14">
                  <c:v>9.2113147500000014</c:v>
                </c:pt>
                <c:pt idx="15">
                  <c:v>9.1710453333333337</c:v>
                </c:pt>
                <c:pt idx="16">
                  <c:v>9.294924</c:v>
                </c:pt>
                <c:pt idx="17">
                  <c:v>9.2311125000000001</c:v>
                </c:pt>
                <c:pt idx="18">
                  <c:v>9.3450927499999992</c:v>
                </c:pt>
                <c:pt idx="19">
                  <c:v>9.4837563333333321</c:v>
                </c:pt>
                <c:pt idx="20">
                  <c:v>9.4112835833333328</c:v>
                </c:pt>
                <c:pt idx="21">
                  <c:v>9.108099666666666</c:v>
                </c:pt>
                <c:pt idx="22">
                  <c:v>9.0612645000000001</c:v>
                </c:pt>
                <c:pt idx="23">
                  <c:v>9.170787916666665</c:v>
                </c:pt>
                <c:pt idx="24">
                  <c:v>9.0428163333333345</c:v>
                </c:pt>
                <c:pt idx="25">
                  <c:v>8.446484083333333</c:v>
                </c:pt>
                <c:pt idx="26">
                  <c:v>8.427862499999998</c:v>
                </c:pt>
                <c:pt idx="27">
                  <c:v>8.3315657500000011</c:v>
                </c:pt>
                <c:pt idx="28">
                  <c:v>8.2003414166666655</c:v>
                </c:pt>
                <c:pt idx="29">
                  <c:v>8.1566013333333327</c:v>
                </c:pt>
                <c:pt idx="30">
                  <c:v>8.0542508333333345</c:v>
                </c:pt>
                <c:pt idx="31">
                  <c:v>7.792739916666668</c:v>
                </c:pt>
                <c:pt idx="32">
                  <c:v>7.9357711666666662</c:v>
                </c:pt>
                <c:pt idx="33">
                  <c:v>7.887927750000002</c:v>
                </c:pt>
                <c:pt idx="34">
                  <c:v>7.7401661666666657</c:v>
                </c:pt>
                <c:pt idx="35">
                  <c:v>7.7365270833333346</c:v>
                </c:pt>
                <c:pt idx="36">
                  <c:v>7.6765595833333338</c:v>
                </c:pt>
                <c:pt idx="37">
                  <c:v>7.6696817500000014</c:v>
                </c:pt>
                <c:pt idx="38">
                  <c:v>7.5780207500000003</c:v>
                </c:pt>
                <c:pt idx="39">
                  <c:v>7.6327555000000009</c:v>
                </c:pt>
                <c:pt idx="40">
                  <c:v>7.4989251666666661</c:v>
                </c:pt>
                <c:pt idx="41">
                  <c:v>7.4289672499999995</c:v>
                </c:pt>
                <c:pt idx="42">
                  <c:v>7.2304536666666666</c:v>
                </c:pt>
                <c:pt idx="43">
                  <c:v>7.2986270833333338</c:v>
                </c:pt>
                <c:pt idx="44">
                  <c:v>7.1425211124999999</c:v>
                </c:pt>
                <c:pt idx="45">
                  <c:v>7.1023242566666669</c:v>
                </c:pt>
                <c:pt idx="46">
                  <c:v>7.2077416066666666</c:v>
                </c:pt>
                <c:pt idx="47">
                  <c:v>7.2954872400000008</c:v>
                </c:pt>
                <c:pt idx="48">
                  <c:v>7.2722680316666688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33312"/>
        <c:axId val="162951104"/>
      </c:lineChart>
      <c:dateAx>
        <c:axId val="15073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951104"/>
        <c:crosses val="autoZero"/>
        <c:auto val="1"/>
        <c:lblOffset val="100"/>
        <c:baseTimeUnit val="months"/>
        <c:majorUnit val="12"/>
        <c:minorUnit val="12"/>
      </c:dateAx>
      <c:valAx>
        <c:axId val="162951104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3331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agricultura'!$F$73:$F$121</c:f>
              <c:numCache>
                <c:formatCode>0.0</c:formatCode>
                <c:ptCount val="49"/>
                <c:pt idx="0">
                  <c:v>51.680691500000002</c:v>
                </c:pt>
                <c:pt idx="1">
                  <c:v>51.353141749999999</c:v>
                </c:pt>
                <c:pt idx="2">
                  <c:v>50.738798749999994</c:v>
                </c:pt>
                <c:pt idx="3">
                  <c:v>50.826450000000001</c:v>
                </c:pt>
                <c:pt idx="4">
                  <c:v>50.139718916666673</c:v>
                </c:pt>
                <c:pt idx="5">
                  <c:v>48.595041500000015</c:v>
                </c:pt>
                <c:pt idx="6">
                  <c:v>50.227393583333338</c:v>
                </c:pt>
                <c:pt idx="7">
                  <c:v>49.257806999999993</c:v>
                </c:pt>
                <c:pt idx="8">
                  <c:v>48.896442166666667</c:v>
                </c:pt>
                <c:pt idx="9">
                  <c:v>48.967012833333321</c:v>
                </c:pt>
                <c:pt idx="10">
                  <c:v>49.761207333333324</c:v>
                </c:pt>
                <c:pt idx="11">
                  <c:v>48.156171416666659</c:v>
                </c:pt>
                <c:pt idx="12">
                  <c:v>48.977170666666666</c:v>
                </c:pt>
                <c:pt idx="13">
                  <c:v>48.21173266666667</c:v>
                </c:pt>
                <c:pt idx="14">
                  <c:v>48.329810083333335</c:v>
                </c:pt>
                <c:pt idx="15">
                  <c:v>48.550902083333334</c:v>
                </c:pt>
                <c:pt idx="16">
                  <c:v>48.715293750000001</c:v>
                </c:pt>
                <c:pt idx="17">
                  <c:v>49.142089166666672</c:v>
                </c:pt>
                <c:pt idx="18">
                  <c:v>49.005053916666668</c:v>
                </c:pt>
                <c:pt idx="19">
                  <c:v>51.103243750000011</c:v>
                </c:pt>
                <c:pt idx="20">
                  <c:v>49.336761666666668</c:v>
                </c:pt>
                <c:pt idx="21">
                  <c:v>50.871914250000003</c:v>
                </c:pt>
                <c:pt idx="22">
                  <c:v>53.330660250000001</c:v>
                </c:pt>
                <c:pt idx="23">
                  <c:v>53.119812499999995</c:v>
                </c:pt>
                <c:pt idx="24">
                  <c:v>55.704668749999996</c:v>
                </c:pt>
                <c:pt idx="25">
                  <c:v>55.727635499999991</c:v>
                </c:pt>
                <c:pt idx="26">
                  <c:v>55.598283000000002</c:v>
                </c:pt>
                <c:pt idx="27">
                  <c:v>56.291799999999995</c:v>
                </c:pt>
                <c:pt idx="28">
                  <c:v>56.415385666666658</c:v>
                </c:pt>
                <c:pt idx="29">
                  <c:v>58.087727999999991</c:v>
                </c:pt>
                <c:pt idx="30">
                  <c:v>57.876358749999987</c:v>
                </c:pt>
                <c:pt idx="31">
                  <c:v>56.381796250000001</c:v>
                </c:pt>
                <c:pt idx="32">
                  <c:v>58.067869916666673</c:v>
                </c:pt>
                <c:pt idx="33">
                  <c:v>58.844904500000013</c:v>
                </c:pt>
                <c:pt idx="34">
                  <c:v>58.691015833333346</c:v>
                </c:pt>
                <c:pt idx="35">
                  <c:v>61.639343666666683</c:v>
                </c:pt>
                <c:pt idx="36">
                  <c:v>59.811242333333347</c:v>
                </c:pt>
                <c:pt idx="37">
                  <c:v>60.002400083333349</c:v>
                </c:pt>
                <c:pt idx="38">
                  <c:v>60.807231666666674</c:v>
                </c:pt>
                <c:pt idx="39">
                  <c:v>60.002562750000003</c:v>
                </c:pt>
                <c:pt idx="40">
                  <c:v>60.197316750000006</c:v>
                </c:pt>
                <c:pt idx="41">
                  <c:v>59.128703833333333</c:v>
                </c:pt>
                <c:pt idx="42">
                  <c:v>57.899319666666663</c:v>
                </c:pt>
                <c:pt idx="43">
                  <c:v>57.036307416666659</c:v>
                </c:pt>
                <c:pt idx="44">
                  <c:v>55.633205650833325</c:v>
                </c:pt>
                <c:pt idx="45">
                  <c:v>54.137903941666671</c:v>
                </c:pt>
                <c:pt idx="46">
                  <c:v>51.822115419166671</c:v>
                </c:pt>
                <c:pt idx="47">
                  <c:v>48.285797919166669</c:v>
                </c:pt>
                <c:pt idx="48">
                  <c:v>49.431867428333305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70528"/>
        <c:axId val="210708736"/>
      </c:lineChart>
      <c:dateAx>
        <c:axId val="15087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08736"/>
        <c:crosses val="autoZero"/>
        <c:auto val="1"/>
        <c:lblOffset val="100"/>
        <c:baseTimeUnit val="months"/>
        <c:majorUnit val="12"/>
        <c:minorUnit val="12"/>
      </c:dateAx>
      <c:valAx>
        <c:axId val="210708736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7052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Vehículos automotores'!$F$73:$F$121</c:f>
              <c:numCache>
                <c:formatCode>0.0</c:formatCode>
                <c:ptCount val="49"/>
                <c:pt idx="0">
                  <c:v>7.3026085833333321</c:v>
                </c:pt>
                <c:pt idx="1">
                  <c:v>7.2164928333333327</c:v>
                </c:pt>
                <c:pt idx="2">
                  <c:v>6.9218479999999998</c:v>
                </c:pt>
                <c:pt idx="3">
                  <c:v>6.4460516666666665</c:v>
                </c:pt>
                <c:pt idx="4">
                  <c:v>5.8325264999999993</c:v>
                </c:pt>
                <c:pt idx="5">
                  <c:v>5.8844854166666671</c:v>
                </c:pt>
                <c:pt idx="6">
                  <c:v>5.0502411666666669</c:v>
                </c:pt>
                <c:pt idx="7">
                  <c:v>4.2906311666666666</c:v>
                </c:pt>
                <c:pt idx="8">
                  <c:v>3.986818</c:v>
                </c:pt>
                <c:pt idx="9">
                  <c:v>4.2942789166666673</c:v>
                </c:pt>
                <c:pt idx="10">
                  <c:v>3.9360687500000004</c:v>
                </c:pt>
                <c:pt idx="11">
                  <c:v>3.9796524999999998</c:v>
                </c:pt>
                <c:pt idx="12">
                  <c:v>4.0614074999999996</c:v>
                </c:pt>
                <c:pt idx="13">
                  <c:v>3.8428806666666664</c:v>
                </c:pt>
                <c:pt idx="14">
                  <c:v>5.0431949166666667</c:v>
                </c:pt>
                <c:pt idx="15">
                  <c:v>4.9887595833333327</c:v>
                </c:pt>
                <c:pt idx="16">
                  <c:v>4.965501999999999</c:v>
                </c:pt>
                <c:pt idx="17">
                  <c:v>4.8359698333333325</c:v>
                </c:pt>
                <c:pt idx="18">
                  <c:v>4.6469915833333326</c:v>
                </c:pt>
                <c:pt idx="19">
                  <c:v>4.7589190833333328</c:v>
                </c:pt>
                <c:pt idx="20">
                  <c:v>4.7519905833333329</c:v>
                </c:pt>
                <c:pt idx="21">
                  <c:v>4.6994494999999992</c:v>
                </c:pt>
                <c:pt idx="22">
                  <c:v>5.5621331666666665</c:v>
                </c:pt>
                <c:pt idx="23">
                  <c:v>5.6613564166666661</c:v>
                </c:pt>
                <c:pt idx="24">
                  <c:v>5.9302431666666662</c:v>
                </c:pt>
                <c:pt idx="25">
                  <c:v>6.6307761666666662</c:v>
                </c:pt>
                <c:pt idx="26">
                  <c:v>6.0897211666666671</c:v>
                </c:pt>
                <c:pt idx="27">
                  <c:v>6.5244594999999999</c:v>
                </c:pt>
                <c:pt idx="28">
                  <c:v>7.101914166666667</c:v>
                </c:pt>
                <c:pt idx="29">
                  <c:v>7.2422688333333332</c:v>
                </c:pt>
                <c:pt idx="30">
                  <c:v>7.7590520833333345</c:v>
                </c:pt>
                <c:pt idx="31">
                  <c:v>8.3332567500000021</c:v>
                </c:pt>
                <c:pt idx="32">
                  <c:v>9.2478414999999998</c:v>
                </c:pt>
                <c:pt idx="33">
                  <c:v>10.111424250000001</c:v>
                </c:pt>
                <c:pt idx="34">
                  <c:v>10.051493500000001</c:v>
                </c:pt>
                <c:pt idx="35">
                  <c:v>10.317135583333334</c:v>
                </c:pt>
                <c:pt idx="36">
                  <c:v>10.4720005</c:v>
                </c:pt>
                <c:pt idx="37">
                  <c:v>11.679977666666666</c:v>
                </c:pt>
                <c:pt idx="38">
                  <c:v>12.466865666666665</c:v>
                </c:pt>
                <c:pt idx="39">
                  <c:v>13.55965775</c:v>
                </c:pt>
                <c:pt idx="40">
                  <c:v>12.791060500000002</c:v>
                </c:pt>
                <c:pt idx="41">
                  <c:v>14.23805625</c:v>
                </c:pt>
                <c:pt idx="42">
                  <c:v>15.03059425</c:v>
                </c:pt>
                <c:pt idx="43">
                  <c:v>14.829302583333332</c:v>
                </c:pt>
                <c:pt idx="44">
                  <c:v>15.099190769166666</c:v>
                </c:pt>
                <c:pt idx="45">
                  <c:v>14.377864154999997</c:v>
                </c:pt>
                <c:pt idx="46">
                  <c:v>15.173234124166667</c:v>
                </c:pt>
                <c:pt idx="47">
                  <c:v>15.829671790833332</c:v>
                </c:pt>
                <c:pt idx="48">
                  <c:v>16.384855226666666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57920"/>
        <c:axId val="281225472"/>
      </c:lineChart>
      <c:dateAx>
        <c:axId val="15105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25472"/>
        <c:crosses val="autoZero"/>
        <c:auto val="1"/>
        <c:lblOffset val="100"/>
        <c:baseTimeUnit val="months"/>
        <c:majorUnit val="12"/>
        <c:minorUnit val="12"/>
      </c:dateAx>
      <c:valAx>
        <c:axId val="2812254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5792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químicos'!$F$73:$F$121</c:f>
              <c:numCache>
                <c:formatCode>0.0</c:formatCode>
                <c:ptCount val="49"/>
                <c:pt idx="0">
                  <c:v>21.665094</c:v>
                </c:pt>
                <c:pt idx="1">
                  <c:v>21.943739083333337</c:v>
                </c:pt>
                <c:pt idx="2">
                  <c:v>21.631375583333337</c:v>
                </c:pt>
                <c:pt idx="3">
                  <c:v>21.503634083333335</c:v>
                </c:pt>
                <c:pt idx="4">
                  <c:v>20.876814833333331</c:v>
                </c:pt>
                <c:pt idx="5">
                  <c:v>20.621018416666665</c:v>
                </c:pt>
                <c:pt idx="6">
                  <c:v>20.506937000000001</c:v>
                </c:pt>
                <c:pt idx="7">
                  <c:v>20.508899333333336</c:v>
                </c:pt>
                <c:pt idx="8">
                  <c:v>20.281777166666668</c:v>
                </c:pt>
                <c:pt idx="9">
                  <c:v>20.281086333333334</c:v>
                </c:pt>
                <c:pt idx="10">
                  <c:v>20.130344000000004</c:v>
                </c:pt>
                <c:pt idx="11">
                  <c:v>19.106349166666671</c:v>
                </c:pt>
                <c:pt idx="12">
                  <c:v>19.403814166666667</c:v>
                </c:pt>
                <c:pt idx="13">
                  <c:v>19.409339333333335</c:v>
                </c:pt>
                <c:pt idx="14">
                  <c:v>19.450487166666665</c:v>
                </c:pt>
                <c:pt idx="15">
                  <c:v>19.263322500000001</c:v>
                </c:pt>
                <c:pt idx="16">
                  <c:v>19.597531083333333</c:v>
                </c:pt>
                <c:pt idx="17">
                  <c:v>19.508236166666666</c:v>
                </c:pt>
                <c:pt idx="18">
                  <c:v>19.108255249999999</c:v>
                </c:pt>
                <c:pt idx="19">
                  <c:v>19.209812083333336</c:v>
                </c:pt>
                <c:pt idx="20">
                  <c:v>19.038968916666665</c:v>
                </c:pt>
                <c:pt idx="21">
                  <c:v>19.000028166666667</c:v>
                </c:pt>
                <c:pt idx="22">
                  <c:v>19.0230335</c:v>
                </c:pt>
                <c:pt idx="23">
                  <c:v>19.820825750000001</c:v>
                </c:pt>
                <c:pt idx="24">
                  <c:v>19.156626333333332</c:v>
                </c:pt>
                <c:pt idx="25">
                  <c:v>18.735436916666668</c:v>
                </c:pt>
                <c:pt idx="26">
                  <c:v>18.809014999999999</c:v>
                </c:pt>
                <c:pt idx="27">
                  <c:v>18.807700666666666</c:v>
                </c:pt>
                <c:pt idx="28">
                  <c:v>18.379839</c:v>
                </c:pt>
                <c:pt idx="29">
                  <c:v>18.590187500000003</c:v>
                </c:pt>
                <c:pt idx="30">
                  <c:v>18.567627000000002</c:v>
                </c:pt>
                <c:pt idx="31">
                  <c:v>18.711270333333335</c:v>
                </c:pt>
                <c:pt idx="32">
                  <c:v>18.751569916666664</c:v>
                </c:pt>
                <c:pt idx="33">
                  <c:v>18.399978666666669</c:v>
                </c:pt>
                <c:pt idx="34">
                  <c:v>18.198942583333334</c:v>
                </c:pt>
                <c:pt idx="35">
                  <c:v>17.858546916666668</c:v>
                </c:pt>
                <c:pt idx="36">
                  <c:v>17.843116750000004</c:v>
                </c:pt>
                <c:pt idx="37">
                  <c:v>17.701986999999999</c:v>
                </c:pt>
                <c:pt idx="38">
                  <c:v>17.401242666666665</c:v>
                </c:pt>
                <c:pt idx="39">
                  <c:v>17.333432750000004</c:v>
                </c:pt>
                <c:pt idx="40">
                  <c:v>17.188435083333335</c:v>
                </c:pt>
                <c:pt idx="41">
                  <c:v>17.038657000000001</c:v>
                </c:pt>
                <c:pt idx="42">
                  <c:v>16.999064749999999</c:v>
                </c:pt>
                <c:pt idx="43">
                  <c:v>16.543093583333331</c:v>
                </c:pt>
                <c:pt idx="44">
                  <c:v>16.872857130833335</c:v>
                </c:pt>
                <c:pt idx="45">
                  <c:v>17.041176046666667</c:v>
                </c:pt>
                <c:pt idx="46">
                  <c:v>16.948527871666666</c:v>
                </c:pt>
                <c:pt idx="47">
                  <c:v>16.91421128833333</c:v>
                </c:pt>
                <c:pt idx="48">
                  <c:v>16.690072609166666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2064"/>
        <c:axId val="281255936"/>
      </c:lineChart>
      <c:dateAx>
        <c:axId val="151192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55936"/>
        <c:crosses val="autoZero"/>
        <c:auto val="1"/>
        <c:lblOffset val="100"/>
        <c:baseTimeUnit val="months"/>
        <c:majorUnit val="12"/>
        <c:minorUnit val="12"/>
      </c:dateAx>
      <c:valAx>
        <c:axId val="28125593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9206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caucho y plástico'!$F$73:$F$121</c:f>
              <c:numCache>
                <c:formatCode>0.0</c:formatCode>
                <c:ptCount val="49"/>
                <c:pt idx="0">
                  <c:v>19.313328250000001</c:v>
                </c:pt>
                <c:pt idx="1">
                  <c:v>19.108283083333333</c:v>
                </c:pt>
                <c:pt idx="2">
                  <c:v>18.898799</c:v>
                </c:pt>
                <c:pt idx="3">
                  <c:v>18.727710083333335</c:v>
                </c:pt>
                <c:pt idx="4">
                  <c:v>18.383095166666667</c:v>
                </c:pt>
                <c:pt idx="5">
                  <c:v>17.93608466666667</c:v>
                </c:pt>
                <c:pt idx="6">
                  <c:v>17.929097083333335</c:v>
                </c:pt>
                <c:pt idx="7">
                  <c:v>17.829575833333333</c:v>
                </c:pt>
                <c:pt idx="8">
                  <c:v>17.972148499999999</c:v>
                </c:pt>
                <c:pt idx="9">
                  <c:v>17.828108333333336</c:v>
                </c:pt>
                <c:pt idx="10">
                  <c:v>17.756685083333334</c:v>
                </c:pt>
                <c:pt idx="11">
                  <c:v>17.330657083333332</c:v>
                </c:pt>
                <c:pt idx="12">
                  <c:v>17.519997916666664</c:v>
                </c:pt>
                <c:pt idx="13">
                  <c:v>17.449252833333333</c:v>
                </c:pt>
                <c:pt idx="14">
                  <c:v>17.350522166666668</c:v>
                </c:pt>
                <c:pt idx="15">
                  <c:v>17.417729333333334</c:v>
                </c:pt>
                <c:pt idx="16">
                  <c:v>17.359270083333332</c:v>
                </c:pt>
                <c:pt idx="17">
                  <c:v>17.58496375</c:v>
                </c:pt>
                <c:pt idx="18">
                  <c:v>17.555056083333334</c:v>
                </c:pt>
                <c:pt idx="19">
                  <c:v>17.410598666666665</c:v>
                </c:pt>
                <c:pt idx="20">
                  <c:v>17.146272166666666</c:v>
                </c:pt>
                <c:pt idx="21">
                  <c:v>17.057761416666668</c:v>
                </c:pt>
                <c:pt idx="22">
                  <c:v>16.944969833333335</c:v>
                </c:pt>
                <c:pt idx="23">
                  <c:v>17.240715083333331</c:v>
                </c:pt>
                <c:pt idx="24">
                  <c:v>17.003490166666669</c:v>
                </c:pt>
                <c:pt idx="25">
                  <c:v>16.949148166666664</c:v>
                </c:pt>
                <c:pt idx="26">
                  <c:v>17.00782208333333</c:v>
                </c:pt>
                <c:pt idx="27">
                  <c:v>17.106346416666664</c:v>
                </c:pt>
                <c:pt idx="28">
                  <c:v>17.034013000000002</c:v>
                </c:pt>
                <c:pt idx="29">
                  <c:v>17.072182916666666</c:v>
                </c:pt>
                <c:pt idx="30">
                  <c:v>17.011587416666668</c:v>
                </c:pt>
                <c:pt idx="31">
                  <c:v>17.176694333333334</c:v>
                </c:pt>
                <c:pt idx="32">
                  <c:v>17.543964916666663</c:v>
                </c:pt>
                <c:pt idx="33">
                  <c:v>17.873489083333329</c:v>
                </c:pt>
                <c:pt idx="34">
                  <c:v>17.785448666666664</c:v>
                </c:pt>
                <c:pt idx="35">
                  <c:v>17.577840416666664</c:v>
                </c:pt>
                <c:pt idx="36">
                  <c:v>17.483711666666665</c:v>
                </c:pt>
                <c:pt idx="37">
                  <c:v>17.296649333333331</c:v>
                </c:pt>
                <c:pt idx="38">
                  <c:v>17.373941083333332</c:v>
                </c:pt>
                <c:pt idx="39">
                  <c:v>17.181494083333334</c:v>
                </c:pt>
                <c:pt idx="40">
                  <c:v>17.243283416666667</c:v>
                </c:pt>
                <c:pt idx="41">
                  <c:v>17.243845083333337</c:v>
                </c:pt>
                <c:pt idx="42">
                  <c:v>17.236336250000004</c:v>
                </c:pt>
                <c:pt idx="43">
                  <c:v>16.761299833333336</c:v>
                </c:pt>
                <c:pt idx="44">
                  <c:v>16.587799417500005</c:v>
                </c:pt>
                <c:pt idx="45">
                  <c:v>16.116286388333332</c:v>
                </c:pt>
                <c:pt idx="46">
                  <c:v>16.118773985833332</c:v>
                </c:pt>
                <c:pt idx="47">
                  <c:v>16.092313902499999</c:v>
                </c:pt>
                <c:pt idx="48">
                  <c:v>15.752721728333334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248384"/>
        <c:axId val="281262848"/>
      </c:lineChart>
      <c:dateAx>
        <c:axId val="15124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62848"/>
        <c:crosses val="autoZero"/>
        <c:auto val="1"/>
        <c:lblOffset val="100"/>
        <c:baseTimeUnit val="months"/>
        <c:majorUnit val="12"/>
        <c:minorUnit val="12"/>
      </c:dateAx>
      <c:valAx>
        <c:axId val="281262848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4838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alimentos'!$E$73:$E$121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alimentos'!$F$73:$F$121</c:f>
              <c:numCache>
                <c:formatCode>0.0</c:formatCode>
                <c:ptCount val="49"/>
                <c:pt idx="0">
                  <c:v>29.4845875</c:v>
                </c:pt>
                <c:pt idx="1">
                  <c:v>28.442271666666667</c:v>
                </c:pt>
                <c:pt idx="2">
                  <c:v>28.342457166666662</c:v>
                </c:pt>
                <c:pt idx="3">
                  <c:v>26.818661166666661</c:v>
                </c:pt>
                <c:pt idx="4">
                  <c:v>25.818163166666665</c:v>
                </c:pt>
                <c:pt idx="5">
                  <c:v>24.209101666666665</c:v>
                </c:pt>
                <c:pt idx="6">
                  <c:v>23.487217416666667</c:v>
                </c:pt>
                <c:pt idx="7">
                  <c:v>23.227153000000001</c:v>
                </c:pt>
                <c:pt idx="8">
                  <c:v>22.889698416666665</c:v>
                </c:pt>
                <c:pt idx="9">
                  <c:v>22.510522833333336</c:v>
                </c:pt>
                <c:pt idx="10">
                  <c:v>22.974261916666666</c:v>
                </c:pt>
                <c:pt idx="11">
                  <c:v>22.333792250000002</c:v>
                </c:pt>
                <c:pt idx="12">
                  <c:v>22.87648891666667</c:v>
                </c:pt>
                <c:pt idx="13">
                  <c:v>23.101904833333336</c:v>
                </c:pt>
                <c:pt idx="14">
                  <c:v>23.498227749999995</c:v>
                </c:pt>
                <c:pt idx="15">
                  <c:v>23.905875749999996</c:v>
                </c:pt>
                <c:pt idx="16">
                  <c:v>24.924366749999994</c:v>
                </c:pt>
                <c:pt idx="17">
                  <c:v>25.207570916666668</c:v>
                </c:pt>
                <c:pt idx="18">
                  <c:v>24.941515166666665</c:v>
                </c:pt>
                <c:pt idx="19">
                  <c:v>24.973654499999999</c:v>
                </c:pt>
                <c:pt idx="20">
                  <c:v>24.156056000000003</c:v>
                </c:pt>
                <c:pt idx="21">
                  <c:v>23.951039666666674</c:v>
                </c:pt>
                <c:pt idx="22">
                  <c:v>23.632550750000004</c:v>
                </c:pt>
                <c:pt idx="23">
                  <c:v>23.893404833333332</c:v>
                </c:pt>
                <c:pt idx="24">
                  <c:v>23.51620733333333</c:v>
                </c:pt>
                <c:pt idx="25">
                  <c:v>22.805666916666667</c:v>
                </c:pt>
                <c:pt idx="26">
                  <c:v>22.163117500000002</c:v>
                </c:pt>
                <c:pt idx="27">
                  <c:v>21.584882500000003</c:v>
                </c:pt>
                <c:pt idx="28">
                  <c:v>20.299636749999998</c:v>
                </c:pt>
                <c:pt idx="29">
                  <c:v>20.439176083333333</c:v>
                </c:pt>
                <c:pt idx="30">
                  <c:v>20.485459666666667</c:v>
                </c:pt>
                <c:pt idx="31">
                  <c:v>19.871879833333331</c:v>
                </c:pt>
                <c:pt idx="32">
                  <c:v>19.903861916666663</c:v>
                </c:pt>
                <c:pt idx="33">
                  <c:v>19.593189916666667</c:v>
                </c:pt>
                <c:pt idx="34">
                  <c:v>19.040845583333333</c:v>
                </c:pt>
                <c:pt idx="35">
                  <c:v>18.326548999999996</c:v>
                </c:pt>
                <c:pt idx="36">
                  <c:v>18.169732166666666</c:v>
                </c:pt>
                <c:pt idx="37">
                  <c:v>17.706656416666664</c:v>
                </c:pt>
                <c:pt idx="38">
                  <c:v>17.660431416666665</c:v>
                </c:pt>
                <c:pt idx="39">
                  <c:v>17.509139916666665</c:v>
                </c:pt>
                <c:pt idx="40">
                  <c:v>17.169003333333333</c:v>
                </c:pt>
                <c:pt idx="41">
                  <c:v>16.47063708333333</c:v>
                </c:pt>
                <c:pt idx="42">
                  <c:v>15.858885833333332</c:v>
                </c:pt>
                <c:pt idx="43">
                  <c:v>15.761668833333333</c:v>
                </c:pt>
                <c:pt idx="44">
                  <c:v>15.523400549999998</c:v>
                </c:pt>
                <c:pt idx="45">
                  <c:v>15.446260137499999</c:v>
                </c:pt>
                <c:pt idx="46">
                  <c:v>15.449252547499997</c:v>
                </c:pt>
                <c:pt idx="47">
                  <c:v>15.531688609999998</c:v>
                </c:pt>
                <c:pt idx="48">
                  <c:v>15.001485785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499776"/>
        <c:axId val="289246592"/>
      </c:lineChart>
      <c:dateAx>
        <c:axId val="15149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246592"/>
        <c:crosses val="autoZero"/>
        <c:auto val="1"/>
        <c:lblOffset val="100"/>
        <c:baseTimeUnit val="months"/>
        <c:majorUnit val="12"/>
        <c:minorUnit val="12"/>
      </c:dateAx>
      <c:valAx>
        <c:axId val="289246592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9977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M&#233;xico'!A1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 automotor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Hist&#243;rico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Veh&#237;culos automotores'!A1"/><Relationship Id="rId5" Type="http://schemas.openxmlformats.org/officeDocument/2006/relationships/image" Target="../media/image3.png"/><Relationship Id="rId10" Type="http://schemas.openxmlformats.org/officeDocument/2006/relationships/hyperlink" Target="#'% exportaciones totales'!A1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Relationship Id="rId9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Relationship Id="rId9" Type="http://schemas.openxmlformats.org/officeDocument/2006/relationships/hyperlink" Target="#'Hist&#243;rico qu&#237;mico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liment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101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Octubre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586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7725" cy="1009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2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28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19049</xdr:rowOff>
    </xdr:from>
    <xdr:to>
      <xdr:col>8</xdr:col>
      <xdr:colOff>133350</xdr:colOff>
      <xdr:row>40</xdr:row>
      <xdr:rowOff>57150</xdr:rowOff>
    </xdr:to>
    <xdr:graphicFrame macro="">
      <xdr:nvGraphicFramePr>
        <xdr:cNvPr id="6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4" cy="1009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172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3950" cy="10096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21950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220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82075" cy="10096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0096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10096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7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09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161925</xdr:rowOff>
    </xdr:to>
    <xdr:pic>
      <xdr:nvPicPr>
        <xdr:cNvPr id="9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1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1009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2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1895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096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8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5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9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0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1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2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3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4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5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6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7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8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9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0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1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2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3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4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5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6" name="2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26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4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27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0470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706755</xdr:colOff>
      <xdr:row>31</xdr:row>
      <xdr:rowOff>144780</xdr:rowOff>
    </xdr:from>
    <xdr:to>
      <xdr:col>10</xdr:col>
      <xdr:colOff>22860</xdr:colOff>
      <xdr:row>43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9970" cy="10096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096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7595" cy="10096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4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3905" y="12077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96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200150"/>
          <a:ext cx="27432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865" y="1207770"/>
          <a:ext cx="281940" cy="2838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4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04975" y="140296"/>
          <a:ext cx="2419350" cy="8122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5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3774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6"/>
  <sheetViews>
    <sheetView tabSelected="1" zoomScaleNormal="100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86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86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0"/>
      <c r="H1" s="12"/>
      <c r="I1" s="12"/>
      <c r="J1" s="12"/>
      <c r="K1" s="12"/>
      <c r="L1" s="12"/>
      <c r="M1" s="90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06"/>
      <c r="H2" s="8"/>
      <c r="I2" s="8"/>
      <c r="J2" s="8"/>
      <c r="K2" s="8"/>
      <c r="L2" s="8"/>
      <c r="M2" s="106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06"/>
      <c r="H3" s="8"/>
      <c r="I3" s="8"/>
      <c r="J3" s="8"/>
      <c r="K3" s="8"/>
      <c r="L3" s="8"/>
      <c r="M3" s="106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06"/>
      <c r="H4" s="8"/>
      <c r="I4" s="8"/>
      <c r="J4" s="8"/>
      <c r="K4" s="8"/>
      <c r="L4" s="8"/>
      <c r="M4" s="106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06"/>
      <c r="H5" s="8"/>
      <c r="I5" s="8"/>
      <c r="J5" s="8"/>
      <c r="K5" s="8"/>
      <c r="L5" s="8"/>
      <c r="M5" s="106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06"/>
      <c r="H6" s="8"/>
      <c r="I6" s="8"/>
      <c r="J6" s="8"/>
      <c r="K6" s="8"/>
      <c r="L6" s="8"/>
      <c r="M6" s="106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06"/>
      <c r="H7" s="8"/>
      <c r="I7" s="8"/>
      <c r="J7" s="8"/>
      <c r="K7" s="8"/>
      <c r="L7" s="8"/>
      <c r="M7" s="106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06"/>
      <c r="H8" s="8"/>
      <c r="I8" s="8"/>
      <c r="J8" s="8"/>
      <c r="K8" s="8"/>
      <c r="L8" s="8"/>
      <c r="M8" s="106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06"/>
      <c r="H9" s="8"/>
      <c r="I9" s="8"/>
      <c r="J9" s="8"/>
      <c r="K9" s="8"/>
      <c r="L9" s="8"/>
      <c r="M9" s="106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3"/>
      <c r="B10" s="251" t="s">
        <v>0</v>
      </c>
      <c r="C10" s="251"/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251"/>
      <c r="P10" s="251"/>
      <c r="Q10" s="251"/>
      <c r="R10" s="251"/>
      <c r="S10" s="251"/>
      <c r="T10" s="252"/>
      <c r="U10" s="9"/>
    </row>
    <row r="11" spans="1:21" x14ac:dyDescent="0.25">
      <c r="A11" s="14"/>
      <c r="B11" s="3"/>
      <c r="C11" s="3"/>
      <c r="D11" s="3"/>
      <c r="E11" s="3"/>
      <c r="F11" s="3"/>
      <c r="G11" s="102"/>
      <c r="H11" s="3"/>
      <c r="I11" s="3"/>
      <c r="J11" s="3"/>
      <c r="K11" s="3"/>
      <c r="L11" s="3"/>
      <c r="M11" s="102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6" t="s">
        <v>6</v>
      </c>
      <c r="C12" s="3"/>
      <c r="D12" s="3"/>
      <c r="E12" s="34" t="s">
        <v>125</v>
      </c>
      <c r="F12" s="3"/>
      <c r="G12" s="102"/>
      <c r="H12" s="3"/>
      <c r="I12" s="3"/>
      <c r="J12" s="3"/>
      <c r="K12" s="3"/>
      <c r="L12" s="3"/>
      <c r="M12" s="102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2"/>
      <c r="H13" s="3"/>
      <c r="I13" s="3"/>
      <c r="J13" s="3"/>
      <c r="K13" s="3"/>
      <c r="L13" s="3"/>
      <c r="M13" s="102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6" t="s">
        <v>4</v>
      </c>
      <c r="C14" s="83"/>
      <c r="H14" s="26" t="s">
        <v>89</v>
      </c>
      <c r="I14" s="32"/>
      <c r="L14" s="81"/>
      <c r="M14" s="81"/>
      <c r="N14" s="30" t="s">
        <v>3</v>
      </c>
      <c r="O14" s="27"/>
      <c r="P14" s="27"/>
      <c r="R14" s="27"/>
      <c r="S14" s="27"/>
      <c r="T14" s="16"/>
      <c r="U14" s="9"/>
    </row>
    <row r="15" spans="1:21" s="86" customFormat="1" ht="16.5" customHeight="1" x14ac:dyDescent="0.3">
      <c r="A15" s="92"/>
      <c r="B15" s="26"/>
      <c r="C15" s="122"/>
      <c r="H15" s="26"/>
      <c r="I15" s="32"/>
      <c r="L15" s="81"/>
      <c r="M15" s="81"/>
      <c r="N15" s="30"/>
      <c r="O15" s="27"/>
      <c r="P15" s="27"/>
      <c r="R15" s="27"/>
      <c r="S15" s="27"/>
      <c r="T15" s="94"/>
      <c r="U15" s="113"/>
    </row>
    <row r="16" spans="1:21" ht="16.5" customHeight="1" x14ac:dyDescent="0.3">
      <c r="A16" s="14"/>
      <c r="D16" s="81" t="s">
        <v>28</v>
      </c>
      <c r="J16" s="81" t="s">
        <v>44</v>
      </c>
      <c r="L16" s="81"/>
      <c r="M16" s="81"/>
      <c r="N16" s="30"/>
      <c r="P16" s="27"/>
      <c r="Q16" s="81" t="s">
        <v>44</v>
      </c>
      <c r="R16" s="30"/>
      <c r="S16" s="30"/>
      <c r="T16" s="16"/>
      <c r="U16" s="9"/>
    </row>
    <row r="17" spans="1:21" ht="16.5" customHeight="1" x14ac:dyDescent="0.3">
      <c r="A17" s="14"/>
      <c r="D17" s="81" t="s">
        <v>100</v>
      </c>
      <c r="J17" s="81" t="s">
        <v>29</v>
      </c>
      <c r="L17" s="81"/>
      <c r="M17" s="81"/>
      <c r="P17" s="27"/>
      <c r="Q17" s="81" t="s">
        <v>29</v>
      </c>
      <c r="S17" s="30"/>
      <c r="T17" s="16"/>
      <c r="U17" s="9"/>
    </row>
    <row r="18" spans="1:21" ht="16.5" customHeight="1" x14ac:dyDescent="0.3">
      <c r="A18" s="14"/>
      <c r="D18" s="81" t="s">
        <v>79</v>
      </c>
      <c r="J18" s="81" t="s">
        <v>30</v>
      </c>
      <c r="L18" s="81"/>
      <c r="M18" s="81"/>
      <c r="P18" s="27"/>
      <c r="Q18" s="81" t="s">
        <v>30</v>
      </c>
      <c r="R18" s="27"/>
      <c r="S18" s="27"/>
      <c r="T18" s="16"/>
      <c r="U18" s="9"/>
    </row>
    <row r="19" spans="1:21" s="128" customFormat="1" ht="16.5" customHeight="1" x14ac:dyDescent="0.3">
      <c r="A19" s="92"/>
      <c r="D19" s="81" t="s">
        <v>80</v>
      </c>
      <c r="J19" s="81" t="s">
        <v>90</v>
      </c>
      <c r="L19" s="81"/>
      <c r="M19" s="81"/>
      <c r="P19" s="27"/>
      <c r="Q19" s="81"/>
      <c r="R19" s="27"/>
      <c r="S19" s="27"/>
      <c r="T19" s="94"/>
      <c r="U19" s="113"/>
    </row>
    <row r="20" spans="1:21" ht="16.5" customHeight="1" x14ac:dyDescent="0.3">
      <c r="A20" s="14"/>
      <c r="D20" s="81" t="s">
        <v>101</v>
      </c>
      <c r="J20" s="81" t="s">
        <v>69</v>
      </c>
      <c r="L20" s="81"/>
      <c r="M20" s="81"/>
      <c r="P20" s="27"/>
      <c r="Q20" s="81" t="s">
        <v>34</v>
      </c>
      <c r="R20" s="27"/>
      <c r="S20" s="27"/>
      <c r="T20" s="16"/>
      <c r="U20" s="9"/>
    </row>
    <row r="21" spans="1:21" ht="16.5" customHeight="1" x14ac:dyDescent="0.3">
      <c r="A21" s="14"/>
      <c r="D21" s="81" t="s">
        <v>81</v>
      </c>
      <c r="J21" s="81" t="s">
        <v>91</v>
      </c>
      <c r="L21" s="81"/>
      <c r="M21" s="81"/>
      <c r="P21" s="27"/>
      <c r="Q21" s="81" t="s">
        <v>91</v>
      </c>
      <c r="R21" s="27"/>
      <c r="S21" s="27"/>
      <c r="T21" s="16"/>
      <c r="U21" s="9"/>
    </row>
    <row r="22" spans="1:21" ht="16.5" customHeight="1" x14ac:dyDescent="0.3">
      <c r="A22" s="14"/>
      <c r="D22" s="81" t="s">
        <v>82</v>
      </c>
      <c r="H22" s="30"/>
      <c r="J22" s="81" t="s">
        <v>85</v>
      </c>
      <c r="L22" s="81"/>
      <c r="M22" s="81"/>
      <c r="P22" s="27"/>
      <c r="Q22" s="81" t="s">
        <v>85</v>
      </c>
      <c r="R22" s="27"/>
      <c r="S22" s="27"/>
      <c r="T22" s="16"/>
      <c r="U22" s="9"/>
    </row>
    <row r="23" spans="1:21" ht="16.5" customHeight="1" x14ac:dyDescent="0.3">
      <c r="A23" s="14"/>
      <c r="D23" s="81" t="s">
        <v>84</v>
      </c>
      <c r="H23" s="30"/>
      <c r="J23" s="81" t="s">
        <v>86</v>
      </c>
      <c r="L23" s="81"/>
      <c r="M23" s="81"/>
      <c r="P23" s="27"/>
      <c r="Q23" s="81" t="s">
        <v>86</v>
      </c>
      <c r="R23" s="27"/>
      <c r="S23" s="27"/>
      <c r="T23" s="16"/>
      <c r="U23" s="9"/>
    </row>
    <row r="24" spans="1:21" ht="16.5" customHeight="1" x14ac:dyDescent="0.3">
      <c r="A24" s="14"/>
      <c r="D24" s="81" t="s">
        <v>83</v>
      </c>
      <c r="H24" s="30"/>
      <c r="J24" s="81" t="s">
        <v>87</v>
      </c>
      <c r="L24" s="81"/>
      <c r="M24" s="81"/>
      <c r="N24" s="34"/>
      <c r="P24" s="27"/>
      <c r="Q24" s="81" t="s">
        <v>87</v>
      </c>
      <c r="R24" s="27"/>
      <c r="S24" s="27"/>
      <c r="T24" s="16"/>
      <c r="U24" s="9"/>
    </row>
    <row r="25" spans="1:21" ht="16.5" customHeight="1" x14ac:dyDescent="0.3">
      <c r="A25" s="14"/>
      <c r="D25" s="81" t="s">
        <v>85</v>
      </c>
      <c r="J25" s="81" t="s">
        <v>93</v>
      </c>
      <c r="L25" s="81"/>
      <c r="M25" s="81"/>
      <c r="N25" s="34"/>
      <c r="O25" s="27"/>
      <c r="P25" s="27"/>
      <c r="R25" s="27"/>
      <c r="S25" s="27"/>
      <c r="T25" s="16"/>
      <c r="U25" s="9"/>
    </row>
    <row r="26" spans="1:21" ht="16.5" customHeight="1" x14ac:dyDescent="0.3">
      <c r="A26" s="14"/>
      <c r="D26" s="81" t="s">
        <v>86</v>
      </c>
      <c r="J26" s="81" t="s">
        <v>94</v>
      </c>
      <c r="L26" s="81"/>
      <c r="M26" s="81"/>
      <c r="N26" s="33"/>
      <c r="O26" s="34"/>
      <c r="P26" s="27"/>
      <c r="R26" s="27"/>
      <c r="S26" s="27"/>
      <c r="T26" s="16"/>
      <c r="U26" s="9"/>
    </row>
    <row r="27" spans="1:21" ht="16.5" customHeight="1" x14ac:dyDescent="0.3">
      <c r="A27" s="14"/>
      <c r="D27" s="81" t="s">
        <v>87</v>
      </c>
      <c r="J27" s="81" t="s">
        <v>108</v>
      </c>
      <c r="L27" s="81"/>
      <c r="M27" s="81"/>
      <c r="N27" s="33"/>
      <c r="O27" s="34"/>
      <c r="P27" s="27"/>
      <c r="R27" s="27"/>
      <c r="S27" s="27"/>
      <c r="T27" s="16"/>
      <c r="U27" s="9"/>
    </row>
    <row r="28" spans="1:21" ht="16.5" customHeight="1" x14ac:dyDescent="0.3">
      <c r="A28" s="14"/>
      <c r="D28" s="81" t="s">
        <v>70</v>
      </c>
      <c r="J28" s="81" t="s">
        <v>127</v>
      </c>
      <c r="L28" s="81"/>
      <c r="M28" s="81"/>
      <c r="N28" s="33"/>
      <c r="O28" s="34"/>
      <c r="P28" s="27"/>
      <c r="R28" s="27"/>
      <c r="S28" s="27"/>
      <c r="T28" s="16"/>
      <c r="U28" s="9"/>
    </row>
    <row r="29" spans="1:21" ht="16.5" customHeight="1" x14ac:dyDescent="0.25">
      <c r="A29" s="14"/>
      <c r="D29" s="81" t="s">
        <v>71</v>
      </c>
      <c r="H29" s="81"/>
      <c r="J29" s="81" t="s">
        <v>159</v>
      </c>
      <c r="L29" s="81"/>
      <c r="M29" s="81"/>
      <c r="N29" s="1"/>
      <c r="O29" s="9"/>
      <c r="P29" s="24"/>
      <c r="R29" s="24"/>
      <c r="S29" s="24"/>
      <c r="T29" s="16"/>
      <c r="U29" s="9"/>
    </row>
    <row r="30" spans="1:21" ht="16.5" customHeight="1" x14ac:dyDescent="0.25">
      <c r="A30" s="14"/>
      <c r="D30" s="81" t="s">
        <v>88</v>
      </c>
      <c r="E30" s="28"/>
      <c r="H30" s="81"/>
      <c r="J30" s="81" t="s">
        <v>98</v>
      </c>
      <c r="M30" s="81"/>
      <c r="N30" s="1"/>
      <c r="P30" s="24"/>
      <c r="R30" s="24"/>
      <c r="S30" s="24"/>
      <c r="T30" s="16"/>
      <c r="U30" s="9"/>
    </row>
    <row r="31" spans="1:21" ht="16.5" customHeight="1" x14ac:dyDescent="0.25">
      <c r="A31" s="14"/>
      <c r="D31" s="81" t="s">
        <v>103</v>
      </c>
      <c r="J31" s="81" t="s">
        <v>193</v>
      </c>
      <c r="L31" s="81"/>
      <c r="M31" s="81"/>
      <c r="N31" s="1"/>
      <c r="P31" s="24"/>
      <c r="R31" s="24"/>
      <c r="S31" s="24"/>
      <c r="T31" s="16"/>
      <c r="U31" s="9"/>
    </row>
    <row r="32" spans="1:21" ht="16.5" customHeight="1" x14ac:dyDescent="0.3">
      <c r="A32" s="14"/>
      <c r="D32" s="81" t="s">
        <v>105</v>
      </c>
      <c r="E32" s="31"/>
      <c r="H32" s="81"/>
      <c r="I32" s="86"/>
      <c r="J32" s="81" t="s">
        <v>185</v>
      </c>
      <c r="L32" s="81"/>
      <c r="N32" s="1"/>
      <c r="P32" s="24"/>
      <c r="R32" s="24"/>
      <c r="S32" s="24"/>
      <c r="T32" s="16"/>
      <c r="U32" s="9"/>
    </row>
    <row r="33" spans="1:21" ht="16.5" customHeight="1" x14ac:dyDescent="0.25">
      <c r="A33" s="14"/>
      <c r="D33" s="81" t="s">
        <v>107</v>
      </c>
      <c r="H33" s="81"/>
      <c r="J33" s="81" t="s">
        <v>194</v>
      </c>
      <c r="M33" s="81"/>
      <c r="N33" s="1"/>
      <c r="P33" s="24"/>
      <c r="R33" s="24"/>
      <c r="S33" s="24"/>
      <c r="T33" s="16"/>
      <c r="U33" s="9"/>
    </row>
    <row r="34" spans="1:21" ht="16.5" customHeight="1" x14ac:dyDescent="0.25">
      <c r="A34" s="14"/>
      <c r="C34" s="86"/>
      <c r="D34" s="81" t="s">
        <v>126</v>
      </c>
      <c r="E34" s="86"/>
      <c r="F34" s="86"/>
      <c r="H34" s="81"/>
      <c r="J34" s="81" t="s">
        <v>95</v>
      </c>
      <c r="L34" s="81"/>
      <c r="M34" s="81"/>
      <c r="N34" s="1"/>
      <c r="O34" s="46"/>
      <c r="P34" s="24"/>
      <c r="R34" s="24"/>
      <c r="S34" s="24"/>
      <c r="T34" s="16"/>
      <c r="U34" s="9"/>
    </row>
    <row r="35" spans="1:21" s="86" customFormat="1" ht="16.5" customHeight="1" x14ac:dyDescent="0.25">
      <c r="A35" s="92"/>
      <c r="C35" s="7"/>
      <c r="D35" s="81" t="s">
        <v>157</v>
      </c>
      <c r="H35" s="81"/>
      <c r="I35" s="7"/>
      <c r="L35" s="81"/>
      <c r="M35" s="81"/>
      <c r="N35" s="1"/>
      <c r="P35" s="24"/>
      <c r="R35" s="24"/>
      <c r="S35" s="24"/>
      <c r="T35" s="94"/>
      <c r="U35" s="113"/>
    </row>
    <row r="36" spans="1:21" s="86" customFormat="1" ht="16.5" customHeight="1" x14ac:dyDescent="0.25">
      <c r="A36" s="92"/>
      <c r="L36" s="81"/>
      <c r="M36" s="81"/>
      <c r="N36" s="1"/>
      <c r="R36" s="24"/>
      <c r="S36" s="24"/>
      <c r="T36" s="94"/>
      <c r="U36" s="113"/>
    </row>
    <row r="37" spans="1:21" s="128" customFormat="1" ht="16.5" customHeight="1" x14ac:dyDescent="0.25">
      <c r="A37" s="113"/>
      <c r="F37" s="7"/>
      <c r="G37" s="7"/>
      <c r="H37" s="86"/>
      <c r="L37" s="81"/>
      <c r="M37" s="81"/>
      <c r="N37" s="1"/>
      <c r="P37" s="24"/>
      <c r="R37" s="24"/>
      <c r="S37" s="24"/>
      <c r="T37" s="94"/>
      <c r="U37" s="113"/>
    </row>
    <row r="38" spans="1:21" s="128" customFormat="1" ht="16.5" customHeight="1" x14ac:dyDescent="0.25">
      <c r="A38" s="113"/>
      <c r="D38" s="81"/>
      <c r="L38" s="81"/>
      <c r="M38" s="81"/>
      <c r="N38" s="1"/>
      <c r="P38" s="24"/>
      <c r="R38" s="24"/>
      <c r="S38" s="24"/>
      <c r="T38" s="94"/>
      <c r="U38" s="113"/>
    </row>
    <row r="39" spans="1:21" ht="16.5" customHeight="1" x14ac:dyDescent="0.3">
      <c r="B39" s="30" t="s">
        <v>122</v>
      </c>
      <c r="C39" s="81" t="s">
        <v>123</v>
      </c>
      <c r="E39" s="31"/>
      <c r="J39" s="9"/>
      <c r="M39" s="81"/>
      <c r="N39" s="1"/>
      <c r="P39" s="24"/>
      <c r="R39" s="24"/>
      <c r="S39" s="24"/>
      <c r="T39" s="16"/>
      <c r="U39" s="9"/>
    </row>
    <row r="40" spans="1:21" x14ac:dyDescent="0.25">
      <c r="A40" s="14"/>
      <c r="E40" s="28"/>
      <c r="I40" s="9"/>
      <c r="J40" s="4"/>
      <c r="L40" s="81"/>
      <c r="M40" s="81"/>
      <c r="N40" s="25"/>
      <c r="O40" s="25"/>
      <c r="P40" s="25"/>
      <c r="R40" s="25"/>
      <c r="S40" s="25"/>
      <c r="T40" s="16"/>
      <c r="U40" s="9"/>
    </row>
    <row r="41" spans="1:21" s="128" customFormat="1" x14ac:dyDescent="0.25">
      <c r="A41" s="92"/>
      <c r="B41" s="171" t="s">
        <v>181</v>
      </c>
      <c r="E41" s="28"/>
      <c r="I41" s="113"/>
      <c r="J41" s="110"/>
      <c r="L41" s="81"/>
      <c r="M41" s="81"/>
      <c r="N41" s="25"/>
      <c r="O41" s="25"/>
      <c r="P41" s="25"/>
      <c r="R41" s="25"/>
      <c r="S41" s="25"/>
      <c r="T41" s="94"/>
      <c r="U41" s="113"/>
    </row>
    <row r="42" spans="1:21" x14ac:dyDescent="0.25">
      <c r="A42" s="17"/>
      <c r="B42" s="146" t="s">
        <v>99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9"/>
    </row>
    <row r="46" spans="1:21" x14ac:dyDescent="0.25">
      <c r="J46" s="128"/>
      <c r="K46" s="8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19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20" location="'% expo bienes primarios'!A1" display="Exportaciones bienes primarios"/>
    <hyperlink ref="Q21" location="'% expo rec naturales'!A1" display="Manufacturas basadas en rec naturales"/>
    <hyperlink ref="Q22" location="'% expo baja tek'!A1" display="Manufacturas de baja tecnología"/>
    <hyperlink ref="Q23" location="'% expo tek media'!A1" display="Manufacturas de tecnología media"/>
    <hyperlink ref="Q24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caucho y plástico'!A1" display="Caucho y plástico"/>
    <hyperlink ref="J31" location="'Histórico Vehículos automotores'!A1" display="Vehículos automotores"/>
    <hyperlink ref="D17" location="'Principales paises'!A1" display="Principales países de destino"/>
    <hyperlink ref="D20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9" location="'Glosario tek'!A1" display="Glosario manufacturas alta, media y baja tecnología"/>
    <hyperlink ref="J34" location="'Histórico alimentos'!A1" display="Alimentos y beb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A13" sqref="A1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28"/>
    <col min="12" max="12" width="11.42578125" style="128" customWidth="1"/>
    <col min="13" max="13" width="10.85546875" style="128" customWidth="1"/>
    <col min="14" max="14" width="10.85546875" style="128"/>
    <col min="15" max="16384" width="10.85546875" style="7"/>
  </cols>
  <sheetData>
    <row r="1" spans="1:13" x14ac:dyDescent="0.25">
      <c r="A1" s="89"/>
      <c r="B1" s="90"/>
      <c r="C1" s="90"/>
      <c r="D1" s="90"/>
      <c r="E1" s="90"/>
      <c r="F1" s="90"/>
      <c r="G1" s="98"/>
      <c r="H1" s="90"/>
      <c r="I1" s="90"/>
      <c r="J1" s="91"/>
      <c r="K1" s="126"/>
      <c r="L1" s="127"/>
      <c r="M1" s="127"/>
    </row>
    <row r="2" spans="1:13" x14ac:dyDescent="0.25">
      <c r="A2" s="92"/>
      <c r="B2" s="87"/>
      <c r="C2" s="87"/>
      <c r="D2" s="87"/>
      <c r="E2" s="87"/>
      <c r="F2" s="87"/>
      <c r="G2" s="88"/>
      <c r="H2" s="87"/>
      <c r="I2" s="87"/>
      <c r="J2" s="93"/>
      <c r="K2" s="126"/>
      <c r="L2" s="127"/>
      <c r="M2" s="127"/>
    </row>
    <row r="3" spans="1:13" x14ac:dyDescent="0.25">
      <c r="A3" s="92"/>
      <c r="B3" s="87"/>
      <c r="C3" s="87"/>
      <c r="D3" s="87"/>
      <c r="E3" s="87"/>
      <c r="F3" s="87"/>
      <c r="G3" s="88"/>
      <c r="H3" s="87"/>
      <c r="I3" s="87"/>
      <c r="J3" s="93"/>
      <c r="K3" s="126"/>
      <c r="L3" s="127"/>
      <c r="M3" s="127"/>
    </row>
    <row r="4" spans="1:13" x14ac:dyDescent="0.25">
      <c r="A4" s="92"/>
      <c r="B4" s="87"/>
      <c r="C4" s="87"/>
      <c r="D4" s="87"/>
      <c r="E4" s="87"/>
      <c r="F4" s="87"/>
      <c r="G4" s="88"/>
      <c r="H4" s="87"/>
      <c r="I4" s="87"/>
      <c r="J4" s="94"/>
      <c r="K4" s="127"/>
      <c r="L4" s="127"/>
      <c r="M4" s="127"/>
    </row>
    <row r="5" spans="1:13" x14ac:dyDescent="0.25">
      <c r="A5" s="92"/>
      <c r="B5" s="87"/>
      <c r="C5" s="87"/>
      <c r="D5" s="87"/>
      <c r="E5" s="87"/>
      <c r="F5" s="87"/>
      <c r="G5" s="87"/>
      <c r="H5" s="87"/>
      <c r="I5" s="87"/>
      <c r="J5" s="94"/>
      <c r="K5" s="127"/>
      <c r="L5" s="127"/>
      <c r="M5" s="127"/>
    </row>
    <row r="6" spans="1:13" x14ac:dyDescent="0.25">
      <c r="A6" s="92"/>
      <c r="B6" s="87"/>
      <c r="C6" s="87"/>
      <c r="D6" s="87"/>
      <c r="E6" s="87"/>
      <c r="F6" s="87"/>
      <c r="G6" s="87"/>
      <c r="H6" s="87"/>
      <c r="I6" s="87"/>
      <c r="J6" s="94"/>
      <c r="K6" s="127"/>
      <c r="L6" s="127"/>
      <c r="M6" s="127"/>
    </row>
    <row r="7" spans="1:13" x14ac:dyDescent="0.25">
      <c r="A7" s="92"/>
      <c r="B7" s="87"/>
      <c r="C7" s="253"/>
      <c r="D7" s="253"/>
      <c r="E7" s="253"/>
      <c r="F7" s="253"/>
      <c r="G7" s="253"/>
      <c r="H7" s="253"/>
      <c r="I7" s="253"/>
      <c r="J7" s="94"/>
      <c r="K7" s="127"/>
      <c r="L7" s="127"/>
      <c r="M7" s="127"/>
    </row>
    <row r="8" spans="1:13" x14ac:dyDescent="0.25">
      <c r="A8" s="92"/>
      <c r="B8" s="253" t="s">
        <v>443</v>
      </c>
      <c r="C8" s="253"/>
      <c r="D8" s="253"/>
      <c r="E8" s="253"/>
      <c r="F8" s="253"/>
      <c r="G8" s="253"/>
      <c r="H8" s="253"/>
      <c r="I8" s="253"/>
      <c r="J8" s="94"/>
      <c r="K8" s="127"/>
      <c r="L8" s="127"/>
      <c r="M8" s="127"/>
    </row>
    <row r="9" spans="1:13" ht="15.75" customHeight="1" x14ac:dyDescent="0.25">
      <c r="A9" s="92"/>
      <c r="B9" s="253" t="s">
        <v>128</v>
      </c>
      <c r="C9" s="253"/>
      <c r="D9" s="253"/>
      <c r="E9" s="253"/>
      <c r="F9" s="253"/>
      <c r="G9" s="253"/>
      <c r="H9" s="253"/>
      <c r="I9" s="253"/>
      <c r="J9" s="94"/>
      <c r="K9" s="127"/>
      <c r="L9" s="127"/>
      <c r="M9" s="127"/>
    </row>
    <row r="10" spans="1:13" x14ac:dyDescent="0.25">
      <c r="A10" s="92"/>
      <c r="B10" s="107"/>
      <c r="C10" s="108"/>
      <c r="D10" s="108"/>
      <c r="E10" s="108"/>
      <c r="F10" s="108"/>
      <c r="G10" s="108"/>
      <c r="H10" s="108"/>
      <c r="I10" s="108"/>
      <c r="J10" s="94"/>
      <c r="K10" s="127"/>
      <c r="L10" s="127"/>
      <c r="M10" s="129"/>
    </row>
    <row r="11" spans="1:13" ht="12" customHeight="1" x14ac:dyDescent="0.25">
      <c r="A11" s="92"/>
      <c r="B11" s="113"/>
      <c r="C11" s="115"/>
      <c r="D11" s="115"/>
      <c r="E11" s="115"/>
      <c r="F11" s="115"/>
      <c r="G11" s="115"/>
      <c r="H11" s="115"/>
      <c r="I11" s="115"/>
      <c r="J11" s="94"/>
      <c r="K11" s="127"/>
      <c r="L11" s="127"/>
      <c r="M11" s="127"/>
    </row>
    <row r="12" spans="1:13" x14ac:dyDescent="0.25">
      <c r="A12" s="92"/>
      <c r="B12" s="113"/>
      <c r="C12" s="112"/>
      <c r="D12" s="112"/>
      <c r="E12" s="112"/>
      <c r="F12" s="112"/>
      <c r="G12" s="112"/>
      <c r="H12" s="112"/>
      <c r="I12" s="116"/>
      <c r="J12" s="94"/>
      <c r="K12" s="127"/>
      <c r="L12" s="127"/>
      <c r="M12" s="127"/>
    </row>
    <row r="13" spans="1:13" x14ac:dyDescent="0.25">
      <c r="A13" s="92"/>
      <c r="B13" s="113"/>
      <c r="C13" s="112"/>
      <c r="D13" s="112"/>
      <c r="E13" s="112"/>
      <c r="F13" s="112"/>
      <c r="G13" s="112"/>
      <c r="H13" s="112"/>
      <c r="I13" s="116"/>
      <c r="J13" s="94"/>
      <c r="K13" s="127"/>
      <c r="L13" s="130"/>
      <c r="M13" s="131"/>
    </row>
    <row r="14" spans="1:13" x14ac:dyDescent="0.25">
      <c r="A14" s="92"/>
      <c r="B14" s="113"/>
      <c r="C14" s="112"/>
      <c r="D14" s="112"/>
      <c r="E14" s="112"/>
      <c r="F14" s="112"/>
      <c r="G14" s="112"/>
      <c r="H14" s="112"/>
      <c r="I14" s="116"/>
      <c r="J14" s="94"/>
      <c r="K14" s="127"/>
      <c r="L14" s="130"/>
      <c r="M14" s="131"/>
    </row>
    <row r="15" spans="1:13" x14ac:dyDescent="0.25">
      <c r="A15" s="92"/>
      <c r="B15" s="113"/>
      <c r="C15" s="112"/>
      <c r="D15" s="112"/>
      <c r="E15" s="112"/>
      <c r="F15" s="112"/>
      <c r="G15" s="112"/>
      <c r="H15" s="112"/>
      <c r="I15" s="116"/>
      <c r="J15" s="94"/>
      <c r="K15" s="127"/>
      <c r="L15" s="127"/>
      <c r="M15" s="127"/>
    </row>
    <row r="16" spans="1:13" x14ac:dyDescent="0.25">
      <c r="A16" s="92"/>
      <c r="B16" s="113"/>
      <c r="C16" s="112"/>
      <c r="D16" s="112"/>
      <c r="E16" s="112"/>
      <c r="F16" s="112"/>
      <c r="G16" s="112"/>
      <c r="H16" s="112"/>
      <c r="I16" s="116"/>
      <c r="J16" s="94"/>
      <c r="K16" s="127"/>
      <c r="L16" s="127"/>
      <c r="M16" s="127"/>
    </row>
    <row r="17" spans="1:13" x14ac:dyDescent="0.25">
      <c r="A17" s="92"/>
      <c r="B17" s="113"/>
      <c r="C17" s="112"/>
      <c r="D17" s="112"/>
      <c r="E17" s="112"/>
      <c r="F17" s="112"/>
      <c r="G17" s="112"/>
      <c r="H17" s="112"/>
      <c r="I17" s="116"/>
      <c r="J17" s="94"/>
      <c r="K17" s="127"/>
      <c r="L17" s="127"/>
    </row>
    <row r="18" spans="1:13" x14ac:dyDescent="0.25">
      <c r="A18" s="92"/>
      <c r="B18" s="113"/>
      <c r="C18" s="112"/>
      <c r="D18" s="112"/>
      <c r="E18" s="112"/>
      <c r="F18" s="112"/>
      <c r="G18" s="112"/>
      <c r="H18" s="112"/>
      <c r="I18" s="116"/>
      <c r="J18" s="94"/>
      <c r="K18" s="127"/>
      <c r="L18" s="127"/>
    </row>
    <row r="19" spans="1:13" x14ac:dyDescent="0.25">
      <c r="A19" s="92"/>
      <c r="B19" s="113"/>
      <c r="C19" s="112"/>
      <c r="D19" s="112"/>
      <c r="E19" s="112"/>
      <c r="F19" s="112"/>
      <c r="G19" s="112"/>
      <c r="H19" s="112"/>
      <c r="I19" s="116"/>
      <c r="J19" s="94"/>
      <c r="K19" s="127"/>
      <c r="L19" s="127"/>
    </row>
    <row r="20" spans="1:13" x14ac:dyDescent="0.25">
      <c r="A20" s="92"/>
      <c r="B20" s="113"/>
      <c r="C20" s="112"/>
      <c r="D20" s="112"/>
      <c r="E20" s="112"/>
      <c r="F20" s="112"/>
      <c r="G20" s="112"/>
      <c r="H20" s="112"/>
      <c r="I20" s="116"/>
      <c r="J20" s="94"/>
      <c r="K20" s="127"/>
      <c r="L20" s="127"/>
    </row>
    <row r="21" spans="1:13" x14ac:dyDescent="0.25">
      <c r="A21" s="92"/>
      <c r="B21" s="113"/>
      <c r="C21" s="112"/>
      <c r="D21" s="112"/>
      <c r="E21" s="112"/>
      <c r="F21" s="112"/>
      <c r="G21" s="112"/>
      <c r="H21" s="112"/>
      <c r="I21" s="116"/>
      <c r="J21" s="94"/>
      <c r="K21" s="127"/>
      <c r="L21" s="127"/>
    </row>
    <row r="22" spans="1:13" x14ac:dyDescent="0.25">
      <c r="A22" s="92"/>
      <c r="B22" s="113"/>
      <c r="C22" s="112"/>
      <c r="D22" s="112"/>
      <c r="E22" s="112"/>
      <c r="F22" s="112"/>
      <c r="G22" s="112"/>
      <c r="H22" s="112"/>
      <c r="I22" s="116"/>
      <c r="J22" s="94"/>
      <c r="K22" s="127"/>
      <c r="L22" s="127"/>
    </row>
    <row r="23" spans="1:13" x14ac:dyDescent="0.25">
      <c r="A23" s="92"/>
      <c r="B23" s="113"/>
      <c r="C23" s="112"/>
      <c r="D23" s="112"/>
      <c r="E23" s="112"/>
      <c r="F23" s="112"/>
      <c r="G23" s="112"/>
      <c r="H23" s="112"/>
      <c r="I23" s="116"/>
      <c r="J23" s="94"/>
      <c r="K23" s="127"/>
      <c r="L23" s="127"/>
    </row>
    <row r="24" spans="1:13" x14ac:dyDescent="0.25">
      <c r="A24" s="92"/>
      <c r="B24" s="113"/>
      <c r="C24" s="112"/>
      <c r="D24" s="112"/>
      <c r="E24" s="112"/>
      <c r="F24" s="112"/>
      <c r="G24" s="112"/>
      <c r="H24" s="112"/>
      <c r="I24" s="116"/>
      <c r="J24" s="94"/>
      <c r="K24" s="127"/>
      <c r="L24" s="127"/>
    </row>
    <row r="25" spans="1:13" x14ac:dyDescent="0.25">
      <c r="A25" s="92"/>
      <c r="B25" s="113"/>
      <c r="C25" s="112"/>
      <c r="D25" s="112"/>
      <c r="E25" s="112"/>
      <c r="F25" s="112"/>
      <c r="G25" s="112"/>
      <c r="H25" s="112"/>
      <c r="I25" s="116"/>
      <c r="J25" s="94"/>
      <c r="K25" s="127"/>
      <c r="L25" s="127"/>
    </row>
    <row r="26" spans="1:13" ht="14.25" customHeight="1" x14ac:dyDescent="0.25">
      <c r="A26" s="92"/>
      <c r="B26" s="114"/>
      <c r="C26" s="110"/>
      <c r="D26" s="110"/>
      <c r="E26" s="110"/>
      <c r="F26" s="110"/>
      <c r="G26" s="117"/>
      <c r="H26" s="117"/>
      <c r="I26" s="117"/>
      <c r="J26" s="94"/>
      <c r="K26" s="127"/>
      <c r="L26" s="127"/>
    </row>
    <row r="27" spans="1:13" x14ac:dyDescent="0.25">
      <c r="A27" s="92"/>
      <c r="B27" s="113"/>
      <c r="C27" s="110"/>
      <c r="D27" s="110"/>
      <c r="E27" s="110"/>
      <c r="F27" s="111"/>
      <c r="G27" s="112"/>
      <c r="H27" s="112"/>
      <c r="I27" s="112"/>
      <c r="J27" s="94"/>
      <c r="K27" s="127"/>
      <c r="L27" s="128" t="s">
        <v>97</v>
      </c>
      <c r="M27" s="128" t="s">
        <v>5</v>
      </c>
    </row>
    <row r="28" spans="1:13" x14ac:dyDescent="0.25">
      <c r="A28" s="92"/>
      <c r="B28" s="113"/>
      <c r="C28" s="110"/>
      <c r="D28" s="110"/>
      <c r="E28" s="110"/>
      <c r="F28" s="111"/>
      <c r="G28" s="112"/>
      <c r="H28" s="112"/>
      <c r="I28" s="112"/>
      <c r="J28" s="185"/>
      <c r="K28" s="127"/>
      <c r="L28" s="128" t="s">
        <v>97</v>
      </c>
    </row>
    <row r="29" spans="1:13" x14ac:dyDescent="0.25">
      <c r="A29" s="92"/>
      <c r="B29" s="113"/>
      <c r="C29" s="110"/>
      <c r="D29" s="110"/>
      <c r="E29" s="110"/>
      <c r="F29" s="111"/>
      <c r="G29" s="112"/>
      <c r="H29" s="112"/>
      <c r="I29" s="112"/>
      <c r="J29" s="185"/>
      <c r="K29" s="127"/>
      <c r="L29" s="128" t="s">
        <v>97</v>
      </c>
    </row>
    <row r="30" spans="1:13" x14ac:dyDescent="0.25">
      <c r="A30" s="92"/>
      <c r="B30" s="150"/>
      <c r="C30" s="103"/>
      <c r="D30" s="103"/>
      <c r="E30" s="103"/>
      <c r="F30" s="104"/>
      <c r="G30" s="105"/>
      <c r="H30" s="105"/>
      <c r="I30" s="105"/>
      <c r="J30" s="185"/>
      <c r="K30" s="127"/>
      <c r="L30" s="128" t="s">
        <v>97</v>
      </c>
    </row>
    <row r="31" spans="1:13" s="128" customFormat="1" x14ac:dyDescent="0.25">
      <c r="A31" s="92"/>
      <c r="B31" s="150" t="s">
        <v>405</v>
      </c>
      <c r="C31" s="110"/>
      <c r="D31" s="110"/>
      <c r="E31" s="110"/>
      <c r="F31" s="111"/>
      <c r="G31" s="112"/>
      <c r="H31" s="112"/>
      <c r="I31" s="112"/>
      <c r="J31" s="185"/>
      <c r="K31" s="127"/>
      <c r="L31" s="127"/>
    </row>
    <row r="32" spans="1:13" s="128" customFormat="1" x14ac:dyDescent="0.25">
      <c r="A32" s="92"/>
      <c r="B32" s="150" t="s">
        <v>149</v>
      </c>
      <c r="D32" s="110"/>
      <c r="E32" s="110"/>
      <c r="F32" s="111"/>
      <c r="G32" s="112"/>
      <c r="H32" s="112"/>
      <c r="I32" s="112"/>
      <c r="J32" s="185"/>
      <c r="K32" s="127"/>
      <c r="L32" s="127"/>
    </row>
    <row r="33" spans="1:12" s="128" customFormat="1" x14ac:dyDescent="0.25">
      <c r="A33" s="113"/>
      <c r="B33" s="150" t="s">
        <v>187</v>
      </c>
      <c r="D33" s="110"/>
      <c r="E33" s="110"/>
      <c r="F33" s="111"/>
      <c r="G33" s="112"/>
      <c r="H33" s="112"/>
      <c r="I33" s="112"/>
      <c r="J33" s="185"/>
      <c r="K33" s="127"/>
      <c r="L33" s="127"/>
    </row>
    <row r="34" spans="1:12" s="128" customFormat="1" x14ac:dyDescent="0.25">
      <c r="A34" s="113"/>
      <c r="B34" s="150" t="s">
        <v>188</v>
      </c>
      <c r="D34" s="110"/>
      <c r="E34" s="110"/>
      <c r="F34" s="111"/>
      <c r="G34" s="112"/>
      <c r="H34" s="112"/>
      <c r="I34" s="112"/>
      <c r="J34" s="185"/>
      <c r="K34" s="127"/>
      <c r="L34" s="127"/>
    </row>
    <row r="35" spans="1:12" s="128" customFormat="1" x14ac:dyDescent="0.25">
      <c r="A35" s="113"/>
      <c r="B35" s="239" t="s">
        <v>186</v>
      </c>
      <c r="D35" s="110"/>
      <c r="E35" s="110"/>
      <c r="F35" s="111"/>
      <c r="G35" s="112"/>
      <c r="H35" s="112"/>
      <c r="I35" s="112"/>
      <c r="J35" s="185"/>
      <c r="K35" s="127"/>
      <c r="L35" s="127"/>
    </row>
    <row r="36" spans="1:12" s="128" customFormat="1" x14ac:dyDescent="0.25">
      <c r="A36" s="186"/>
      <c r="B36" s="187" t="s">
        <v>444</v>
      </c>
      <c r="C36" s="186"/>
      <c r="D36" s="188"/>
      <c r="E36" s="188"/>
      <c r="F36" s="189"/>
      <c r="G36" s="190"/>
      <c r="H36" s="190"/>
      <c r="I36" s="190"/>
      <c r="J36" s="191"/>
      <c r="K36" s="127"/>
      <c r="L36" s="127"/>
    </row>
    <row r="37" spans="1:12" x14ac:dyDescent="0.25">
      <c r="A37" s="84"/>
      <c r="B37" s="96"/>
      <c r="C37" s="96"/>
      <c r="D37" s="96"/>
      <c r="E37" s="96"/>
      <c r="F37" s="101"/>
      <c r="G37" s="101"/>
      <c r="H37" s="100"/>
      <c r="I37" s="100"/>
      <c r="J37" s="100"/>
      <c r="K37" s="132"/>
      <c r="L37" s="132"/>
    </row>
    <row r="38" spans="1:12" x14ac:dyDescent="0.25">
      <c r="A38" s="128"/>
      <c r="B38" s="96"/>
      <c r="C38" s="96"/>
      <c r="D38" s="96"/>
      <c r="E38" s="96"/>
      <c r="F38" s="101"/>
      <c r="G38" s="101"/>
      <c r="H38" s="100"/>
      <c r="I38" s="100"/>
      <c r="J38" s="100"/>
      <c r="K38" s="132"/>
      <c r="L38" s="132"/>
    </row>
    <row r="39" spans="1:12" x14ac:dyDescent="0.25">
      <c r="A39" s="128"/>
      <c r="B39" s="101"/>
      <c r="C39" s="101"/>
      <c r="D39" s="101"/>
      <c r="E39" s="101"/>
      <c r="F39" s="101"/>
      <c r="G39" s="101"/>
      <c r="H39" s="100"/>
      <c r="I39" s="100"/>
      <c r="J39" s="100"/>
      <c r="K39" s="132"/>
      <c r="L39" s="132"/>
    </row>
    <row r="40" spans="1:12" x14ac:dyDescent="0.25">
      <c r="A40" s="128"/>
      <c r="B40" s="101"/>
      <c r="C40" s="101"/>
      <c r="D40" s="101"/>
      <c r="E40" s="101"/>
      <c r="F40" s="101"/>
      <c r="G40" s="101"/>
      <c r="H40" s="100"/>
      <c r="I40" s="100"/>
      <c r="J40" s="100"/>
      <c r="K40" s="132"/>
      <c r="L40" s="132"/>
    </row>
    <row r="41" spans="1:12" x14ac:dyDescent="0.25">
      <c r="A41" s="128"/>
      <c r="B41" s="101"/>
      <c r="C41" s="101"/>
      <c r="D41" s="101"/>
      <c r="E41" s="101"/>
      <c r="F41" s="101"/>
      <c r="G41" s="101"/>
      <c r="H41" s="100"/>
      <c r="I41" s="100"/>
      <c r="J41" s="100"/>
      <c r="K41" s="132"/>
      <c r="L41" s="132"/>
    </row>
    <row r="42" spans="1:12" x14ac:dyDescent="0.25">
      <c r="A42" s="128"/>
      <c r="B42" s="100"/>
      <c r="C42" s="100"/>
      <c r="D42" s="100"/>
      <c r="E42" s="100"/>
      <c r="F42" s="100"/>
      <c r="G42" s="100"/>
      <c r="H42" s="100"/>
      <c r="I42" s="100"/>
      <c r="J42" s="100"/>
      <c r="K42" s="132"/>
      <c r="L42" s="132"/>
    </row>
    <row r="43" spans="1:12" x14ac:dyDescent="0.25">
      <c r="A43" s="128"/>
      <c r="B43" s="100"/>
      <c r="C43" s="100"/>
      <c r="D43" s="100"/>
      <c r="E43" s="100"/>
      <c r="F43" s="100"/>
      <c r="G43" s="100"/>
      <c r="H43" s="100"/>
      <c r="I43" s="100"/>
      <c r="J43" s="100"/>
      <c r="K43" s="132"/>
      <c r="L43" s="132"/>
    </row>
    <row r="44" spans="1:12" x14ac:dyDescent="0.25">
      <c r="A44" s="128"/>
      <c r="B44" s="100"/>
      <c r="C44" s="100"/>
      <c r="D44" s="100"/>
      <c r="E44" s="100"/>
      <c r="F44" s="100"/>
      <c r="G44" s="100"/>
      <c r="H44" s="100"/>
      <c r="I44" s="100"/>
      <c r="J44" s="100"/>
      <c r="K44" s="132"/>
      <c r="L44" s="132"/>
    </row>
    <row r="45" spans="1:12" x14ac:dyDescent="0.25">
      <c r="A45" s="128"/>
      <c r="B45" s="100"/>
      <c r="C45" s="100"/>
      <c r="D45" s="100"/>
      <c r="E45" s="100"/>
      <c r="F45" s="100"/>
      <c r="G45" s="100"/>
      <c r="H45" s="100"/>
      <c r="I45" s="100"/>
      <c r="J45" s="100"/>
      <c r="K45" s="132"/>
      <c r="L45" s="132"/>
    </row>
    <row r="46" spans="1:12" x14ac:dyDescent="0.25">
      <c r="A46" s="128"/>
      <c r="B46" s="100"/>
      <c r="C46" s="100"/>
      <c r="D46" s="100"/>
      <c r="E46" s="100"/>
      <c r="F46" s="100"/>
      <c r="G46" s="100"/>
      <c r="H46" s="100"/>
      <c r="I46" s="100"/>
      <c r="J46" s="100"/>
      <c r="K46" s="132"/>
      <c r="L46" s="13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T6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5.42578125" style="7" customWidth="1"/>
    <col min="3" max="3" width="14.5703125" style="7" customWidth="1"/>
    <col min="4" max="4" width="14" style="7" customWidth="1"/>
    <col min="5" max="5" width="11.140625" style="7" customWidth="1"/>
    <col min="6" max="6" width="10" style="7" customWidth="1"/>
    <col min="7" max="7" width="14.5703125" style="7" customWidth="1"/>
    <col min="8" max="8" width="13.710937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2.85546875" style="7" customWidth="1"/>
    <col min="14" max="14" width="14.7109375" style="7" customWidth="1"/>
    <col min="15" max="15" width="16.7109375" style="7" customWidth="1"/>
    <col min="16" max="16384" width="10.85546875" style="7"/>
  </cols>
  <sheetData>
    <row r="1" spans="1:20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22"/>
    </row>
    <row r="2" spans="1:20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22"/>
    </row>
    <row r="3" spans="1:20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22"/>
    </row>
    <row r="4" spans="1:20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20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20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20" x14ac:dyDescent="0.25">
      <c r="A7" s="92"/>
      <c r="B7" s="106"/>
      <c r="C7" s="253" t="s">
        <v>54</v>
      </c>
      <c r="D7" s="253"/>
      <c r="E7" s="253"/>
      <c r="F7" s="253"/>
      <c r="G7" s="253"/>
      <c r="H7" s="253"/>
      <c r="I7" s="253"/>
      <c r="J7" s="253"/>
      <c r="K7" s="94"/>
    </row>
    <row r="8" spans="1:20" x14ac:dyDescent="0.25">
      <c r="A8" s="92"/>
      <c r="B8" s="106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20" x14ac:dyDescent="0.25">
      <c r="A9" s="92"/>
      <c r="B9" s="203"/>
      <c r="C9" s="121"/>
      <c r="D9" s="121"/>
      <c r="E9" s="121"/>
      <c r="F9" s="121"/>
      <c r="G9" s="121"/>
      <c r="H9" s="121"/>
      <c r="I9" s="106"/>
      <c r="J9" s="106"/>
      <c r="K9" s="94"/>
    </row>
    <row r="10" spans="1:20" ht="15.75" customHeight="1" x14ac:dyDescent="0.25">
      <c r="A10" s="92"/>
      <c r="B10" s="202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20" x14ac:dyDescent="0.25">
      <c r="A11" s="92"/>
      <c r="B11" s="202"/>
      <c r="C11" s="192">
        <v>2018</v>
      </c>
      <c r="D11" s="121">
        <v>2019</v>
      </c>
      <c r="E11" s="254"/>
      <c r="F11" s="254"/>
      <c r="G11" s="121">
        <v>2018</v>
      </c>
      <c r="H11" s="121">
        <v>2019</v>
      </c>
      <c r="I11" s="254"/>
      <c r="J11" s="254"/>
      <c r="K11" s="94"/>
      <c r="N11" s="2"/>
    </row>
    <row r="12" spans="1:20" x14ac:dyDescent="0.25">
      <c r="A12" s="92"/>
      <c r="B12" s="202"/>
      <c r="C12" s="121"/>
      <c r="D12" s="121"/>
      <c r="E12" s="121"/>
      <c r="F12" s="121"/>
      <c r="G12" s="121"/>
      <c r="H12" s="121"/>
      <c r="I12" s="206"/>
      <c r="J12" s="121"/>
      <c r="K12" s="94"/>
    </row>
    <row r="13" spans="1:20" x14ac:dyDescent="0.25">
      <c r="A13" s="92"/>
      <c r="B13" s="114" t="s">
        <v>24</v>
      </c>
      <c r="C13" s="29">
        <v>1764.5459780000001</v>
      </c>
      <c r="D13" s="29">
        <v>1674.20848</v>
      </c>
      <c r="E13" s="29">
        <v>-5.1195887852348188</v>
      </c>
      <c r="F13" s="29">
        <v>100</v>
      </c>
      <c r="G13" s="29">
        <v>229.320403</v>
      </c>
      <c r="H13" s="29">
        <v>214.37573800000001</v>
      </c>
      <c r="I13" s="29">
        <v>-6.5169364803532082</v>
      </c>
      <c r="J13" s="29">
        <v>100</v>
      </c>
      <c r="K13" s="94"/>
      <c r="L13" s="128"/>
      <c r="M13" s="128"/>
      <c r="N13" s="128"/>
      <c r="O13" s="128"/>
      <c r="P13" s="128"/>
      <c r="Q13" s="128"/>
      <c r="R13" s="128"/>
      <c r="S13" s="128"/>
      <c r="T13" s="128"/>
    </row>
    <row r="14" spans="1:20" ht="15.6" customHeight="1" x14ac:dyDescent="0.25">
      <c r="A14" s="92"/>
      <c r="B14" s="113" t="s">
        <v>22</v>
      </c>
      <c r="C14" s="21">
        <v>37.882561100000004</v>
      </c>
      <c r="D14" s="29">
        <v>24.493416599999996</v>
      </c>
      <c r="E14" s="21">
        <v>-35.343820774567448</v>
      </c>
      <c r="F14" s="21">
        <v>1.4629848607623821</v>
      </c>
      <c r="G14" s="21">
        <v>6.7971437000000003</v>
      </c>
      <c r="H14" s="29">
        <v>2.2515412000000001</v>
      </c>
      <c r="I14" s="21">
        <v>-66.875186116780199</v>
      </c>
      <c r="J14" s="21">
        <v>1.0502779936785569</v>
      </c>
      <c r="K14" s="94"/>
      <c r="L14" s="126"/>
      <c r="M14" s="126"/>
      <c r="N14" s="126"/>
      <c r="O14" s="126"/>
      <c r="P14" s="126"/>
      <c r="Q14" s="126"/>
      <c r="R14" s="128"/>
      <c r="S14" s="128"/>
      <c r="T14" s="128"/>
    </row>
    <row r="15" spans="1:20" x14ac:dyDescent="0.25">
      <c r="A15" s="92"/>
      <c r="B15" s="113" t="s">
        <v>23</v>
      </c>
      <c r="C15" s="21">
        <v>1726.6634175000002</v>
      </c>
      <c r="D15" s="29">
        <v>1649.7150635000003</v>
      </c>
      <c r="E15" s="21">
        <v>-4.4564767643836323</v>
      </c>
      <c r="F15" s="21">
        <v>98.537015145210603</v>
      </c>
      <c r="G15" s="21">
        <v>222.52325930000001</v>
      </c>
      <c r="H15" s="29">
        <v>212.1241967</v>
      </c>
      <c r="I15" s="21">
        <v>-4.6732474765616594</v>
      </c>
      <c r="J15" s="21">
        <v>98.949721959674363</v>
      </c>
      <c r="K15" s="94"/>
      <c r="L15" s="126"/>
      <c r="M15" s="126"/>
      <c r="N15" s="126"/>
      <c r="O15" s="126"/>
      <c r="P15" s="126"/>
      <c r="Q15" s="126"/>
      <c r="R15" s="128"/>
      <c r="S15" s="128"/>
      <c r="T15" s="128"/>
    </row>
    <row r="16" spans="1:20" x14ac:dyDescent="0.25">
      <c r="A16" s="92" t="s">
        <v>61</v>
      </c>
      <c r="B16" s="151" t="s">
        <v>98</v>
      </c>
      <c r="C16" s="201">
        <v>531.68037203999575</v>
      </c>
      <c r="D16" s="29">
        <v>405.06815080999951</v>
      </c>
      <c r="E16" s="21">
        <v>-23.813597019615351</v>
      </c>
      <c r="F16" s="21">
        <v>24.194606325850142</v>
      </c>
      <c r="G16" s="21">
        <v>50.505543780000096</v>
      </c>
      <c r="H16" s="241">
        <v>65.318716109999798</v>
      </c>
      <c r="I16" s="21">
        <v>29.329794753869432</v>
      </c>
      <c r="J16" s="21">
        <v>30.469267053905043</v>
      </c>
      <c r="K16" s="94"/>
      <c r="L16" s="126"/>
      <c r="M16" s="126"/>
      <c r="N16" s="126"/>
      <c r="O16" s="126"/>
      <c r="P16" s="126"/>
      <c r="Q16" s="126"/>
      <c r="R16" s="128"/>
      <c r="S16" s="128"/>
      <c r="T16" s="128"/>
    </row>
    <row r="17" spans="1:20" x14ac:dyDescent="0.25">
      <c r="A17" s="92" t="s">
        <v>61</v>
      </c>
      <c r="B17" s="151" t="s">
        <v>193</v>
      </c>
      <c r="C17" s="21">
        <v>84.087918439999996</v>
      </c>
      <c r="D17" s="29">
        <v>127.2134546599997</v>
      </c>
      <c r="E17" s="21">
        <v>51.2862454203471</v>
      </c>
      <c r="F17" s="21">
        <v>7.5984237434993576</v>
      </c>
      <c r="G17" s="234">
        <v>8.5720287200000005</v>
      </c>
      <c r="H17" s="241">
        <v>15.23423023</v>
      </c>
      <c r="I17" s="21">
        <v>77.72024251920611</v>
      </c>
      <c r="J17" s="21">
        <v>7.1063219989941206</v>
      </c>
      <c r="K17" s="94"/>
      <c r="L17" s="126"/>
      <c r="M17" s="126"/>
      <c r="N17" s="126"/>
      <c r="O17" s="126"/>
      <c r="P17" s="126"/>
      <c r="Q17" s="126"/>
      <c r="R17" s="128"/>
      <c r="S17" s="128"/>
      <c r="T17" s="128"/>
    </row>
    <row r="18" spans="1:20" ht="15.75" customHeight="1" x14ac:dyDescent="0.25">
      <c r="A18" s="92" t="s">
        <v>61</v>
      </c>
      <c r="B18" s="151" t="s">
        <v>185</v>
      </c>
      <c r="C18" s="21">
        <v>137.00108374000018</v>
      </c>
      <c r="D18" s="29">
        <v>131.0207353800003</v>
      </c>
      <c r="E18" s="21">
        <v>-4.3651832501919063</v>
      </c>
      <c r="F18" s="21">
        <v>7.825831546379475</v>
      </c>
      <c r="G18" s="21">
        <v>17.75617154</v>
      </c>
      <c r="H18" s="242">
        <v>15.066507849999999</v>
      </c>
      <c r="I18" s="21">
        <v>-15.147768109476157</v>
      </c>
      <c r="J18" s="21">
        <v>7.0280844234341471</v>
      </c>
      <c r="K18" s="94"/>
      <c r="L18" s="126"/>
      <c r="M18" s="126"/>
      <c r="N18" s="126"/>
      <c r="O18" s="126"/>
      <c r="P18" s="126"/>
      <c r="Q18" s="126"/>
      <c r="R18" s="128"/>
      <c r="S18" s="128"/>
      <c r="T18" s="128"/>
    </row>
    <row r="19" spans="1:20" x14ac:dyDescent="0.25">
      <c r="A19" s="92" t="s">
        <v>61</v>
      </c>
      <c r="B19" s="138" t="s">
        <v>194</v>
      </c>
      <c r="C19" s="21">
        <v>139.90577737000029</v>
      </c>
      <c r="D19" s="29">
        <v>122.0190352499999</v>
      </c>
      <c r="E19" s="21">
        <v>-12.784848814853733</v>
      </c>
      <c r="F19" s="21">
        <v>7.2881625381565325</v>
      </c>
      <c r="G19" s="21">
        <v>18.233557309999998</v>
      </c>
      <c r="H19" s="29">
        <v>14.158450910000001</v>
      </c>
      <c r="I19" s="21">
        <v>-22.349486338384715</v>
      </c>
      <c r="J19" s="21">
        <v>6.6045024693979135</v>
      </c>
      <c r="K19" s="94"/>
      <c r="L19" s="126"/>
      <c r="M19" s="126"/>
      <c r="N19" s="126"/>
      <c r="O19" s="126"/>
      <c r="P19" s="126"/>
      <c r="Q19" s="126"/>
      <c r="R19" s="128"/>
      <c r="S19" s="128"/>
      <c r="T19" s="128"/>
    </row>
    <row r="20" spans="1:20" x14ac:dyDescent="0.25">
      <c r="A20" s="92" t="s">
        <v>61</v>
      </c>
      <c r="B20" s="138" t="s">
        <v>178</v>
      </c>
      <c r="C20" s="21">
        <v>139.83543994999999</v>
      </c>
      <c r="D20" s="29">
        <v>110.7316466700007</v>
      </c>
      <c r="E20" s="21">
        <v>-20.812887841884532</v>
      </c>
      <c r="F20" s="21">
        <v>6.6139700039030203</v>
      </c>
      <c r="G20" s="21">
        <v>20.52549363</v>
      </c>
      <c r="H20" s="29">
        <v>13.64632915</v>
      </c>
      <c r="I20" s="21">
        <v>-33.51522065196734</v>
      </c>
      <c r="J20" s="21">
        <v>6.3656126748820787</v>
      </c>
      <c r="K20" s="94"/>
      <c r="L20" s="126"/>
      <c r="M20" s="126"/>
      <c r="N20" s="126"/>
      <c r="O20" s="126"/>
      <c r="P20" s="126"/>
      <c r="Q20" s="126"/>
      <c r="R20" s="128"/>
      <c r="S20" s="128"/>
      <c r="T20" s="128"/>
    </row>
    <row r="21" spans="1:20" x14ac:dyDescent="0.25">
      <c r="A21" s="92" t="s">
        <v>61</v>
      </c>
      <c r="B21" s="113" t="s">
        <v>62</v>
      </c>
      <c r="C21" s="21">
        <v>694.15282536000404</v>
      </c>
      <c r="D21" s="29">
        <v>753.66204062999975</v>
      </c>
      <c r="E21" s="21">
        <v>8.5729270408332336</v>
      </c>
      <c r="F21" s="21">
        <v>45.016020981449081</v>
      </c>
      <c r="G21" s="21">
        <v>106.93046431999991</v>
      </c>
      <c r="H21" s="29">
        <v>88.699962550000237</v>
      </c>
      <c r="I21" s="21">
        <v>-17.048931645375742</v>
      </c>
      <c r="J21" s="21">
        <v>41.375933385708144</v>
      </c>
      <c r="K21" s="94"/>
      <c r="L21" s="126"/>
      <c r="M21" s="126"/>
      <c r="N21" s="126"/>
      <c r="O21" s="126"/>
      <c r="P21" s="126"/>
      <c r="Q21" s="128"/>
      <c r="R21" s="128"/>
      <c r="S21" s="128"/>
      <c r="T21" s="128"/>
    </row>
    <row r="22" spans="1:20" x14ac:dyDescent="0.25">
      <c r="A22" s="92"/>
      <c r="B22" s="113"/>
      <c r="C22" s="110"/>
      <c r="D22" s="110"/>
      <c r="E22" s="110"/>
      <c r="F22" s="111"/>
      <c r="G22" s="111"/>
      <c r="H22" s="111"/>
      <c r="I22" s="112"/>
      <c r="J22" s="112"/>
      <c r="K22" s="94"/>
      <c r="L22" s="128"/>
      <c r="M22" s="128"/>
      <c r="N22" s="128"/>
      <c r="O22" s="128"/>
      <c r="P22" s="128"/>
      <c r="Q22" s="128"/>
      <c r="R22" s="128"/>
      <c r="S22" s="128"/>
      <c r="T22" s="128"/>
    </row>
    <row r="23" spans="1:20" x14ac:dyDescent="0.25">
      <c r="A23" s="92"/>
      <c r="B23" s="114" t="s">
        <v>24</v>
      </c>
      <c r="C23" s="29">
        <v>1764.5459785299984</v>
      </c>
      <c r="D23" s="29">
        <v>1674.2084803300013</v>
      </c>
      <c r="E23" s="29">
        <v>-5.1195887950312935</v>
      </c>
      <c r="F23" s="29">
        <v>100</v>
      </c>
      <c r="G23" s="29">
        <v>229.32040294999959</v>
      </c>
      <c r="H23" s="240">
        <v>214.37573785999967</v>
      </c>
      <c r="I23" s="29">
        <v>-6.5169365210205115</v>
      </c>
      <c r="J23" s="29">
        <v>100</v>
      </c>
      <c r="K23" s="94"/>
      <c r="L23" s="128"/>
      <c r="M23" s="128"/>
      <c r="N23" s="128"/>
      <c r="O23" s="128"/>
      <c r="P23" s="128"/>
      <c r="Q23" s="128"/>
      <c r="R23" s="128"/>
      <c r="S23" s="128"/>
      <c r="T23" s="128"/>
    </row>
    <row r="24" spans="1:20" x14ac:dyDescent="0.25">
      <c r="A24" s="92"/>
      <c r="B24" s="113" t="s">
        <v>38</v>
      </c>
      <c r="C24" s="200">
        <v>620.25891309999997</v>
      </c>
      <c r="D24" s="29">
        <v>461.54513700000007</v>
      </c>
      <c r="E24" s="21">
        <v>-25.588310421330718</v>
      </c>
      <c r="F24" s="21">
        <v>27.567960766094401</v>
      </c>
      <c r="G24" s="21">
        <v>61.400157800000002</v>
      </c>
      <c r="H24" s="240">
        <v>72.895420599999994</v>
      </c>
      <c r="I24" s="21">
        <v>18.721878268527824</v>
      </c>
      <c r="J24" s="21">
        <v>34.003577703184448</v>
      </c>
      <c r="K24" s="94"/>
      <c r="L24" s="128"/>
      <c r="M24" s="128"/>
      <c r="N24" s="128"/>
      <c r="O24" s="128"/>
      <c r="P24" s="128"/>
      <c r="Q24" s="128"/>
      <c r="R24" s="128"/>
      <c r="S24" s="128"/>
      <c r="T24" s="128"/>
    </row>
    <row r="25" spans="1:20" x14ac:dyDescent="0.25">
      <c r="A25" s="92"/>
      <c r="B25" s="113" t="s">
        <v>39</v>
      </c>
      <c r="C25" s="21">
        <v>1099.9731488899984</v>
      </c>
      <c r="D25" s="29">
        <v>1146.8433012900011</v>
      </c>
      <c r="E25" s="21">
        <v>4.2610269575489301</v>
      </c>
      <c r="F25" s="21">
        <v>68.5006266999644</v>
      </c>
      <c r="G25" s="21">
        <v>158.96748283999958</v>
      </c>
      <c r="H25" s="240">
        <v>130.88891578999969</v>
      </c>
      <c r="I25" s="21">
        <v>-17.663088418064032</v>
      </c>
      <c r="J25" s="21">
        <v>61.05584386395352</v>
      </c>
      <c r="K25" s="94"/>
      <c r="L25" s="128"/>
      <c r="M25" s="128"/>
      <c r="N25" s="128"/>
      <c r="O25" s="128"/>
      <c r="P25" s="128"/>
      <c r="Q25" s="128"/>
      <c r="R25" s="128"/>
      <c r="S25" s="128"/>
      <c r="T25" s="128"/>
    </row>
    <row r="26" spans="1:20" x14ac:dyDescent="0.25">
      <c r="A26" s="92"/>
      <c r="B26" s="113" t="s">
        <v>57</v>
      </c>
      <c r="C26" s="21">
        <v>180.53852490000051</v>
      </c>
      <c r="D26" s="29">
        <v>189.22113314999979</v>
      </c>
      <c r="E26" s="21">
        <v>4.8092828136313548</v>
      </c>
      <c r="F26" s="21">
        <v>11.302124877106262</v>
      </c>
      <c r="G26" s="21">
        <v>28.501058359999998</v>
      </c>
      <c r="H26" s="243">
        <v>19.327518359999999</v>
      </c>
      <c r="I26" s="21">
        <v>-32.18666438322397</v>
      </c>
      <c r="J26" s="21">
        <v>9.0157209733416934</v>
      </c>
      <c r="K26" s="94"/>
      <c r="L26" s="128"/>
      <c r="M26" s="128"/>
      <c r="N26" s="128"/>
      <c r="O26" s="128"/>
      <c r="P26" s="128"/>
      <c r="Q26" s="128"/>
      <c r="R26" s="128"/>
      <c r="S26" s="128"/>
      <c r="T26" s="128"/>
    </row>
    <row r="27" spans="1:20" x14ac:dyDescent="0.25">
      <c r="A27" s="92"/>
      <c r="B27" s="113" t="s">
        <v>58</v>
      </c>
      <c r="C27" s="21">
        <v>306.41051366999943</v>
      </c>
      <c r="D27" s="29">
        <v>303.89743850999861</v>
      </c>
      <c r="E27" s="21">
        <v>-0.82016610001424128</v>
      </c>
      <c r="F27" s="21">
        <v>18.151708229915172</v>
      </c>
      <c r="G27" s="21">
        <v>38.618685849999899</v>
      </c>
      <c r="H27" s="240">
        <v>37.855605509999997</v>
      </c>
      <c r="I27" s="21">
        <v>-1.9759355431301029</v>
      </c>
      <c r="J27" s="21">
        <v>17.65853071242698</v>
      </c>
      <c r="K27" s="94"/>
      <c r="L27" s="128"/>
      <c r="M27" s="128"/>
      <c r="N27" s="128"/>
      <c r="O27" s="128"/>
      <c r="P27" s="128"/>
      <c r="Q27" s="128"/>
      <c r="R27" s="128"/>
      <c r="S27" s="128"/>
      <c r="T27" s="128"/>
    </row>
    <row r="28" spans="1:20" x14ac:dyDescent="0.25">
      <c r="A28" s="92"/>
      <c r="B28" s="113" t="s">
        <v>59</v>
      </c>
      <c r="C28" s="21">
        <v>387.46426318999647</v>
      </c>
      <c r="D28" s="29">
        <v>414.93468359000218</v>
      </c>
      <c r="E28" s="21">
        <v>7.089794597788579</v>
      </c>
      <c r="F28" s="21">
        <v>24.783931539291622</v>
      </c>
      <c r="G28" s="21">
        <v>47.523354979999901</v>
      </c>
      <c r="H28" s="240">
        <v>46.8678666799998</v>
      </c>
      <c r="I28" s="21">
        <v>-1.3792971903519025</v>
      </c>
      <c r="J28" s="21">
        <v>21.862486467851763</v>
      </c>
      <c r="K28" s="94"/>
      <c r="L28" s="128"/>
      <c r="M28" s="128"/>
      <c r="N28" s="128"/>
      <c r="O28" s="128"/>
      <c r="P28" s="128"/>
      <c r="Q28" s="128"/>
      <c r="R28" s="128"/>
      <c r="S28" s="128"/>
      <c r="T28" s="128"/>
    </row>
    <row r="29" spans="1:20" x14ac:dyDescent="0.25">
      <c r="A29" s="92"/>
      <c r="B29" s="113" t="s">
        <v>60</v>
      </c>
      <c r="C29" s="21">
        <v>225.5598471300018</v>
      </c>
      <c r="D29" s="29">
        <v>238.7900460400005</v>
      </c>
      <c r="E29" s="21">
        <v>5.8654938271763601</v>
      </c>
      <c r="F29" s="21">
        <v>14.26286205365134</v>
      </c>
      <c r="G29" s="21">
        <v>44.324383649999795</v>
      </c>
      <c r="H29" s="240">
        <v>26.837925239999901</v>
      </c>
      <c r="I29" s="21">
        <v>-39.451103365765526</v>
      </c>
      <c r="J29" s="21">
        <v>12.519105710333085</v>
      </c>
      <c r="K29" s="94"/>
      <c r="L29" s="128"/>
      <c r="M29" s="128"/>
      <c r="N29" s="128"/>
      <c r="O29" s="128"/>
      <c r="P29" s="128"/>
      <c r="Q29" s="128"/>
      <c r="R29" s="128"/>
      <c r="S29" s="128"/>
      <c r="T29" s="128"/>
    </row>
    <row r="30" spans="1:20" x14ac:dyDescent="0.25">
      <c r="A30" s="92"/>
      <c r="B30" s="113" t="s">
        <v>92</v>
      </c>
      <c r="C30" s="21">
        <v>38.542875930000001</v>
      </c>
      <c r="D30" s="29">
        <v>47.258046680000099</v>
      </c>
      <c r="E30" s="21">
        <v>22.611625468292075</v>
      </c>
      <c r="F30" s="21">
        <v>2.8227097900427025</v>
      </c>
      <c r="G30" s="21">
        <v>6.4657425199999992</v>
      </c>
      <c r="H30" s="29">
        <v>8.0157557199999996</v>
      </c>
      <c r="I30" s="21">
        <v>23.972702210232775</v>
      </c>
      <c r="J30" s="21">
        <v>3.7391151629457124</v>
      </c>
      <c r="K30" s="94"/>
      <c r="L30" s="128"/>
      <c r="M30" s="128"/>
      <c r="N30" s="128"/>
      <c r="O30" s="128"/>
      <c r="P30" s="128"/>
      <c r="Q30" s="128"/>
      <c r="R30" s="128"/>
      <c r="S30" s="128"/>
      <c r="T30" s="128"/>
    </row>
    <row r="31" spans="1:20" s="128" customFormat="1" x14ac:dyDescent="0.25">
      <c r="A31" s="92"/>
      <c r="B31" s="113" t="s">
        <v>182</v>
      </c>
      <c r="C31" s="21">
        <v>5.77104061</v>
      </c>
      <c r="D31" s="29">
        <v>18.561995360000001</v>
      </c>
      <c r="E31" s="21">
        <v>221.64035248402109</v>
      </c>
      <c r="F31" s="21">
        <v>1.108702743898494</v>
      </c>
      <c r="G31" s="21">
        <v>2.4870197900000002</v>
      </c>
      <c r="H31" s="29">
        <v>2.5756457500000001</v>
      </c>
      <c r="I31" s="21">
        <v>3.5635406021437444</v>
      </c>
      <c r="J31" s="21">
        <v>1.2014632699163246</v>
      </c>
      <c r="K31" s="94"/>
    </row>
    <row r="32" spans="1:20" x14ac:dyDescent="0.25">
      <c r="A32" s="92"/>
      <c r="B32" s="113"/>
      <c r="C32" s="112"/>
      <c r="D32" s="112"/>
      <c r="E32" s="112"/>
      <c r="F32" s="112"/>
      <c r="G32" s="112"/>
      <c r="H32" s="112"/>
      <c r="I32" s="112"/>
      <c r="J32" s="112"/>
      <c r="K32" s="94"/>
      <c r="L32" s="128"/>
      <c r="M32" s="128"/>
      <c r="N32" s="128"/>
      <c r="O32" s="128"/>
      <c r="P32" s="128"/>
      <c r="Q32" s="128"/>
      <c r="R32" s="128"/>
      <c r="S32" s="128"/>
      <c r="T32" s="128"/>
    </row>
    <row r="33" spans="1:15" x14ac:dyDescent="0.25">
      <c r="A33" s="92"/>
      <c r="B33" s="256" t="s">
        <v>146</v>
      </c>
      <c r="C33" s="256"/>
      <c r="D33" s="256"/>
      <c r="E33" s="256"/>
      <c r="F33" s="257" t="s">
        <v>147</v>
      </c>
      <c r="G33" s="257"/>
      <c r="H33" s="257"/>
      <c r="I33" s="257"/>
      <c r="J33" s="257"/>
      <c r="K33" s="94"/>
      <c r="N33" s="128"/>
      <c r="O33" s="128"/>
    </row>
    <row r="34" spans="1:15" x14ac:dyDescent="0.25">
      <c r="A34" s="92"/>
      <c r="B34" s="256" t="s">
        <v>454</v>
      </c>
      <c r="C34" s="256"/>
      <c r="D34" s="256"/>
      <c r="E34" s="256"/>
      <c r="F34" s="257"/>
      <c r="G34" s="257"/>
      <c r="H34" s="257"/>
      <c r="I34" s="257"/>
      <c r="J34" s="257"/>
      <c r="K34" s="94"/>
      <c r="N34" s="128"/>
      <c r="O34" s="128"/>
    </row>
    <row r="35" spans="1:15" x14ac:dyDescent="0.25">
      <c r="A35" s="92"/>
      <c r="B35" s="113"/>
      <c r="C35" s="110"/>
      <c r="D35" s="110"/>
      <c r="E35" s="110"/>
      <c r="F35" s="256" t="s">
        <v>454</v>
      </c>
      <c r="G35" s="256"/>
      <c r="H35" s="256"/>
      <c r="I35" s="256"/>
      <c r="J35" s="256"/>
      <c r="K35" s="94"/>
      <c r="N35" s="128"/>
    </row>
    <row r="36" spans="1:15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5" x14ac:dyDescent="0.25">
      <c r="A37" s="92"/>
      <c r="B37" s="113"/>
      <c r="C37" s="110"/>
      <c r="D37" s="110"/>
      <c r="E37" s="110"/>
      <c r="F37" s="111"/>
      <c r="G37" s="111"/>
      <c r="H37" s="111"/>
      <c r="I37" s="112"/>
      <c r="J37" s="112"/>
      <c r="K37" s="94"/>
    </row>
    <row r="38" spans="1:15" x14ac:dyDescent="0.25">
      <c r="A38" s="92"/>
      <c r="B38" s="113"/>
      <c r="C38" s="110"/>
      <c r="D38" s="110"/>
      <c r="E38" s="110"/>
      <c r="F38" s="111"/>
      <c r="G38" s="111"/>
      <c r="H38" s="111"/>
      <c r="I38" s="112"/>
      <c r="J38" s="112"/>
      <c r="K38" s="94"/>
    </row>
    <row r="39" spans="1:15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5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5" x14ac:dyDescent="0.25">
      <c r="A41" s="92"/>
      <c r="B41" s="113"/>
      <c r="C41" s="110"/>
      <c r="D41" s="110"/>
      <c r="E41" s="110"/>
      <c r="F41" s="111"/>
      <c r="G41" s="111"/>
      <c r="H41" s="111"/>
      <c r="I41" s="112"/>
      <c r="J41" s="112"/>
      <c r="K41" s="94"/>
    </row>
    <row r="42" spans="1:15" x14ac:dyDescent="0.25">
      <c r="A42" s="92"/>
      <c r="B42" s="113"/>
      <c r="C42" s="110"/>
      <c r="D42" s="110"/>
      <c r="E42" s="110"/>
      <c r="F42" s="111"/>
      <c r="G42" s="111"/>
      <c r="H42" s="111"/>
      <c r="I42" s="112"/>
      <c r="J42" s="112"/>
      <c r="K42" s="94"/>
    </row>
    <row r="43" spans="1:15" x14ac:dyDescent="0.25">
      <c r="A43" s="92"/>
      <c r="B43" s="118" t="s">
        <v>99</v>
      </c>
      <c r="C43" s="110"/>
      <c r="D43" s="110"/>
      <c r="E43" s="110"/>
      <c r="F43" s="111"/>
      <c r="G43" s="111"/>
      <c r="H43" s="111"/>
      <c r="I43" s="112"/>
      <c r="J43" s="112"/>
      <c r="K43" s="94"/>
    </row>
    <row r="44" spans="1:15" s="86" customFormat="1" x14ac:dyDescent="0.25">
      <c r="A44" s="92"/>
      <c r="B44" s="118" t="s">
        <v>109</v>
      </c>
      <c r="C44" s="110"/>
      <c r="D44" s="110"/>
      <c r="E44" s="110"/>
      <c r="F44" s="111"/>
      <c r="G44" s="111"/>
      <c r="H44" s="111"/>
      <c r="I44" s="112"/>
      <c r="J44" s="112"/>
      <c r="K44" s="94"/>
    </row>
    <row r="45" spans="1:15" x14ac:dyDescent="0.25">
      <c r="A45" s="95"/>
      <c r="B45" s="109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5" x14ac:dyDescent="0.25">
      <c r="B46" s="130"/>
      <c r="C46" s="130" t="s">
        <v>40</v>
      </c>
      <c r="D46" s="131">
        <f>D24</f>
        <v>461.54513700000007</v>
      </c>
      <c r="E46" s="130"/>
      <c r="F46" s="130"/>
      <c r="G46" s="130" t="s">
        <v>22</v>
      </c>
      <c r="H46" s="207">
        <f>D14</f>
        <v>24.493416599999996</v>
      </c>
      <c r="I46" s="130"/>
      <c r="J46" s="130"/>
      <c r="K46" s="132"/>
      <c r="L46" s="132"/>
    </row>
    <row r="47" spans="1:15" x14ac:dyDescent="0.25">
      <c r="B47" s="130"/>
      <c r="C47" s="130" t="s">
        <v>41</v>
      </c>
      <c r="D47" s="131">
        <f>D25</f>
        <v>1146.8433012900011</v>
      </c>
      <c r="E47" s="130"/>
      <c r="F47" s="130"/>
      <c r="G47" s="130" t="s">
        <v>23</v>
      </c>
      <c r="H47" s="207">
        <f>D15</f>
        <v>1649.7150635000003</v>
      </c>
      <c r="I47" s="130"/>
      <c r="J47" s="130"/>
      <c r="K47" s="132"/>
      <c r="L47" s="132"/>
    </row>
    <row r="48" spans="1:15" x14ac:dyDescent="0.25">
      <c r="B48" s="130"/>
      <c r="C48" s="130" t="s">
        <v>92</v>
      </c>
      <c r="D48" s="131">
        <f>D30</f>
        <v>47.258046680000099</v>
      </c>
      <c r="E48" s="130"/>
      <c r="F48" s="130"/>
      <c r="G48" s="130"/>
      <c r="H48" s="131"/>
      <c r="I48" s="130"/>
      <c r="J48" s="130"/>
      <c r="K48" s="132"/>
      <c r="L48" s="132"/>
    </row>
    <row r="49" spans="2:12" x14ac:dyDescent="0.25">
      <c r="B49" s="130"/>
      <c r="C49" s="130"/>
      <c r="D49" s="130"/>
      <c r="E49" s="130"/>
      <c r="F49" s="130"/>
      <c r="G49" s="130"/>
      <c r="H49" s="130"/>
      <c r="I49" s="130"/>
      <c r="J49" s="130"/>
      <c r="K49" s="132"/>
      <c r="L49" s="132"/>
    </row>
    <row r="50" spans="2:12" x14ac:dyDescent="0.25">
      <c r="B50" s="128"/>
      <c r="C50" s="128"/>
      <c r="D50" s="128"/>
      <c r="E50" s="128"/>
      <c r="F50" s="128"/>
      <c r="G50" s="128"/>
      <c r="H50" s="128"/>
      <c r="I50" s="130"/>
      <c r="J50" s="130"/>
    </row>
    <row r="51" spans="2:12" x14ac:dyDescent="0.25">
      <c r="B51" s="128"/>
      <c r="C51" s="128"/>
      <c r="D51" s="128"/>
      <c r="E51" s="128"/>
      <c r="F51" s="128"/>
      <c r="G51" s="128"/>
      <c r="H51" s="128"/>
      <c r="I51" s="128"/>
      <c r="J51" s="130"/>
    </row>
    <row r="52" spans="2:12" x14ac:dyDescent="0.25">
      <c r="B52" s="128"/>
      <c r="C52" s="128"/>
      <c r="D52" s="128"/>
      <c r="E52" s="128"/>
      <c r="F52" s="128"/>
      <c r="G52" s="128"/>
      <c r="H52" s="128"/>
      <c r="I52" s="128"/>
      <c r="J52" s="130"/>
    </row>
    <row r="53" spans="2:12" x14ac:dyDescent="0.25">
      <c r="B53" s="128"/>
      <c r="C53" s="128"/>
      <c r="D53" s="128"/>
      <c r="E53" s="128"/>
      <c r="F53" s="128"/>
      <c r="G53" s="128"/>
      <c r="H53" s="128"/>
      <c r="I53" s="128"/>
    </row>
    <row r="54" spans="2:12" x14ac:dyDescent="0.25">
      <c r="B54" s="128"/>
      <c r="C54" s="128"/>
      <c r="D54" s="128"/>
      <c r="E54" s="128"/>
      <c r="F54" s="128"/>
      <c r="G54" s="128"/>
      <c r="H54" s="128"/>
      <c r="I54" s="128"/>
    </row>
    <row r="55" spans="2:12" x14ac:dyDescent="0.25">
      <c r="B55" s="128"/>
      <c r="C55" s="128"/>
      <c r="D55" s="128"/>
      <c r="E55" s="128"/>
      <c r="F55" s="128"/>
      <c r="G55" s="128"/>
      <c r="H55" s="128"/>
      <c r="I55" s="128"/>
    </row>
    <row r="56" spans="2:12" x14ac:dyDescent="0.25">
      <c r="B56" s="128"/>
      <c r="C56" s="128"/>
      <c r="D56" s="128"/>
      <c r="E56" s="128"/>
      <c r="F56" s="128"/>
      <c r="G56" s="128"/>
      <c r="H56" s="128"/>
      <c r="I56" s="128"/>
    </row>
    <row r="57" spans="2:12" x14ac:dyDescent="0.25">
      <c r="B57" s="128"/>
      <c r="C57" s="128"/>
      <c r="D57" s="128"/>
      <c r="E57" s="128"/>
      <c r="F57" s="128"/>
      <c r="G57" s="128"/>
      <c r="H57" s="128"/>
      <c r="I57" s="128"/>
    </row>
    <row r="58" spans="2:12" x14ac:dyDescent="0.25">
      <c r="B58" s="128"/>
      <c r="C58" s="128"/>
      <c r="D58" s="128"/>
      <c r="E58" s="128"/>
      <c r="F58" s="128"/>
      <c r="G58" s="128"/>
      <c r="H58" s="128"/>
      <c r="I58" s="128"/>
    </row>
    <row r="59" spans="2:12" x14ac:dyDescent="0.25">
      <c r="B59" s="128"/>
      <c r="C59" s="128"/>
      <c r="D59" s="128"/>
      <c r="E59" s="128"/>
      <c r="F59" s="128"/>
      <c r="G59" s="128"/>
      <c r="H59" s="128"/>
    </row>
    <row r="60" spans="2:12" x14ac:dyDescent="0.25">
      <c r="B60" s="128"/>
      <c r="C60" s="128"/>
      <c r="D60" s="128"/>
      <c r="E60" s="128"/>
      <c r="F60" s="128"/>
      <c r="G60" s="128"/>
      <c r="H60" s="128"/>
    </row>
    <row r="61" spans="2:12" x14ac:dyDescent="0.25">
      <c r="B61" s="128"/>
      <c r="C61" s="128"/>
      <c r="D61" s="128"/>
      <c r="E61" s="128"/>
      <c r="F61" s="128"/>
      <c r="G61" s="128"/>
      <c r="H61" s="128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86" customWidth="1"/>
    <col min="2" max="2" width="27.28515625" style="86" customWidth="1"/>
    <col min="3" max="4" width="13.5703125" style="86" customWidth="1"/>
    <col min="5" max="5" width="11.7109375" style="86" customWidth="1"/>
    <col min="6" max="6" width="9.42578125" style="86" customWidth="1"/>
    <col min="7" max="8" width="13.5703125" style="86" customWidth="1"/>
    <col min="9" max="9" width="10.5703125" style="86" customWidth="1"/>
    <col min="10" max="10" width="10" style="86" customWidth="1"/>
    <col min="11" max="11" width="1.85546875" style="86" customWidth="1"/>
    <col min="12" max="12" width="19.7109375" style="86" customWidth="1"/>
    <col min="13" max="13" width="17.42578125" style="86" customWidth="1"/>
    <col min="14" max="14" width="10.85546875" style="86" customWidth="1"/>
    <col min="15" max="16384" width="10.85546875" style="86"/>
  </cols>
  <sheetData>
    <row r="1" spans="1:17" ht="15.75" customHeight="1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97"/>
    </row>
    <row r="2" spans="1:17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97"/>
    </row>
    <row r="3" spans="1:17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97"/>
    </row>
    <row r="4" spans="1:17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17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17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17" x14ac:dyDescent="0.25">
      <c r="A7" s="92"/>
      <c r="B7" s="106"/>
      <c r="C7" s="253" t="s">
        <v>153</v>
      </c>
      <c r="D7" s="253"/>
      <c r="E7" s="253"/>
      <c r="F7" s="253"/>
      <c r="G7" s="253"/>
      <c r="H7" s="253"/>
      <c r="I7" s="253"/>
      <c r="J7" s="253"/>
      <c r="K7" s="94"/>
    </row>
    <row r="8" spans="1:17" x14ac:dyDescent="0.25">
      <c r="A8" s="92"/>
      <c r="B8" s="106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7" x14ac:dyDescent="0.25">
      <c r="A9" s="92"/>
      <c r="B9" s="106"/>
      <c r="C9" s="119"/>
      <c r="D9" s="119"/>
      <c r="E9" s="119"/>
      <c r="F9" s="119"/>
      <c r="G9" s="119"/>
      <c r="H9" s="119"/>
      <c r="I9" s="106"/>
      <c r="J9" s="106"/>
      <c r="K9" s="94"/>
    </row>
    <row r="10" spans="1:17" ht="15.75" customHeight="1" x14ac:dyDescent="0.25">
      <c r="A10" s="92"/>
      <c r="B10" s="113"/>
      <c r="C10" s="255" t="s">
        <v>452</v>
      </c>
      <c r="D10" s="255"/>
      <c r="E10" s="258" t="s">
        <v>190</v>
      </c>
      <c r="F10" s="258" t="s">
        <v>191</v>
      </c>
      <c r="G10" s="255" t="s">
        <v>453</v>
      </c>
      <c r="H10" s="255"/>
      <c r="I10" s="258" t="s">
        <v>190</v>
      </c>
      <c r="J10" s="258" t="s">
        <v>191</v>
      </c>
      <c r="K10" s="94"/>
    </row>
    <row r="11" spans="1:17" x14ac:dyDescent="0.25">
      <c r="A11" s="92"/>
      <c r="B11" s="113"/>
      <c r="C11" s="120">
        <v>2018</v>
      </c>
      <c r="D11" s="120">
        <v>2019</v>
      </c>
      <c r="E11" s="258"/>
      <c r="F11" s="258"/>
      <c r="G11" s="120">
        <v>2018</v>
      </c>
      <c r="H11" s="120">
        <v>2019</v>
      </c>
      <c r="I11" s="258"/>
      <c r="J11" s="258"/>
      <c r="K11" s="94"/>
      <c r="N11" s="85"/>
    </row>
    <row r="12" spans="1:17" x14ac:dyDescent="0.25">
      <c r="A12" s="92"/>
      <c r="B12" s="113"/>
      <c r="C12" s="119"/>
      <c r="D12" s="119"/>
      <c r="E12" s="119"/>
      <c r="F12" s="119"/>
      <c r="G12" s="119"/>
      <c r="H12" s="119"/>
      <c r="I12" s="119"/>
      <c r="J12" s="119"/>
      <c r="K12" s="94"/>
    </row>
    <row r="13" spans="1:17" x14ac:dyDescent="0.25">
      <c r="A13" s="92"/>
      <c r="B13" s="114" t="s">
        <v>24</v>
      </c>
      <c r="C13" s="29">
        <v>1764.5459780000001</v>
      </c>
      <c r="D13" s="29">
        <v>1674.20848</v>
      </c>
      <c r="E13" s="29">
        <v>-5.1195887852348188</v>
      </c>
      <c r="F13" s="29">
        <v>100</v>
      </c>
      <c r="G13" s="29">
        <v>229.320403</v>
      </c>
      <c r="H13" s="29">
        <v>214.37573800000001</v>
      </c>
      <c r="I13" s="29">
        <v>-6.5169364803532082</v>
      </c>
      <c r="J13" s="29">
        <v>100</v>
      </c>
      <c r="K13" s="94"/>
      <c r="M13" s="126"/>
    </row>
    <row r="14" spans="1:17" x14ac:dyDescent="0.25">
      <c r="A14" s="92"/>
      <c r="B14" s="138" t="s">
        <v>151</v>
      </c>
      <c r="C14" s="21">
        <v>640.75344529999995</v>
      </c>
      <c r="D14" s="23">
        <v>559.91588409999997</v>
      </c>
      <c r="E14" s="21">
        <v>-12.616016627448944</v>
      </c>
      <c r="F14" s="21">
        <v>33.443617732721073</v>
      </c>
      <c r="G14" s="21">
        <v>62.195075199999998</v>
      </c>
      <c r="H14" s="23">
        <v>79.534429299999999</v>
      </c>
      <c r="I14" s="21">
        <v>27.878982450366109</v>
      </c>
      <c r="J14" s="21">
        <v>37.100480698986559</v>
      </c>
      <c r="K14" s="94"/>
      <c r="M14" s="128"/>
      <c r="N14" s="128"/>
      <c r="O14" s="128"/>
      <c r="P14" s="128"/>
      <c r="Q14" s="128"/>
    </row>
    <row r="15" spans="1:17" x14ac:dyDescent="0.25">
      <c r="A15" s="92"/>
      <c r="B15" s="138" t="s">
        <v>384</v>
      </c>
      <c r="C15" s="21">
        <v>269.21357940000001</v>
      </c>
      <c r="D15" s="23">
        <v>295.97621229999999</v>
      </c>
      <c r="E15" s="21">
        <v>9.941041220746083</v>
      </c>
      <c r="F15" s="21">
        <v>17.678575627570588</v>
      </c>
      <c r="G15" s="21">
        <v>32.207724900000002</v>
      </c>
      <c r="H15" s="23">
        <v>34.593945599999998</v>
      </c>
      <c r="I15" s="21">
        <v>7.408845882187709</v>
      </c>
      <c r="J15" s="21">
        <v>16.137061928155319</v>
      </c>
      <c r="K15" s="94"/>
      <c r="L15" s="128"/>
      <c r="M15" s="128"/>
      <c r="N15" s="128"/>
      <c r="O15" s="128"/>
      <c r="P15" s="128"/>
      <c r="Q15" s="128"/>
    </row>
    <row r="16" spans="1:17" x14ac:dyDescent="0.25">
      <c r="A16" s="92" t="s">
        <v>61</v>
      </c>
      <c r="B16" s="138" t="s">
        <v>385</v>
      </c>
      <c r="C16" s="21">
        <v>109.1648103</v>
      </c>
      <c r="D16" s="23">
        <v>110.36427860000001</v>
      </c>
      <c r="E16" s="21">
        <v>1.0987682722149117</v>
      </c>
      <c r="F16" s="21">
        <v>6.5920272127638482</v>
      </c>
      <c r="G16" s="21">
        <v>12.750143</v>
      </c>
      <c r="H16" s="23">
        <v>15.704879699999999</v>
      </c>
      <c r="I16" s="21">
        <v>23.174145576249614</v>
      </c>
      <c r="J16" s="21">
        <v>7.3258661854729095</v>
      </c>
      <c r="K16" s="94"/>
      <c r="L16" s="128"/>
      <c r="M16" s="128"/>
      <c r="N16" s="128"/>
      <c r="O16" s="128"/>
      <c r="P16" s="128"/>
      <c r="Q16" s="128"/>
    </row>
    <row r="17" spans="1:17" x14ac:dyDescent="0.25">
      <c r="A17" s="92" t="s">
        <v>61</v>
      </c>
      <c r="B17" s="138" t="s">
        <v>369</v>
      </c>
      <c r="C17" s="21">
        <v>106.46795969999999</v>
      </c>
      <c r="D17" s="23">
        <v>102.7629939</v>
      </c>
      <c r="E17" s="21">
        <v>-3.4798880437266422</v>
      </c>
      <c r="F17" s="21">
        <v>6.1380046229368039</v>
      </c>
      <c r="G17" s="21">
        <v>16.384802199999999</v>
      </c>
      <c r="H17" s="23">
        <v>14.656647899999999</v>
      </c>
      <c r="I17" s="21">
        <v>-10.547300351297494</v>
      </c>
      <c r="J17" s="21">
        <v>6.8368967667413916</v>
      </c>
      <c r="K17" s="94"/>
      <c r="L17" s="128"/>
      <c r="M17" s="128"/>
      <c r="N17" s="128"/>
      <c r="O17" s="128"/>
      <c r="P17" s="128"/>
      <c r="Q17" s="128"/>
    </row>
    <row r="18" spans="1:17" x14ac:dyDescent="0.25">
      <c r="A18" s="92" t="s">
        <v>61</v>
      </c>
      <c r="B18" s="138" t="s">
        <v>386</v>
      </c>
      <c r="C18" s="21">
        <v>58.8043032</v>
      </c>
      <c r="D18" s="23">
        <v>56.0844168</v>
      </c>
      <c r="E18" s="21">
        <v>-4.6253186450477273</v>
      </c>
      <c r="F18" s="21">
        <v>3.3499063868079317</v>
      </c>
      <c r="G18" s="21">
        <v>7.7162993000000002</v>
      </c>
      <c r="H18" s="23">
        <v>7.4376685</v>
      </c>
      <c r="I18" s="21">
        <v>-3.6109382123111766</v>
      </c>
      <c r="J18" s="21">
        <v>3.4694544118607298</v>
      </c>
      <c r="K18" s="94"/>
      <c r="L18" s="128"/>
      <c r="M18" s="128"/>
      <c r="N18" s="128"/>
      <c r="O18" s="128"/>
      <c r="P18" s="128"/>
      <c r="Q18" s="128"/>
    </row>
    <row r="19" spans="1:17" x14ac:dyDescent="0.25">
      <c r="A19" s="92"/>
      <c r="B19" s="138" t="s">
        <v>368</v>
      </c>
      <c r="C19" s="21">
        <v>48.883206199999996</v>
      </c>
      <c r="D19" s="204">
        <v>46.621395399999997</v>
      </c>
      <c r="E19" s="21">
        <v>-4.6269690059732582</v>
      </c>
      <c r="F19" s="21">
        <v>2.7846827893262134</v>
      </c>
      <c r="G19" s="21">
        <v>7.5532940000000002</v>
      </c>
      <c r="H19" s="23">
        <v>6.1361150000000002</v>
      </c>
      <c r="I19" s="21">
        <v>-18.762396909216029</v>
      </c>
      <c r="J19" s="21">
        <v>2.8623178430760667</v>
      </c>
      <c r="K19" s="94"/>
      <c r="L19" s="128"/>
      <c r="M19" s="128"/>
      <c r="N19" s="128"/>
      <c r="O19" s="128"/>
      <c r="P19" s="128"/>
      <c r="Q19" s="128"/>
    </row>
    <row r="20" spans="1:17" x14ac:dyDescent="0.25">
      <c r="A20" s="92" t="s">
        <v>61</v>
      </c>
      <c r="B20" s="138" t="s">
        <v>379</v>
      </c>
      <c r="C20" s="21">
        <v>32.310466699999999</v>
      </c>
      <c r="D20" s="23">
        <v>35.649025700000003</v>
      </c>
      <c r="E20" s="21">
        <v>10.33274768513326</v>
      </c>
      <c r="F20" s="21">
        <v>2.1293062438675499</v>
      </c>
      <c r="G20" s="21">
        <v>2.9025276</v>
      </c>
      <c r="H20" s="23">
        <v>5.3496645000000003</v>
      </c>
      <c r="I20" s="21">
        <v>84.310547124513135</v>
      </c>
      <c r="J20" s="21">
        <v>2.4954617299090067</v>
      </c>
      <c r="K20" s="94"/>
      <c r="L20" s="128"/>
      <c r="M20" s="128"/>
      <c r="N20" s="128"/>
      <c r="O20" s="128"/>
      <c r="P20" s="128"/>
      <c r="Q20" s="128"/>
    </row>
    <row r="21" spans="1:17" x14ac:dyDescent="0.25">
      <c r="A21" s="92" t="s">
        <v>61</v>
      </c>
      <c r="B21" s="138" t="s">
        <v>387</v>
      </c>
      <c r="C21" s="21">
        <v>31.315582599999999</v>
      </c>
      <c r="D21" s="23">
        <v>31.5628153</v>
      </c>
      <c r="E21" s="21">
        <v>0.78948778682470522</v>
      </c>
      <c r="F21" s="21">
        <v>1.8852380499231496</v>
      </c>
      <c r="G21" s="21">
        <v>3.5547092</v>
      </c>
      <c r="H21" s="23">
        <v>4.1569158000000002</v>
      </c>
      <c r="I21" s="21">
        <v>16.941093240482232</v>
      </c>
      <c r="J21" s="21">
        <v>1.9390794120554815</v>
      </c>
      <c r="K21" s="94"/>
      <c r="L21" s="128"/>
      <c r="M21" s="128"/>
      <c r="N21" s="128"/>
      <c r="O21" s="128"/>
      <c r="P21" s="128"/>
      <c r="Q21" s="128"/>
    </row>
    <row r="22" spans="1:17" x14ac:dyDescent="0.25">
      <c r="A22" s="92" t="s">
        <v>61</v>
      </c>
      <c r="B22" s="138" t="s">
        <v>388</v>
      </c>
      <c r="C22" s="21">
        <v>35.596989899999997</v>
      </c>
      <c r="D22" s="23">
        <v>30.291929499999998</v>
      </c>
      <c r="E22" s="21">
        <v>-14.903115164802172</v>
      </c>
      <c r="F22" s="21">
        <v>1.8093283997701408</v>
      </c>
      <c r="G22" s="21">
        <v>5.4718163999999998</v>
      </c>
      <c r="H22" s="23">
        <v>3.9993991000000002</v>
      </c>
      <c r="I22" s="21">
        <v>-26.909113763393076</v>
      </c>
      <c r="J22" s="21">
        <v>1.8656024871620502</v>
      </c>
      <c r="K22" s="94"/>
      <c r="L22" s="128"/>
      <c r="M22" s="128"/>
      <c r="N22" s="128"/>
      <c r="O22" s="128"/>
      <c r="P22" s="128"/>
      <c r="Q22" s="128"/>
    </row>
    <row r="23" spans="1:17" x14ac:dyDescent="0.25">
      <c r="A23" s="92" t="s">
        <v>61</v>
      </c>
      <c r="B23" s="138" t="s">
        <v>389</v>
      </c>
      <c r="C23" s="21">
        <v>29.087687599999999</v>
      </c>
      <c r="D23" s="23">
        <v>26.896924899999998</v>
      </c>
      <c r="E23" s="21">
        <v>-7.5315808190954296</v>
      </c>
      <c r="F23" s="21">
        <v>1.6065457331813298</v>
      </c>
      <c r="G23" s="21">
        <v>5.3625429999999996</v>
      </c>
      <c r="H23" s="23">
        <v>3.5471145000000002</v>
      </c>
      <c r="I23" s="21">
        <v>-33.853873059852383</v>
      </c>
      <c r="J23" s="21">
        <v>1.6546249743989221</v>
      </c>
      <c r="K23" s="94"/>
      <c r="L23" s="128"/>
      <c r="M23" s="128"/>
      <c r="N23" s="128"/>
      <c r="O23" s="128"/>
      <c r="P23" s="128"/>
      <c r="Q23" s="128"/>
    </row>
    <row r="24" spans="1:17" x14ac:dyDescent="0.25">
      <c r="A24" s="92" t="s">
        <v>61</v>
      </c>
      <c r="B24" s="138" t="s">
        <v>372</v>
      </c>
      <c r="C24" s="21">
        <v>19.314183400000001</v>
      </c>
      <c r="D24" s="23">
        <v>23.511075200000001</v>
      </c>
      <c r="E24" s="21">
        <v>21.729584487636156</v>
      </c>
      <c r="F24" s="21">
        <v>1.4043098861857395</v>
      </c>
      <c r="G24" s="21">
        <v>1.8955711</v>
      </c>
      <c r="H24" s="23">
        <v>2.4676011</v>
      </c>
      <c r="I24" s="21">
        <v>30.17718512378671</v>
      </c>
      <c r="J24" s="21">
        <v>1.1510636059011492</v>
      </c>
      <c r="K24" s="94"/>
      <c r="L24" s="128"/>
      <c r="M24" s="128"/>
      <c r="N24" s="128"/>
      <c r="O24" s="128"/>
      <c r="P24" s="128"/>
      <c r="Q24" s="128"/>
    </row>
    <row r="25" spans="1:17" x14ac:dyDescent="0.25">
      <c r="A25" s="92" t="s">
        <v>61</v>
      </c>
      <c r="B25" s="138" t="s">
        <v>399</v>
      </c>
      <c r="C25" s="21">
        <v>22.176615000000002</v>
      </c>
      <c r="D25" s="23">
        <v>21.8856137</v>
      </c>
      <c r="E25" s="21">
        <v>-1.3121989086251507</v>
      </c>
      <c r="F25" s="21">
        <v>1.307221529543322</v>
      </c>
      <c r="G25" s="21">
        <v>2.844722</v>
      </c>
      <c r="H25" s="23">
        <v>2.6924369000000001</v>
      </c>
      <c r="I25" s="21">
        <v>-5.3532506867103313</v>
      </c>
      <c r="J25" s="21">
        <v>1.2559429183166242</v>
      </c>
      <c r="K25" s="94"/>
      <c r="L25" s="128"/>
      <c r="M25" s="128"/>
      <c r="N25" s="128"/>
      <c r="O25" s="128"/>
      <c r="P25" s="128"/>
      <c r="Q25" s="128"/>
    </row>
    <row r="26" spans="1:17" x14ac:dyDescent="0.25">
      <c r="A26" s="92" t="s">
        <v>61</v>
      </c>
      <c r="B26" s="138" t="s">
        <v>366</v>
      </c>
      <c r="C26" s="21">
        <v>28.457493100000001</v>
      </c>
      <c r="D26" s="23">
        <v>21.334598700000001</v>
      </c>
      <c r="E26" s="21">
        <v>-25.029943343814775</v>
      </c>
      <c r="F26" s="21">
        <v>1.2743095591058051</v>
      </c>
      <c r="G26" s="21">
        <v>4.3782807000000004</v>
      </c>
      <c r="H26" s="23">
        <v>2.7333683999999998</v>
      </c>
      <c r="I26" s="21">
        <v>-37.569822784546467</v>
      </c>
      <c r="J26" s="21">
        <v>1.2750362636652472</v>
      </c>
      <c r="K26" s="94"/>
      <c r="L26" s="128"/>
      <c r="M26" s="128"/>
      <c r="N26" s="128"/>
      <c r="O26" s="128"/>
      <c r="P26" s="128"/>
      <c r="Q26" s="128"/>
    </row>
    <row r="27" spans="1:17" x14ac:dyDescent="0.25">
      <c r="A27" s="92" t="s">
        <v>61</v>
      </c>
      <c r="B27" s="138" t="s">
        <v>375</v>
      </c>
      <c r="C27" s="21">
        <v>26.136049799999999</v>
      </c>
      <c r="D27" s="23">
        <v>19.789612699999999</v>
      </c>
      <c r="E27" s="21">
        <v>-24.282311782249511</v>
      </c>
      <c r="F27" s="21">
        <v>1.182027981365857</v>
      </c>
      <c r="G27" s="21">
        <v>4.9930028000000002</v>
      </c>
      <c r="H27" s="23">
        <v>2.3062947</v>
      </c>
      <c r="I27" s="21">
        <v>-53.809465117864555</v>
      </c>
      <c r="J27" s="21">
        <v>1.0758188970059661</v>
      </c>
      <c r="K27" s="94"/>
      <c r="L27" s="128"/>
      <c r="M27" s="128"/>
      <c r="N27" s="128"/>
      <c r="O27" s="128"/>
      <c r="P27" s="128"/>
      <c r="Q27" s="128"/>
    </row>
    <row r="28" spans="1:17" x14ac:dyDescent="0.25">
      <c r="A28" s="92" t="s">
        <v>61</v>
      </c>
      <c r="B28" s="138" t="s">
        <v>403</v>
      </c>
      <c r="C28" s="21">
        <v>0.84559050000000002</v>
      </c>
      <c r="D28" s="23">
        <v>17.413636400000001</v>
      </c>
      <c r="E28" s="21">
        <v>1959.3462674899968</v>
      </c>
      <c r="F28" s="21">
        <v>1.0401115875365774</v>
      </c>
      <c r="G28" s="21">
        <v>0.1879277</v>
      </c>
      <c r="H28" s="23">
        <v>0.26893840000000002</v>
      </c>
      <c r="I28" s="21">
        <v>43.107375868485612</v>
      </c>
      <c r="J28" s="21">
        <v>0.12545188299246812</v>
      </c>
      <c r="K28" s="94"/>
      <c r="L28" s="128"/>
      <c r="M28" s="128"/>
      <c r="N28" s="128"/>
      <c r="O28" s="128"/>
      <c r="P28" s="128"/>
      <c r="Q28" s="128"/>
    </row>
    <row r="29" spans="1:17" x14ac:dyDescent="0.25">
      <c r="A29" s="92" t="s">
        <v>61</v>
      </c>
      <c r="B29" s="138" t="s">
        <v>383</v>
      </c>
      <c r="C29" s="21">
        <v>17.744050099999999</v>
      </c>
      <c r="D29" s="23">
        <v>17.2971541</v>
      </c>
      <c r="E29" s="21">
        <v>-2.518568181905656</v>
      </c>
      <c r="F29" s="21">
        <v>1.0331541326322753</v>
      </c>
      <c r="G29" s="21">
        <v>2.9940788</v>
      </c>
      <c r="H29" s="23">
        <v>2.0380099999999999</v>
      </c>
      <c r="I29" s="21">
        <v>-31.931985223635408</v>
      </c>
      <c r="J29" s="21">
        <v>0.95067194590835635</v>
      </c>
      <c r="K29" s="94"/>
      <c r="L29" s="128"/>
      <c r="M29" s="128"/>
      <c r="N29" s="128"/>
      <c r="O29" s="128"/>
      <c r="P29" s="128"/>
      <c r="Q29" s="128"/>
    </row>
    <row r="30" spans="1:17" x14ac:dyDescent="0.25">
      <c r="A30" s="92" t="s">
        <v>61</v>
      </c>
      <c r="B30" s="138" t="s">
        <v>150</v>
      </c>
      <c r="C30" s="21">
        <v>23.103852</v>
      </c>
      <c r="D30" s="23">
        <v>15.529247099999999</v>
      </c>
      <c r="E30" s="21">
        <v>-32.785030392334576</v>
      </c>
      <c r="F30" s="21">
        <v>0.92755754647712674</v>
      </c>
      <c r="G30" s="21">
        <v>2.9084767</v>
      </c>
      <c r="H30" s="23">
        <v>1.3175287</v>
      </c>
      <c r="I30" s="21">
        <v>-54.700386631943786</v>
      </c>
      <c r="J30" s="21">
        <v>0.61458853146898551</v>
      </c>
      <c r="K30" s="94"/>
      <c r="L30" s="128"/>
      <c r="M30" s="128"/>
      <c r="N30" s="128"/>
      <c r="O30" s="128"/>
      <c r="P30" s="128"/>
      <c r="Q30" s="128"/>
    </row>
    <row r="31" spans="1:17" x14ac:dyDescent="0.25">
      <c r="A31" s="92"/>
      <c r="B31" s="138" t="s">
        <v>365</v>
      </c>
      <c r="C31" s="21">
        <v>21.324159900000001</v>
      </c>
      <c r="D31" s="23">
        <v>15.235488</v>
      </c>
      <c r="E31" s="21">
        <v>-28.552927423884121</v>
      </c>
      <c r="F31" s="21">
        <v>0.91001139834150158</v>
      </c>
      <c r="G31" s="21">
        <v>1.9529931</v>
      </c>
      <c r="H31" s="23">
        <v>1.9818575</v>
      </c>
      <c r="I31" s="21">
        <v>1.4779570905806061</v>
      </c>
      <c r="J31" s="21">
        <v>0.92447845007535312</v>
      </c>
      <c r="K31" s="94"/>
      <c r="L31" s="128"/>
      <c r="M31" s="128"/>
      <c r="N31" s="128"/>
      <c r="O31" s="128"/>
      <c r="P31" s="128"/>
      <c r="Q31" s="128"/>
    </row>
    <row r="32" spans="1:17" x14ac:dyDescent="0.25">
      <c r="A32" s="92" t="s">
        <v>61</v>
      </c>
      <c r="B32" s="138" t="s">
        <v>390</v>
      </c>
      <c r="C32" s="21">
        <v>12.893074800000001</v>
      </c>
      <c r="D32" s="23">
        <v>14.990535599999999</v>
      </c>
      <c r="E32" s="21">
        <v>16.26811937831927</v>
      </c>
      <c r="F32" s="21">
        <v>0.89538046062220389</v>
      </c>
      <c r="G32" s="21">
        <v>2.2079247999999998</v>
      </c>
      <c r="H32" s="23">
        <v>1.3737979</v>
      </c>
      <c r="I32" s="21">
        <v>-37.778773081402036</v>
      </c>
      <c r="J32" s="21">
        <v>0.64083646443236963</v>
      </c>
      <c r="K32" s="94"/>
      <c r="L32" s="128"/>
      <c r="M32" s="128"/>
      <c r="N32" s="128"/>
      <c r="O32" s="128"/>
      <c r="P32" s="128"/>
      <c r="Q32" s="128"/>
    </row>
    <row r="33" spans="1:17" x14ac:dyDescent="0.25">
      <c r="A33" s="92" t="s">
        <v>61</v>
      </c>
      <c r="B33" s="138" t="s">
        <v>381</v>
      </c>
      <c r="C33" s="21">
        <v>17.646517100000001</v>
      </c>
      <c r="D33" s="23">
        <v>14.7528434</v>
      </c>
      <c r="E33" s="21">
        <v>-16.397987679959801</v>
      </c>
      <c r="F33" s="21">
        <v>0.88118317259986634</v>
      </c>
      <c r="G33" s="21">
        <v>1.9200883</v>
      </c>
      <c r="H33" s="23">
        <v>2.3326970999999999</v>
      </c>
      <c r="I33" s="21">
        <v>21.489053394054846</v>
      </c>
      <c r="J33" s="21">
        <v>1.0881348429457067</v>
      </c>
      <c r="K33" s="94"/>
      <c r="L33" s="128"/>
      <c r="M33" s="128"/>
      <c r="N33" s="128"/>
      <c r="O33" s="128"/>
      <c r="P33" s="128"/>
      <c r="Q33" s="128"/>
    </row>
    <row r="34" spans="1:17" x14ac:dyDescent="0.25">
      <c r="A34" s="92" t="s">
        <v>61</v>
      </c>
      <c r="B34" s="138" t="s">
        <v>398</v>
      </c>
      <c r="C34" s="21">
        <v>24.724496599999998</v>
      </c>
      <c r="D34" s="23">
        <v>14.281344600000001</v>
      </c>
      <c r="E34" s="21">
        <v>-42.238077356851008</v>
      </c>
      <c r="F34" s="21">
        <v>0.8530206823465617</v>
      </c>
      <c r="G34" s="21">
        <v>22.644731499999999</v>
      </c>
      <c r="H34" s="23">
        <v>0.2972128</v>
      </c>
      <c r="I34" s="21">
        <v>-98.687496912913275</v>
      </c>
      <c r="J34" s="21">
        <v>0.13864106207764984</v>
      </c>
      <c r="K34" s="94"/>
      <c r="L34" s="128"/>
      <c r="M34" s="128"/>
      <c r="N34" s="128"/>
      <c r="O34" s="128"/>
      <c r="P34" s="128"/>
      <c r="Q34" s="128"/>
    </row>
    <row r="35" spans="1:17" x14ac:dyDescent="0.25">
      <c r="A35" s="92" t="s">
        <v>61</v>
      </c>
      <c r="B35" s="138" t="s">
        <v>391</v>
      </c>
      <c r="C35" s="21">
        <v>14.0316937</v>
      </c>
      <c r="D35" s="23">
        <v>13.4020408</v>
      </c>
      <c r="E35" s="21">
        <v>-4.487362063782796</v>
      </c>
      <c r="F35" s="21">
        <v>0.80050011453770675</v>
      </c>
      <c r="G35" s="21">
        <v>1.8757774</v>
      </c>
      <c r="H35" s="23">
        <v>1.8051746</v>
      </c>
      <c r="I35" s="21">
        <v>-3.7639220943807117</v>
      </c>
      <c r="J35" s="21">
        <v>0.84206105450235236</v>
      </c>
      <c r="K35" s="94"/>
      <c r="L35" s="128"/>
      <c r="M35" s="128"/>
      <c r="N35" s="128"/>
      <c r="O35" s="128"/>
      <c r="P35" s="128"/>
      <c r="Q35" s="128"/>
    </row>
    <row r="36" spans="1:17" x14ac:dyDescent="0.25">
      <c r="A36" s="92" t="s">
        <v>61</v>
      </c>
      <c r="B36" s="138" t="s">
        <v>373</v>
      </c>
      <c r="C36" s="21">
        <v>13.4015621</v>
      </c>
      <c r="D36" s="23">
        <v>13.091115</v>
      </c>
      <c r="E36" s="21">
        <v>-2.3164993579367854</v>
      </c>
      <c r="F36" s="21">
        <v>0.7819286042560244</v>
      </c>
      <c r="G36" s="21">
        <v>1.4463957999999999</v>
      </c>
      <c r="H36" s="23">
        <v>2.0595910000000002</v>
      </c>
      <c r="I36" s="21">
        <v>42.394702750104798</v>
      </c>
      <c r="J36" s="21">
        <v>0.96073885002788895</v>
      </c>
      <c r="K36" s="94"/>
      <c r="L36" s="128"/>
      <c r="M36" s="128"/>
      <c r="N36" s="128"/>
      <c r="O36" s="128"/>
      <c r="P36" s="128"/>
      <c r="Q36" s="128"/>
    </row>
    <row r="37" spans="1:17" x14ac:dyDescent="0.25">
      <c r="A37" s="92" t="s">
        <v>61</v>
      </c>
      <c r="B37" s="138" t="s">
        <v>360</v>
      </c>
      <c r="C37" s="21">
        <v>2.7562465</v>
      </c>
      <c r="D37" s="23">
        <v>12.9858122</v>
      </c>
      <c r="E37" s="21">
        <v>371.1411769593177</v>
      </c>
      <c r="F37" s="21">
        <v>0.77563889773154171</v>
      </c>
      <c r="G37" s="21">
        <v>0.1379293</v>
      </c>
      <c r="H37" s="23">
        <v>9.45439E-2</v>
      </c>
      <c r="I37" s="21">
        <v>-31.454810544242594</v>
      </c>
      <c r="J37" s="21">
        <v>4.4101958963285295E-2</v>
      </c>
      <c r="K37" s="94"/>
      <c r="L37" s="128"/>
      <c r="M37" s="128"/>
      <c r="N37" s="128"/>
      <c r="O37" s="128"/>
      <c r="P37" s="128"/>
      <c r="Q37" s="128"/>
    </row>
    <row r="38" spans="1:17" x14ac:dyDescent="0.25">
      <c r="A38" s="92" t="s">
        <v>61</v>
      </c>
      <c r="B38" s="138" t="s">
        <v>404</v>
      </c>
      <c r="C38" s="21">
        <v>10.017242599999999</v>
      </c>
      <c r="D38" s="23">
        <v>9.3150341999999995</v>
      </c>
      <c r="E38" s="21">
        <v>-7.0099969426716253</v>
      </c>
      <c r="F38" s="21">
        <v>0.55638436379201706</v>
      </c>
      <c r="G38" s="21">
        <v>1.2986230000000001</v>
      </c>
      <c r="H38" s="23">
        <v>1.0117702</v>
      </c>
      <c r="I38" s="21">
        <v>-22.088997345649975</v>
      </c>
      <c r="J38" s="21">
        <v>0.47196115075298301</v>
      </c>
      <c r="K38" s="94"/>
      <c r="L38" s="128"/>
      <c r="M38" s="128"/>
      <c r="N38" s="128"/>
      <c r="O38" s="128"/>
      <c r="P38" s="128"/>
      <c r="Q38" s="128"/>
    </row>
    <row r="39" spans="1:17" x14ac:dyDescent="0.25">
      <c r="A39" s="92" t="s">
        <v>61</v>
      </c>
      <c r="B39" s="138" t="s">
        <v>371</v>
      </c>
      <c r="C39" s="21">
        <v>6.290419</v>
      </c>
      <c r="D39" s="23">
        <v>7.6061269999999999</v>
      </c>
      <c r="E39" s="21">
        <v>20.916062984039698</v>
      </c>
      <c r="F39" s="21">
        <v>0.45431181903940654</v>
      </c>
      <c r="G39" s="21">
        <v>0.66307430000000001</v>
      </c>
      <c r="H39" s="23">
        <v>0.37149720000000003</v>
      </c>
      <c r="I39" s="21">
        <v>-43.973518503130038</v>
      </c>
      <c r="J39" s="21">
        <v>0.17329255794795212</v>
      </c>
      <c r="K39" s="94"/>
      <c r="L39" s="128"/>
      <c r="M39" s="128"/>
      <c r="N39" s="128"/>
      <c r="O39" s="128"/>
      <c r="P39" s="128"/>
      <c r="Q39" s="128"/>
    </row>
    <row r="40" spans="1:17" x14ac:dyDescent="0.25">
      <c r="A40" s="92" t="s">
        <v>61</v>
      </c>
      <c r="B40" s="138" t="s">
        <v>401</v>
      </c>
      <c r="C40" s="21">
        <v>9.5555196000000002</v>
      </c>
      <c r="D40" s="23">
        <v>6.8416566000000003</v>
      </c>
      <c r="E40" s="21">
        <v>-28.400998727478932</v>
      </c>
      <c r="F40" s="21">
        <v>0.40865021780322131</v>
      </c>
      <c r="G40" s="21">
        <v>1.5842752</v>
      </c>
      <c r="H40" s="23">
        <v>0.653914</v>
      </c>
      <c r="I40" s="21">
        <v>-58.724721563526337</v>
      </c>
      <c r="J40" s="21">
        <v>0.30503171958759623</v>
      </c>
      <c r="K40" s="94"/>
      <c r="L40" s="128"/>
      <c r="M40" s="128"/>
      <c r="N40" s="128"/>
      <c r="O40" s="128"/>
      <c r="P40" s="128"/>
      <c r="Q40" s="128"/>
    </row>
    <row r="41" spans="1:17" x14ac:dyDescent="0.25">
      <c r="A41" s="92" t="s">
        <v>61</v>
      </c>
      <c r="B41" s="138" t="s">
        <v>392</v>
      </c>
      <c r="C41" s="21">
        <v>4.1835244999999999</v>
      </c>
      <c r="D41" s="23">
        <v>6.7012100999999999</v>
      </c>
      <c r="E41" s="21">
        <v>60.180969419445262</v>
      </c>
      <c r="F41" s="21">
        <v>0.4002613879963145</v>
      </c>
      <c r="G41" s="21">
        <v>0.32320280000000001</v>
      </c>
      <c r="H41" s="23">
        <v>0.54032159999999996</v>
      </c>
      <c r="I41" s="21">
        <v>67.177264553401116</v>
      </c>
      <c r="J41" s="21">
        <v>0.25204419354581997</v>
      </c>
      <c r="K41" s="94"/>
      <c r="L41" s="128"/>
      <c r="M41" s="128"/>
      <c r="N41" s="128"/>
      <c r="O41" s="128"/>
      <c r="P41" s="128"/>
      <c r="Q41" s="128"/>
    </row>
    <row r="42" spans="1:17" x14ac:dyDescent="0.25">
      <c r="A42" s="92" t="s">
        <v>61</v>
      </c>
      <c r="B42" s="138" t="s">
        <v>378</v>
      </c>
      <c r="C42" s="21">
        <v>7.2164789000000003</v>
      </c>
      <c r="D42" s="23">
        <v>6.5722674000000003</v>
      </c>
      <c r="E42" s="21">
        <v>-8.9269505104490712</v>
      </c>
      <c r="F42" s="21">
        <v>0.39255967691670035</v>
      </c>
      <c r="G42" s="21">
        <v>0.82295430000000003</v>
      </c>
      <c r="H42" s="23">
        <v>0.93240829999999997</v>
      </c>
      <c r="I42" s="21">
        <v>13.300131003629234</v>
      </c>
      <c r="J42" s="21">
        <v>0.43494114991688099</v>
      </c>
      <c r="K42" s="94"/>
      <c r="L42" s="128"/>
      <c r="M42" s="128"/>
      <c r="N42" s="128"/>
      <c r="O42" s="128"/>
      <c r="P42" s="128"/>
      <c r="Q42" s="128"/>
    </row>
    <row r="43" spans="1:17" x14ac:dyDescent="0.25">
      <c r="A43" s="92"/>
      <c r="B43" s="138" t="s">
        <v>402</v>
      </c>
      <c r="C43" s="21">
        <v>0</v>
      </c>
      <c r="D43" s="23">
        <v>6.4666730000000001</v>
      </c>
      <c r="E43" s="21"/>
      <c r="F43" s="21">
        <v>0.38625255320651586</v>
      </c>
      <c r="G43" s="21">
        <v>0</v>
      </c>
      <c r="H43" s="23">
        <v>0</v>
      </c>
      <c r="I43" s="21"/>
      <c r="J43" s="21">
        <v>0</v>
      </c>
      <c r="K43" s="94"/>
      <c r="L43" s="128"/>
      <c r="M43" s="128"/>
      <c r="N43" s="128"/>
      <c r="O43" s="128"/>
      <c r="P43" s="128"/>
      <c r="Q43" s="128"/>
    </row>
    <row r="44" spans="1:17" x14ac:dyDescent="0.25">
      <c r="A44" s="92"/>
      <c r="B44" s="113" t="s">
        <v>2</v>
      </c>
      <c r="C44" s="21">
        <v>121.12917790000006</v>
      </c>
      <c r="D44" s="23">
        <v>99.079517699999997</v>
      </c>
      <c r="E44" s="21">
        <v>-18.203425947630446</v>
      </c>
      <c r="F44" s="21">
        <v>5.9179916290950807</v>
      </c>
      <c r="G44" s="21">
        <v>16.141438600000043</v>
      </c>
      <c r="H44" s="23">
        <v>11.979993800000102</v>
      </c>
      <c r="I44" s="21">
        <v>-25.781127092351795</v>
      </c>
      <c r="J44" s="21">
        <v>5.5883160621469683</v>
      </c>
      <c r="K44" s="94"/>
      <c r="L44" s="128"/>
      <c r="M44" s="128"/>
    </row>
    <row r="45" spans="1:17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7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96"/>
      <c r="C47" s="96"/>
      <c r="D47" s="99"/>
      <c r="E47" s="96"/>
    </row>
    <row r="48" spans="1:17" x14ac:dyDescent="0.25">
      <c r="B48" s="96"/>
      <c r="C48" s="96"/>
      <c r="D48" s="99"/>
      <c r="E48" s="96"/>
    </row>
    <row r="49" spans="3:5" x14ac:dyDescent="0.25">
      <c r="C49" s="96"/>
      <c r="D49" s="99"/>
    </row>
    <row r="50" spans="3:5" x14ac:dyDescent="0.25">
      <c r="C50" s="96"/>
      <c r="D50" s="99"/>
    </row>
    <row r="51" spans="3:5" x14ac:dyDescent="0.25">
      <c r="C51" s="96"/>
      <c r="D51" s="99"/>
      <c r="E51" s="99"/>
    </row>
    <row r="52" spans="3:5" x14ac:dyDescent="0.25">
      <c r="C52" s="96"/>
      <c r="D52" s="99"/>
    </row>
  </sheetData>
  <sortState ref="B19:L43">
    <sortCondition ref="B19:B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.5703125" style="7" customWidth="1"/>
    <col min="5" max="5" width="13.85546875" style="7" customWidth="1"/>
    <col min="6" max="6" width="15.5703125" style="7" customWidth="1"/>
    <col min="7" max="8" width="13.5703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56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7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7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7" x14ac:dyDescent="0.25">
      <c r="A13" s="14"/>
      <c r="B13" s="10" t="s">
        <v>24</v>
      </c>
      <c r="C13" s="29">
        <v>1764.5459780000001</v>
      </c>
      <c r="D13" s="29">
        <v>1674.20848</v>
      </c>
      <c r="E13" s="29">
        <v>-5.1195887852348188</v>
      </c>
      <c r="F13" s="29">
        <v>100</v>
      </c>
      <c r="G13" s="29">
        <v>229.320403</v>
      </c>
      <c r="H13" s="29">
        <v>214.37573800000001</v>
      </c>
      <c r="I13" s="29">
        <v>-6.5169364803532082</v>
      </c>
      <c r="J13" s="29">
        <v>100</v>
      </c>
      <c r="K13" s="16"/>
      <c r="L13" s="126"/>
    </row>
    <row r="14" spans="1:17" x14ac:dyDescent="0.25">
      <c r="A14" s="14"/>
      <c r="B14" s="9"/>
      <c r="C14" s="71"/>
      <c r="D14" s="71"/>
      <c r="E14" s="72"/>
      <c r="F14" s="72"/>
      <c r="G14" s="72"/>
      <c r="H14" s="72"/>
      <c r="I14" s="72"/>
      <c r="J14" s="72"/>
      <c r="K14" s="16"/>
    </row>
    <row r="15" spans="1:17" x14ac:dyDescent="0.25">
      <c r="A15" s="14"/>
      <c r="B15" s="10" t="s">
        <v>25</v>
      </c>
      <c r="C15" s="73"/>
      <c r="D15" s="73"/>
      <c r="E15" s="74"/>
      <c r="F15" s="74"/>
      <c r="G15" s="74"/>
      <c r="H15" s="74"/>
      <c r="I15" s="74"/>
      <c r="J15" s="74"/>
      <c r="K15" s="16"/>
    </row>
    <row r="16" spans="1:17" x14ac:dyDescent="0.25">
      <c r="A16" s="14"/>
      <c r="B16" s="138" t="s">
        <v>151</v>
      </c>
      <c r="C16" s="21">
        <v>640.75344530000291</v>
      </c>
      <c r="D16" s="29">
        <v>559.91588409000281</v>
      </c>
      <c r="E16" s="21">
        <v>-12.616016629009575</v>
      </c>
      <c r="F16" s="21">
        <v>33.443617732123947</v>
      </c>
      <c r="G16" s="21">
        <v>62.195075170000003</v>
      </c>
      <c r="H16" s="29">
        <v>79.534429289999693</v>
      </c>
      <c r="I16" s="21">
        <v>27.878982495970007</v>
      </c>
      <c r="J16" s="21">
        <v>37.10048069432171</v>
      </c>
      <c r="K16" s="16"/>
      <c r="M16" s="128"/>
      <c r="N16" s="128"/>
      <c r="O16" s="128"/>
      <c r="P16" s="128"/>
      <c r="Q16" s="128"/>
    </row>
    <row r="17" spans="1:17" x14ac:dyDescent="0.25">
      <c r="A17" s="14"/>
      <c r="B17" s="138" t="s">
        <v>369</v>
      </c>
      <c r="C17" s="21">
        <v>106.46795965000031</v>
      </c>
      <c r="D17" s="29">
        <v>102.76299387000009</v>
      </c>
      <c r="E17" s="21">
        <v>-3.4798880265760834</v>
      </c>
      <c r="F17" s="21">
        <v>6.1380046211449182</v>
      </c>
      <c r="G17" s="21">
        <v>16.38480217</v>
      </c>
      <c r="H17" s="29">
        <v>14.656647939999999</v>
      </c>
      <c r="I17" s="21">
        <v>-10.54729994338407</v>
      </c>
      <c r="J17" s="21">
        <v>6.8368967854002207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/>
      <c r="B18" s="138" t="s">
        <v>386</v>
      </c>
      <c r="C18" s="21">
        <v>58.804303229999903</v>
      </c>
      <c r="D18" s="29">
        <v>56.084416819999802</v>
      </c>
      <c r="E18" s="21">
        <v>-4.6253186596937894</v>
      </c>
      <c r="F18" s="21">
        <v>3.3499063880025144</v>
      </c>
      <c r="G18" s="21">
        <v>7.7162993200000001</v>
      </c>
      <c r="H18" s="29">
        <v>7.4376685299999998</v>
      </c>
      <c r="I18" s="21">
        <v>-3.6109380733561292</v>
      </c>
      <c r="J18" s="21">
        <v>3.4694544258548508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38" t="s">
        <v>368</v>
      </c>
      <c r="C19" s="21">
        <v>48.883206229999999</v>
      </c>
      <c r="D19" s="29">
        <v>46.621395369999995</v>
      </c>
      <c r="E19" s="21">
        <v>-4.6269691258752026</v>
      </c>
      <c r="F19" s="21">
        <v>2.7846827875343214</v>
      </c>
      <c r="G19" s="21">
        <v>7.55329403</v>
      </c>
      <c r="H19" s="29">
        <v>6.1361149900000003</v>
      </c>
      <c r="I19" s="21">
        <v>-18.762397364266249</v>
      </c>
      <c r="J19" s="21">
        <v>2.8623178384113599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/>
      <c r="B20" s="138" t="s">
        <v>388</v>
      </c>
      <c r="C20" s="21">
        <v>35.596989919999899</v>
      </c>
      <c r="D20" s="29">
        <v>30.29192952</v>
      </c>
      <c r="E20" s="21">
        <v>-14.903115156428692</v>
      </c>
      <c r="F20" s="21">
        <v>1.8093284009647355</v>
      </c>
      <c r="G20" s="21">
        <v>5.4718164500000004</v>
      </c>
      <c r="H20" s="29">
        <v>3.9993991099999997</v>
      </c>
      <c r="I20" s="21">
        <v>-26.909114248523458</v>
      </c>
      <c r="J20" s="21">
        <v>1.8656024918267566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/>
      <c r="B21" s="138" t="s">
        <v>389</v>
      </c>
      <c r="C21" s="21">
        <v>29.087687629999998</v>
      </c>
      <c r="D21" s="29">
        <v>26.896924859999999</v>
      </c>
      <c r="E21" s="21">
        <v>-7.5315810519792752</v>
      </c>
      <c r="F21" s="21">
        <v>1.6065457307921411</v>
      </c>
      <c r="G21" s="21">
        <v>5.3625429699999998</v>
      </c>
      <c r="H21" s="29">
        <v>3.54711446</v>
      </c>
      <c r="I21" s="21">
        <v>-33.853873435721859</v>
      </c>
      <c r="J21" s="21">
        <v>1.654624955740094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/>
      <c r="B22" s="138" t="s">
        <v>399</v>
      </c>
      <c r="C22" s="21">
        <v>22.176615000000002</v>
      </c>
      <c r="D22" s="29">
        <v>21.885613679999999</v>
      </c>
      <c r="E22" s="21">
        <v>-1.3121989988102434</v>
      </c>
      <c r="F22" s="21">
        <v>1.3072215283487274</v>
      </c>
      <c r="G22" s="21">
        <v>2.8447220400000002</v>
      </c>
      <c r="H22" s="29">
        <v>2.6924368700000003</v>
      </c>
      <c r="I22" s="21">
        <v>-5.3532530721349447</v>
      </c>
      <c r="J22" s="21">
        <v>1.2559429043225032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/>
      <c r="B23" s="138" t="s">
        <v>366</v>
      </c>
      <c r="C23" s="21">
        <v>28.45749309</v>
      </c>
      <c r="D23" s="29">
        <v>21.334598739999997</v>
      </c>
      <c r="E23" s="21">
        <v>-25.029943176909697</v>
      </c>
      <c r="F23" s="21">
        <v>1.2743095614949935</v>
      </c>
      <c r="G23" s="21">
        <v>4.3782807400000001</v>
      </c>
      <c r="H23" s="29">
        <v>2.7333683500000001</v>
      </c>
      <c r="I23" s="21">
        <v>-37.569824496909717</v>
      </c>
      <c r="J23" s="21">
        <v>1.2750362403417126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/>
      <c r="B24" s="138" t="s">
        <v>375</v>
      </c>
      <c r="C24" s="21">
        <v>26.136049789999898</v>
      </c>
      <c r="D24" s="29">
        <v>19.789612730000101</v>
      </c>
      <c r="E24" s="21">
        <v>-24.282311638494246</v>
      </c>
      <c r="F24" s="21">
        <v>1.1820279831577547</v>
      </c>
      <c r="G24" s="21">
        <v>4.9930027900000002</v>
      </c>
      <c r="H24" s="29">
        <v>2.3062946699999998</v>
      </c>
      <c r="I24" s="21">
        <v>-53.809465626194864</v>
      </c>
      <c r="J24" s="21">
        <v>1.0758188830118451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/>
      <c r="B25" s="138" t="s">
        <v>383</v>
      </c>
      <c r="C25" s="21">
        <v>17.744050120000001</v>
      </c>
      <c r="D25" s="29">
        <v>17.297154120000002</v>
      </c>
      <c r="E25" s="21">
        <v>-2.5185681790668824</v>
      </c>
      <c r="F25" s="21">
        <v>1.0331541338268697</v>
      </c>
      <c r="G25" s="21">
        <v>2.9940788299999999</v>
      </c>
      <c r="H25" s="29">
        <v>2.0380099600000001</v>
      </c>
      <c r="I25" s="21">
        <v>-31.93198724163183</v>
      </c>
      <c r="J25" s="21">
        <v>0.95067192724952854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/>
      <c r="B26" s="138" t="s">
        <v>150</v>
      </c>
      <c r="C26" s="21">
        <v>23.103851980000002</v>
      </c>
      <c r="D26" s="29">
        <v>15.52924707</v>
      </c>
      <c r="E26" s="21">
        <v>-32.785030463997977</v>
      </c>
      <c r="F26" s="21">
        <v>0.92755754468523532</v>
      </c>
      <c r="G26" s="21">
        <v>2.9084767299999998</v>
      </c>
      <c r="H26" s="29">
        <v>1.3175286499999999</v>
      </c>
      <c r="I26" s="21">
        <v>-54.700388818307658</v>
      </c>
      <c r="J26" s="21">
        <v>0.61458850814545052</v>
      </c>
      <c r="K26" s="16"/>
      <c r="L26" s="128"/>
      <c r="M26" s="128"/>
      <c r="N26" s="128"/>
      <c r="O26" s="128"/>
      <c r="P26" s="128"/>
      <c r="Q26" s="128"/>
    </row>
    <row r="27" spans="1:17" s="86" customFormat="1" x14ac:dyDescent="0.25">
      <c r="A27" s="92"/>
      <c r="B27" s="138" t="s">
        <v>365</v>
      </c>
      <c r="C27" s="21">
        <v>21.324159909999999</v>
      </c>
      <c r="D27" s="29">
        <v>15.235488009999999</v>
      </c>
      <c r="E27" s="21">
        <v>-28.552927410494178</v>
      </c>
      <c r="F27" s="21">
        <v>0.91001139893879879</v>
      </c>
      <c r="G27" s="21">
        <v>1.9529931200000001</v>
      </c>
      <c r="H27" s="29">
        <v>1.98185751</v>
      </c>
      <c r="I27" s="21">
        <v>1.4779565634107206</v>
      </c>
      <c r="J27" s="21">
        <v>0.92447845474006007</v>
      </c>
      <c r="K27" s="94"/>
      <c r="L27" s="128"/>
      <c r="M27" s="128"/>
      <c r="N27" s="128"/>
      <c r="O27" s="128"/>
      <c r="P27" s="128"/>
      <c r="Q27" s="128"/>
    </row>
    <row r="28" spans="1:17" s="86" customFormat="1" x14ac:dyDescent="0.25">
      <c r="A28" s="92"/>
      <c r="B28" s="138" t="s">
        <v>381</v>
      </c>
      <c r="C28" s="21">
        <v>17.64651705</v>
      </c>
      <c r="D28" s="29">
        <v>14.752843410000001</v>
      </c>
      <c r="E28" s="21">
        <v>-16.397987386411749</v>
      </c>
      <c r="F28" s="21">
        <v>0.88118317319716366</v>
      </c>
      <c r="G28" s="21">
        <v>1.9200883</v>
      </c>
      <c r="H28" s="29">
        <v>2.3326971299999997</v>
      </c>
      <c r="I28" s="21">
        <v>21.489054956482967</v>
      </c>
      <c r="J28" s="21">
        <v>1.0881348569398275</v>
      </c>
      <c r="K28" s="94"/>
      <c r="L28" s="128"/>
      <c r="M28" s="128"/>
      <c r="N28" s="128"/>
      <c r="O28" s="128"/>
      <c r="P28" s="128"/>
      <c r="Q28" s="128"/>
    </row>
    <row r="29" spans="1:17" s="86" customFormat="1" x14ac:dyDescent="0.25">
      <c r="A29" s="92"/>
      <c r="B29" s="138" t="s">
        <v>398</v>
      </c>
      <c r="C29" s="21">
        <v>24.724496639999899</v>
      </c>
      <c r="D29" s="29">
        <v>14.281344619999999</v>
      </c>
      <c r="E29" s="21">
        <v>-42.238077369408245</v>
      </c>
      <c r="F29" s="21">
        <v>0.85302068354115601</v>
      </c>
      <c r="G29" s="21">
        <v>22.644731539999999</v>
      </c>
      <c r="H29" s="29">
        <v>0.29721279</v>
      </c>
      <c r="I29" s="21">
        <v>-98.687496959392078</v>
      </c>
      <c r="J29" s="21">
        <v>0.13864105741294286</v>
      </c>
      <c r="K29" s="94"/>
      <c r="L29" s="128"/>
      <c r="M29" s="128"/>
      <c r="N29" s="128"/>
      <c r="O29" s="128"/>
      <c r="P29" s="128"/>
      <c r="Q29" s="128"/>
    </row>
    <row r="30" spans="1:17" s="128" customFormat="1" x14ac:dyDescent="0.25">
      <c r="A30" s="92"/>
      <c r="B30" s="138" t="s">
        <v>373</v>
      </c>
      <c r="C30" s="21">
        <v>13.401562140000001</v>
      </c>
      <c r="D30" s="29">
        <v>13.09111498</v>
      </c>
      <c r="E30" s="21">
        <v>-2.3164997987316749</v>
      </c>
      <c r="F30" s="21">
        <v>0.78192860306142997</v>
      </c>
      <c r="G30" s="21">
        <v>1.4463958400000001</v>
      </c>
      <c r="H30" s="29">
        <v>2.05959096</v>
      </c>
      <c r="I30" s="21">
        <v>42.394696046692147</v>
      </c>
      <c r="J30" s="21">
        <v>0.96073883136906102</v>
      </c>
      <c r="K30" s="94"/>
    </row>
    <row r="31" spans="1:17" s="128" customFormat="1" x14ac:dyDescent="0.25">
      <c r="A31" s="92"/>
      <c r="B31" s="138" t="s">
        <v>401</v>
      </c>
      <c r="C31" s="21">
        <v>9.5555196199999983</v>
      </c>
      <c r="D31" s="29">
        <v>6.8416566300000001</v>
      </c>
      <c r="E31" s="21">
        <v>-28.400998563383183</v>
      </c>
      <c r="F31" s="21">
        <v>0.40865021959511283</v>
      </c>
      <c r="G31" s="21">
        <v>1.5842751899999998</v>
      </c>
      <c r="H31" s="29">
        <v>0.65391401999999998</v>
      </c>
      <c r="I31" s="21">
        <v>-58.724720040588394</v>
      </c>
      <c r="J31" s="21">
        <v>0.30503172891701019</v>
      </c>
      <c r="K31" s="94"/>
    </row>
    <row r="32" spans="1:17" s="128" customFormat="1" x14ac:dyDescent="0.25">
      <c r="A32" s="92"/>
      <c r="B32" s="138" t="s">
        <v>378</v>
      </c>
      <c r="C32" s="21">
        <v>7.2164789200000001</v>
      </c>
      <c r="D32" s="29">
        <v>6.5722673799999995</v>
      </c>
      <c r="E32" s="21">
        <v>-8.9269510399955685</v>
      </c>
      <c r="F32" s="21">
        <v>0.39255967572210604</v>
      </c>
      <c r="G32" s="21">
        <v>0.82295428000000004</v>
      </c>
      <c r="H32" s="29">
        <v>0.93240825999999999</v>
      </c>
      <c r="I32" s="21">
        <v>13.300128896589491</v>
      </c>
      <c r="J32" s="21">
        <v>0.43494113125805312</v>
      </c>
      <c r="K32" s="94"/>
    </row>
    <row r="33" spans="1:11" s="128" customFormat="1" x14ac:dyDescent="0.25">
      <c r="A33" s="92"/>
      <c r="B33" s="138" t="s">
        <v>152</v>
      </c>
      <c r="C33" s="21">
        <v>7.94370463</v>
      </c>
      <c r="D33" s="29">
        <v>5.8919694199999997</v>
      </c>
      <c r="E33" s="21">
        <v>-25.828442843298426</v>
      </c>
      <c r="F33" s="21">
        <v>0.35192567057120627</v>
      </c>
      <c r="G33" s="21">
        <v>2.16545985</v>
      </c>
      <c r="H33" s="29">
        <v>0.68094968</v>
      </c>
      <c r="I33" s="21">
        <v>-68.554038071867268</v>
      </c>
      <c r="J33" s="21">
        <v>0.31764307209055531</v>
      </c>
      <c r="K33" s="94"/>
    </row>
    <row r="34" spans="1:11" s="128" customFormat="1" x14ac:dyDescent="0.25">
      <c r="A34" s="92"/>
      <c r="B34" s="138" t="s">
        <v>377</v>
      </c>
      <c r="C34" s="21">
        <v>8.0489412399999996</v>
      </c>
      <c r="D34" s="29">
        <v>4.06695004</v>
      </c>
      <c r="E34" s="21">
        <v>-49.472235928510763</v>
      </c>
      <c r="F34" s="21">
        <v>0.24291777807743511</v>
      </c>
      <c r="G34" s="21">
        <v>1.1776133</v>
      </c>
      <c r="H34" s="29">
        <v>0.38593697999999999</v>
      </c>
      <c r="I34" s="21">
        <v>-67.227189095095994</v>
      </c>
      <c r="J34" s="21">
        <v>0.18002829219414743</v>
      </c>
      <c r="K34" s="94"/>
    </row>
    <row r="35" spans="1:11" s="128" customFormat="1" x14ac:dyDescent="0.25">
      <c r="A35" s="92"/>
      <c r="B35" s="138" t="s">
        <v>2</v>
      </c>
      <c r="C35" s="21">
        <v>75.609587029999901</v>
      </c>
      <c r="D35" s="29">
        <v>52.931821430000198</v>
      </c>
      <c r="E35" s="21">
        <v>-29.993240924595653</v>
      </c>
      <c r="F35" s="21">
        <v>3.1616027551120869</v>
      </c>
      <c r="G35" s="21">
        <v>7.6656194900000001</v>
      </c>
      <c r="H35" s="29">
        <v>6.3874752800000003</v>
      </c>
      <c r="I35" s="21">
        <v>-16.673723652307192</v>
      </c>
      <c r="J35" s="21">
        <v>2.9795700481740148</v>
      </c>
      <c r="K35" s="94"/>
    </row>
    <row r="36" spans="1:11" s="128" customFormat="1" x14ac:dyDescent="0.25">
      <c r="A36" s="14"/>
      <c r="B36" s="10" t="s">
        <v>27</v>
      </c>
      <c r="C36" s="29">
        <v>1222.6826191200028</v>
      </c>
      <c r="D36" s="29">
        <v>1052.0752267900029</v>
      </c>
      <c r="E36" s="29">
        <v>-13.953530512504585</v>
      </c>
      <c r="F36" s="29">
        <v>62.840156369892654</v>
      </c>
      <c r="G36" s="29">
        <v>164.18252215000001</v>
      </c>
      <c r="H36" s="29">
        <v>142.11105542999968</v>
      </c>
      <c r="I36" s="29">
        <v>-13.443249884927122</v>
      </c>
      <c r="J36" s="29">
        <v>66.290643127721694</v>
      </c>
      <c r="K36" s="16"/>
    </row>
    <row r="37" spans="1:11" x14ac:dyDescent="0.25">
      <c r="A37" s="14"/>
      <c r="B37" s="9"/>
      <c r="C37" s="72"/>
      <c r="D37" s="71"/>
      <c r="E37" s="72"/>
      <c r="F37" s="72"/>
      <c r="G37" s="72"/>
      <c r="H37" s="72"/>
      <c r="I37" s="72"/>
      <c r="J37" s="72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6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6:M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28515625" style="7" customWidth="1"/>
    <col min="5" max="5" width="11.5703125" style="7" customWidth="1"/>
    <col min="6" max="6" width="9.5703125" style="7" customWidth="1"/>
    <col min="7" max="8" width="12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56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7"/>
      <c r="D9" s="77"/>
      <c r="E9" s="77"/>
      <c r="F9" s="77"/>
      <c r="G9" s="77"/>
      <c r="H9" s="77"/>
      <c r="I9" s="8"/>
      <c r="J9" s="8"/>
      <c r="K9" s="16"/>
    </row>
    <row r="10" spans="1:17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7" x14ac:dyDescent="0.25">
      <c r="A12" s="14"/>
      <c r="B12" s="9"/>
      <c r="C12" s="77"/>
      <c r="D12" s="77"/>
      <c r="E12" s="77"/>
      <c r="F12" s="77"/>
      <c r="G12" s="77"/>
      <c r="H12" s="77"/>
      <c r="I12" s="77"/>
      <c r="J12" s="77"/>
      <c r="K12" s="16"/>
    </row>
    <row r="13" spans="1:17" x14ac:dyDescent="0.25">
      <c r="A13" s="14"/>
      <c r="B13" s="10" t="s">
        <v>24</v>
      </c>
      <c r="C13" s="29">
        <v>1764.5459780000001</v>
      </c>
      <c r="D13" s="29">
        <v>1674.20848</v>
      </c>
      <c r="E13" s="29">
        <v>-5.1195887852348188</v>
      </c>
      <c r="F13" s="29">
        <v>100</v>
      </c>
      <c r="G13" s="29">
        <v>229.320403</v>
      </c>
      <c r="H13" s="29">
        <v>214.37573800000001</v>
      </c>
      <c r="I13" s="29">
        <v>-6.5169364803532082</v>
      </c>
      <c r="J13" s="29">
        <v>100</v>
      </c>
      <c r="K13" s="16"/>
    </row>
    <row r="14" spans="1:17" x14ac:dyDescent="0.25">
      <c r="A14" s="14"/>
      <c r="B14" s="9"/>
      <c r="C14" s="71"/>
      <c r="D14" s="71"/>
      <c r="E14" s="72"/>
      <c r="F14" s="72"/>
      <c r="G14" s="72"/>
      <c r="H14" s="72"/>
      <c r="I14" s="72"/>
      <c r="J14" s="72"/>
      <c r="K14" s="16"/>
    </row>
    <row r="15" spans="1:17" x14ac:dyDescent="0.25">
      <c r="A15" s="14"/>
      <c r="B15" s="10" t="s">
        <v>26</v>
      </c>
      <c r="C15" s="73"/>
      <c r="D15" s="73"/>
      <c r="E15" s="74"/>
      <c r="F15" s="74"/>
      <c r="G15" s="74"/>
      <c r="H15" s="74"/>
      <c r="I15" s="74"/>
      <c r="J15" s="74"/>
      <c r="K15" s="16"/>
    </row>
    <row r="16" spans="1:17" x14ac:dyDescent="0.25">
      <c r="A16" s="14"/>
      <c r="B16" s="138" t="s">
        <v>384</v>
      </c>
      <c r="C16" s="21">
        <v>269.21357940999928</v>
      </c>
      <c r="D16" s="29">
        <v>295.9762123200004</v>
      </c>
      <c r="E16" s="21">
        <v>9.9410412240917836</v>
      </c>
      <c r="F16" s="21">
        <v>17.678575628765206</v>
      </c>
      <c r="G16" s="21">
        <v>32.207724929999998</v>
      </c>
      <c r="H16" s="29">
        <v>34.593945549999994</v>
      </c>
      <c r="I16" s="21">
        <v>7.4088456268990965</v>
      </c>
      <c r="J16" s="21">
        <v>16.137061904831782</v>
      </c>
      <c r="K16" s="16"/>
      <c r="M16" s="128"/>
      <c r="N16" s="128"/>
      <c r="O16" s="128"/>
      <c r="P16" s="128"/>
      <c r="Q16" s="128"/>
    </row>
    <row r="17" spans="1:17" x14ac:dyDescent="0.25">
      <c r="A17" s="14"/>
      <c r="B17" s="138" t="s">
        <v>385</v>
      </c>
      <c r="C17" s="21">
        <v>109.16481031000011</v>
      </c>
      <c r="D17" s="29">
        <v>110.36427864000011</v>
      </c>
      <c r="E17" s="21">
        <v>1.0987682995956538</v>
      </c>
      <c r="F17" s="21">
        <v>6.5920272151530446</v>
      </c>
      <c r="G17" s="21">
        <v>12.750142970000001</v>
      </c>
      <c r="H17" s="29">
        <v>15.704879720000001</v>
      </c>
      <c r="I17" s="21">
        <v>23.174146022928866</v>
      </c>
      <c r="J17" s="21">
        <v>7.3258661948023249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/>
      <c r="B18" s="138" t="s">
        <v>379</v>
      </c>
      <c r="C18" s="21">
        <v>32.310466730000002</v>
      </c>
      <c r="D18" s="29">
        <v>35.64902566</v>
      </c>
      <c r="E18" s="21">
        <v>10.332747458891323</v>
      </c>
      <c r="F18" s="21">
        <v>2.129306241478361</v>
      </c>
      <c r="G18" s="21">
        <v>2.9025275800000001</v>
      </c>
      <c r="H18" s="29">
        <v>5.3496644699999996</v>
      </c>
      <c r="I18" s="21">
        <v>84.310547360931508</v>
      </c>
      <c r="J18" s="21">
        <v>2.4954617159148857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38" t="s">
        <v>387</v>
      </c>
      <c r="C19" s="21">
        <v>31.315582640000102</v>
      </c>
      <c r="D19" s="29">
        <v>31.56281534</v>
      </c>
      <c r="E19" s="21">
        <v>0.78948778581593437</v>
      </c>
      <c r="F19" s="21">
        <v>1.885238052312338</v>
      </c>
      <c r="G19" s="21">
        <v>3.5547091800000001</v>
      </c>
      <c r="H19" s="29">
        <v>4.1569157700000003</v>
      </c>
      <c r="I19" s="21">
        <v>16.941093054481616</v>
      </c>
      <c r="J19" s="21">
        <v>1.9390793980613608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/>
      <c r="B20" s="138" t="s">
        <v>372</v>
      </c>
      <c r="C20" s="21">
        <v>19.314183359999998</v>
      </c>
      <c r="D20" s="29">
        <v>23.511075239999997</v>
      </c>
      <c r="E20" s="21">
        <v>21.729584946841875</v>
      </c>
      <c r="F20" s="21">
        <v>1.4043098885749279</v>
      </c>
      <c r="G20" s="21">
        <v>1.89557113</v>
      </c>
      <c r="H20" s="29">
        <v>2.4676010800000001</v>
      </c>
      <c r="I20" s="21">
        <v>30.177182008464133</v>
      </c>
      <c r="J20" s="21">
        <v>1.1510635965717351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/>
      <c r="B21" s="138" t="s">
        <v>360</v>
      </c>
      <c r="C21" s="21">
        <v>2.7562464599999998</v>
      </c>
      <c r="D21" s="29">
        <v>12.98581216</v>
      </c>
      <c r="E21" s="21">
        <v>371.14118234550045</v>
      </c>
      <c r="F21" s="21">
        <v>0.77563889534235309</v>
      </c>
      <c r="G21" s="21">
        <v>0.13792931999999999</v>
      </c>
      <c r="H21" s="29">
        <v>9.4543860000000007E-2</v>
      </c>
      <c r="I21" s="21">
        <v>-31.454849483779078</v>
      </c>
      <c r="J21" s="21">
        <v>4.4101940304457403E-2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/>
      <c r="B22" s="138" t="s">
        <v>371</v>
      </c>
      <c r="C22" s="21">
        <v>6.2904189500000003</v>
      </c>
      <c r="D22" s="29">
        <v>7.6061269800000009</v>
      </c>
      <c r="E22" s="21">
        <v>20.916063627208814</v>
      </c>
      <c r="F22" s="21">
        <v>0.45431181784481234</v>
      </c>
      <c r="G22" s="21">
        <v>0.66307432999999993</v>
      </c>
      <c r="H22" s="29">
        <v>0.37149715</v>
      </c>
      <c r="I22" s="21">
        <v>-43.973528578613497</v>
      </c>
      <c r="J22" s="21">
        <v>0.17329253462441724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/>
      <c r="B23" s="138" t="s">
        <v>392</v>
      </c>
      <c r="C23" s="21">
        <v>4.1835244700000001</v>
      </c>
      <c r="D23" s="29">
        <v>6.7012101500000005</v>
      </c>
      <c r="E23" s="21">
        <v>60.180971763265447</v>
      </c>
      <c r="F23" s="21">
        <v>0.40026139098280039</v>
      </c>
      <c r="G23" s="21">
        <v>0.32320277000000003</v>
      </c>
      <c r="H23" s="29">
        <v>0.54032155000000004</v>
      </c>
      <c r="I23" s="21">
        <v>67.17726460079534</v>
      </c>
      <c r="J23" s="21">
        <v>0.25204417022228515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/>
      <c r="B24" s="138" t="s">
        <v>380</v>
      </c>
      <c r="C24" s="21">
        <v>4.6726847500000002</v>
      </c>
      <c r="D24" s="29">
        <v>4.8060678799999996</v>
      </c>
      <c r="E24" s="21">
        <v>2.8545287588682244</v>
      </c>
      <c r="F24" s="21">
        <v>0.28706507806005138</v>
      </c>
      <c r="G24" s="21">
        <v>0.38716099999999998</v>
      </c>
      <c r="H24" s="29">
        <v>0.66761378000000005</v>
      </c>
      <c r="I24" s="21">
        <v>72.438282781581847</v>
      </c>
      <c r="J24" s="21">
        <v>0.31142226551775182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/>
      <c r="B25" s="138" t="s">
        <v>400</v>
      </c>
      <c r="C25" s="21">
        <v>2.4903866400000001</v>
      </c>
      <c r="D25" s="29">
        <v>2.63703932</v>
      </c>
      <c r="E25" s="21">
        <v>5.888751475152465</v>
      </c>
      <c r="F25" s="21">
        <v>0.15750961433429125</v>
      </c>
      <c r="G25" s="21">
        <v>0</v>
      </c>
      <c r="H25" s="29">
        <v>2.2950000000000002E-2</v>
      </c>
      <c r="I25" s="21"/>
      <c r="J25" s="21">
        <v>1.0705502504205957E-2</v>
      </c>
      <c r="K25" s="16"/>
      <c r="L25" s="128"/>
      <c r="M25" s="128"/>
      <c r="N25" s="128"/>
      <c r="O25" s="128"/>
      <c r="P25" s="128"/>
      <c r="Q25" s="128"/>
    </row>
    <row r="26" spans="1:17" s="128" customFormat="1" x14ac:dyDescent="0.25">
      <c r="A26" s="92"/>
      <c r="B26" s="138" t="s">
        <v>376</v>
      </c>
      <c r="C26" s="21">
        <v>0</v>
      </c>
      <c r="D26" s="29">
        <v>1.1928088300000002</v>
      </c>
      <c r="E26" s="21"/>
      <c r="F26" s="21">
        <v>7.1246134770503622E-2</v>
      </c>
      <c r="G26" s="21">
        <v>0</v>
      </c>
      <c r="H26" s="29">
        <v>0</v>
      </c>
      <c r="I26" s="21"/>
      <c r="J26" s="21">
        <v>0</v>
      </c>
      <c r="K26" s="94"/>
    </row>
    <row r="27" spans="1:17" s="128" customFormat="1" x14ac:dyDescent="0.25">
      <c r="A27" s="92"/>
      <c r="B27" s="138" t="s">
        <v>407</v>
      </c>
      <c r="C27" s="21">
        <v>0.38542812999999998</v>
      </c>
      <c r="D27" s="29">
        <v>0.39149134999999996</v>
      </c>
      <c r="E27" s="21">
        <v>1.5731129951516376</v>
      </c>
      <c r="F27" s="21">
        <v>2.3383667845237526E-2</v>
      </c>
      <c r="G27" s="21">
        <v>0.17782208999999999</v>
      </c>
      <c r="H27" s="29">
        <v>1.433048E-2</v>
      </c>
      <c r="I27" s="21">
        <v>-91.941113727771395</v>
      </c>
      <c r="J27" s="21">
        <v>6.6847489989748749E-3</v>
      </c>
      <c r="K27" s="94"/>
    </row>
    <row r="28" spans="1:17" s="128" customFormat="1" x14ac:dyDescent="0.25">
      <c r="A28" s="92"/>
      <c r="B28" s="138" t="s">
        <v>406</v>
      </c>
      <c r="C28" s="21">
        <v>0.26664914000000001</v>
      </c>
      <c r="D28" s="29">
        <v>0.34323642999999998</v>
      </c>
      <c r="E28" s="21">
        <v>28.722121511436338</v>
      </c>
      <c r="F28" s="21">
        <v>2.0501415092581538E-2</v>
      </c>
      <c r="G28" s="21">
        <v>2.4455000000000002E-3</v>
      </c>
      <c r="H28" s="29">
        <v>1.584234E-2</v>
      </c>
      <c r="I28" s="21">
        <v>547.81598855039863</v>
      </c>
      <c r="J28" s="21">
        <v>7.3899873874719909E-3</v>
      </c>
      <c r="K28" s="94"/>
    </row>
    <row r="29" spans="1:17" s="128" customFormat="1" x14ac:dyDescent="0.25">
      <c r="A29" s="92"/>
      <c r="B29" s="138" t="s">
        <v>455</v>
      </c>
      <c r="C29" s="21">
        <v>0.16551580999999999</v>
      </c>
      <c r="D29" s="29">
        <v>0.22445501999999998</v>
      </c>
      <c r="E29" s="21">
        <v>35.609413988911399</v>
      </c>
      <c r="F29" s="21">
        <v>1.3406634996855347E-2</v>
      </c>
      <c r="G29" s="21">
        <v>0</v>
      </c>
      <c r="H29" s="29">
        <v>1.0185999999999999E-3</v>
      </c>
      <c r="I29" s="21"/>
      <c r="J29" s="21">
        <v>4.7514705232175103E-4</v>
      </c>
      <c r="K29" s="94"/>
    </row>
    <row r="30" spans="1:17" s="128" customFormat="1" x14ac:dyDescent="0.25">
      <c r="A30" s="92"/>
      <c r="B30" s="138" t="s">
        <v>408</v>
      </c>
      <c r="C30" s="21">
        <v>0.12158725999999999</v>
      </c>
      <c r="D30" s="29">
        <v>0.20345470999999998</v>
      </c>
      <c r="E30" s="21">
        <v>67.332259975263867</v>
      </c>
      <c r="F30" s="21">
        <v>1.2152292407454536E-2</v>
      </c>
      <c r="G30" s="21">
        <v>5.3937200000000003E-3</v>
      </c>
      <c r="H30" s="29">
        <v>5.600256E-2</v>
      </c>
      <c r="I30" s="21">
        <v>938.29193951484308</v>
      </c>
      <c r="J30" s="21">
        <v>2.6123553216642455E-2</v>
      </c>
      <c r="K30" s="94"/>
    </row>
    <row r="31" spans="1:17" s="128" customFormat="1" x14ac:dyDescent="0.25">
      <c r="A31" s="92"/>
      <c r="B31" s="138" t="s">
        <v>2</v>
      </c>
      <c r="C31" s="21">
        <v>37.251871809999898</v>
      </c>
      <c r="D31" s="29">
        <v>74.489957910000001</v>
      </c>
      <c r="E31" s="21">
        <v>99.962993242137969</v>
      </c>
      <c r="F31" s="21">
        <v>4.449264162728408</v>
      </c>
      <c r="G31" s="21">
        <v>5.7997876699999997</v>
      </c>
      <c r="H31" s="29">
        <v>6.3591564199999997</v>
      </c>
      <c r="I31" s="21">
        <v>9.6446418701393597</v>
      </c>
      <c r="J31" s="21">
        <v>2.9663601298016284</v>
      </c>
      <c r="K31" s="94"/>
    </row>
    <row r="32" spans="1:17" s="128" customFormat="1" x14ac:dyDescent="0.25">
      <c r="A32" s="14"/>
      <c r="B32" s="10" t="s">
        <v>27</v>
      </c>
      <c r="C32" s="29">
        <v>519.90293586999951</v>
      </c>
      <c r="D32" s="29">
        <v>608.64506794000056</v>
      </c>
      <c r="E32" s="29">
        <v>17.068980755321373</v>
      </c>
      <c r="F32" s="29">
        <v>36.354198130689227</v>
      </c>
      <c r="G32" s="29">
        <v>60.807492189999998</v>
      </c>
      <c r="H32" s="29">
        <v>70.416283329999999</v>
      </c>
      <c r="I32" s="29">
        <v>15.801985567791931</v>
      </c>
      <c r="J32" s="29">
        <v>32.84713278981225</v>
      </c>
      <c r="K32" s="16"/>
    </row>
    <row r="33" spans="1:13" s="128" customFormat="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3" s="128" customFormat="1" x14ac:dyDescent="0.25">
      <c r="A34" s="17"/>
      <c r="B34" s="36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28" customFormat="1" x14ac:dyDescent="0.25">
      <c r="A35" s="7"/>
      <c r="B35" s="20"/>
      <c r="C35" s="20"/>
      <c r="D35" s="20"/>
      <c r="E35" s="20"/>
      <c r="F35" s="7"/>
      <c r="G35" s="7"/>
      <c r="H35" s="7"/>
      <c r="I35" s="7"/>
      <c r="J35" s="7"/>
      <c r="K35" s="7"/>
      <c r="L35" s="126"/>
      <c r="M35" s="126"/>
    </row>
    <row r="36" spans="1:13" s="128" customFormat="1" x14ac:dyDescent="0.25">
      <c r="A36" s="7"/>
      <c r="B36" s="20"/>
      <c r="C36" s="20"/>
      <c r="D36" s="20"/>
      <c r="E36" s="20"/>
      <c r="F36" s="7"/>
      <c r="G36" s="7"/>
      <c r="H36" s="7"/>
      <c r="I36" s="7"/>
      <c r="J36" s="7"/>
      <c r="K36" s="7"/>
    </row>
    <row r="37" spans="1:13" s="128" customForma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  <row r="39" spans="1:13" x14ac:dyDescent="0.25">
      <c r="M39" s="7" t="s">
        <v>97</v>
      </c>
    </row>
  </sheetData>
  <sortState ref="B16:L30">
    <sortCondition descending="1" ref="D16:D3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86" customWidth="1"/>
    <col min="2" max="2" width="29.28515625" style="86" customWidth="1"/>
    <col min="3" max="5" width="12.85546875" style="86" customWidth="1"/>
    <col min="6" max="6" width="10.7109375" style="86" customWidth="1"/>
    <col min="7" max="9" width="12.85546875" style="86" customWidth="1"/>
    <col min="10" max="10" width="10" style="86" customWidth="1"/>
    <col min="11" max="11" width="1.85546875" style="86" customWidth="1"/>
    <col min="12" max="12" width="10.85546875" style="86"/>
    <col min="13" max="13" width="17.42578125" style="86" customWidth="1"/>
    <col min="14" max="14" width="10.85546875" style="86" customWidth="1"/>
    <col min="15" max="16384" width="10.85546875" style="86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97"/>
    </row>
    <row r="2" spans="1:14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97"/>
    </row>
    <row r="3" spans="1:14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97"/>
    </row>
    <row r="4" spans="1:14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14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14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14" x14ac:dyDescent="0.25">
      <c r="A7" s="92"/>
      <c r="B7" s="106"/>
      <c r="C7" s="253" t="s">
        <v>101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106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106"/>
      <c r="C9" s="119"/>
      <c r="D9" s="119"/>
      <c r="E9" s="119"/>
      <c r="F9" s="119"/>
      <c r="G9" s="119"/>
      <c r="H9" s="119"/>
      <c r="I9" s="106"/>
      <c r="J9" s="106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119">
        <v>2018</v>
      </c>
      <c r="D11" s="119">
        <v>2019</v>
      </c>
      <c r="E11" s="254"/>
      <c r="F11" s="254"/>
      <c r="G11" s="119">
        <v>2018</v>
      </c>
      <c r="H11" s="119">
        <v>2019</v>
      </c>
      <c r="I11" s="254"/>
      <c r="J11" s="254"/>
      <c r="K11" s="94"/>
      <c r="N11" s="85"/>
    </row>
    <row r="12" spans="1:14" x14ac:dyDescent="0.25">
      <c r="A12" s="92"/>
      <c r="B12" s="113"/>
      <c r="C12" s="119"/>
      <c r="D12" s="119"/>
      <c r="E12" s="119"/>
      <c r="F12" s="119"/>
      <c r="G12" s="119"/>
      <c r="H12" s="119"/>
      <c r="I12" s="119"/>
      <c r="J12" s="119"/>
      <c r="K12" s="94"/>
    </row>
    <row r="13" spans="1:14" x14ac:dyDescent="0.25">
      <c r="A13" s="92"/>
      <c r="B13" s="114" t="s">
        <v>24</v>
      </c>
      <c r="C13" s="29">
        <v>1764.5459780000001</v>
      </c>
      <c r="D13" s="29">
        <v>1674.20848</v>
      </c>
      <c r="E13" s="29">
        <v>-5.1195887852348188</v>
      </c>
      <c r="F13" s="29">
        <v>100</v>
      </c>
      <c r="G13" s="29">
        <v>229.320403</v>
      </c>
      <c r="H13" s="29">
        <v>214.37573800000001</v>
      </c>
      <c r="I13" s="29">
        <v>-6.5169364803532082</v>
      </c>
      <c r="J13" s="29">
        <v>100</v>
      </c>
      <c r="K13" s="94"/>
    </row>
    <row r="14" spans="1:14" x14ac:dyDescent="0.25">
      <c r="A14" s="92"/>
      <c r="B14" s="138" t="s">
        <v>369</v>
      </c>
      <c r="C14" s="21">
        <v>106.46795969999999</v>
      </c>
      <c r="D14" s="29">
        <v>102.7629939</v>
      </c>
      <c r="E14" s="21">
        <v>-3.4798880437266422</v>
      </c>
      <c r="F14" s="21">
        <v>6.1380046229368039</v>
      </c>
      <c r="G14" s="21">
        <v>16.384802199999999</v>
      </c>
      <c r="H14" s="29">
        <v>14.656647899999999</v>
      </c>
      <c r="I14" s="21">
        <v>-10.547300351297494</v>
      </c>
      <c r="J14" s="21">
        <v>6.8368967667413916</v>
      </c>
      <c r="K14" s="94"/>
    </row>
    <row r="15" spans="1:14" x14ac:dyDescent="0.25">
      <c r="A15" s="92"/>
      <c r="B15" s="138" t="s">
        <v>386</v>
      </c>
      <c r="C15" s="21">
        <v>58.8043032</v>
      </c>
      <c r="D15" s="29">
        <v>56.0844168</v>
      </c>
      <c r="E15" s="21">
        <v>-4.6253186450477273</v>
      </c>
      <c r="F15" s="21">
        <v>3.3499063868079317</v>
      </c>
      <c r="G15" s="21">
        <v>7.7162993000000002</v>
      </c>
      <c r="H15" s="29">
        <v>7.4376685</v>
      </c>
      <c r="I15" s="21">
        <v>-3.6109382123111766</v>
      </c>
      <c r="J15" s="21">
        <v>3.4694544118607298</v>
      </c>
      <c r="K15" s="94"/>
      <c r="L15" s="128"/>
      <c r="M15" s="128"/>
      <c r="N15" s="128"/>
    </row>
    <row r="16" spans="1:14" x14ac:dyDescent="0.25">
      <c r="A16" s="92" t="s">
        <v>61</v>
      </c>
      <c r="B16" s="138" t="s">
        <v>387</v>
      </c>
      <c r="C16" s="21">
        <v>31.315582599999999</v>
      </c>
      <c r="D16" s="29">
        <v>31.5628153</v>
      </c>
      <c r="E16" s="21">
        <v>0.78948778682470522</v>
      </c>
      <c r="F16" s="21">
        <v>1.8852380499231496</v>
      </c>
      <c r="G16" s="21">
        <v>3.5547092</v>
      </c>
      <c r="H16" s="29">
        <v>4.1569158000000002</v>
      </c>
      <c r="I16" s="21">
        <v>16.941093240482232</v>
      </c>
      <c r="J16" s="21">
        <v>1.9390794120554815</v>
      </c>
      <c r="K16" s="94"/>
      <c r="L16" s="128"/>
      <c r="M16" s="128"/>
      <c r="N16" s="128"/>
    </row>
    <row r="17" spans="1:14" x14ac:dyDescent="0.25">
      <c r="A17" s="92" t="s">
        <v>61</v>
      </c>
      <c r="B17" s="138" t="s">
        <v>388</v>
      </c>
      <c r="C17" s="21">
        <v>35.596989899999997</v>
      </c>
      <c r="D17" s="29">
        <v>30.291929499999998</v>
      </c>
      <c r="E17" s="21">
        <v>-14.903115164802172</v>
      </c>
      <c r="F17" s="21">
        <v>1.8093283997701408</v>
      </c>
      <c r="G17" s="21">
        <v>5.4718163999999998</v>
      </c>
      <c r="H17" s="29">
        <v>3.9993991000000002</v>
      </c>
      <c r="I17" s="21">
        <v>-26.909113763393076</v>
      </c>
      <c r="J17" s="21">
        <v>1.8656024871620502</v>
      </c>
      <c r="K17" s="94"/>
      <c r="L17" s="128"/>
      <c r="M17" s="128"/>
      <c r="N17" s="128"/>
    </row>
    <row r="18" spans="1:14" x14ac:dyDescent="0.25">
      <c r="A18" s="92" t="s">
        <v>61</v>
      </c>
      <c r="B18" s="138" t="s">
        <v>389</v>
      </c>
      <c r="C18" s="21">
        <v>29.087687599999999</v>
      </c>
      <c r="D18" s="29">
        <v>26.896924899999998</v>
      </c>
      <c r="E18" s="21">
        <v>-7.5315808190954296</v>
      </c>
      <c r="F18" s="21">
        <v>1.6065457331813298</v>
      </c>
      <c r="G18" s="21">
        <v>5.3625429999999996</v>
      </c>
      <c r="H18" s="29">
        <v>3.5471145000000002</v>
      </c>
      <c r="I18" s="21">
        <v>-33.853873059852383</v>
      </c>
      <c r="J18" s="21">
        <v>1.6546249743989221</v>
      </c>
      <c r="K18" s="94"/>
      <c r="L18" s="128"/>
      <c r="M18" s="128"/>
      <c r="N18" s="128"/>
    </row>
    <row r="19" spans="1:14" x14ac:dyDescent="0.25">
      <c r="A19" s="92"/>
      <c r="B19" s="138" t="s">
        <v>390</v>
      </c>
      <c r="C19" s="21">
        <v>12.893074800000001</v>
      </c>
      <c r="D19" s="29">
        <v>14.990535599999999</v>
      </c>
      <c r="E19" s="21">
        <v>16.26811937831927</v>
      </c>
      <c r="F19" s="21">
        <v>0.89538046062220389</v>
      </c>
      <c r="G19" s="21">
        <v>2.2079247999999998</v>
      </c>
      <c r="H19" s="29">
        <v>1.3737979</v>
      </c>
      <c r="I19" s="21">
        <v>-37.778773081402036</v>
      </c>
      <c r="J19" s="21">
        <v>0.64083646443236963</v>
      </c>
      <c r="K19" s="94"/>
      <c r="L19" s="128"/>
      <c r="M19" s="128"/>
      <c r="N19" s="128"/>
    </row>
    <row r="20" spans="1:14" x14ac:dyDescent="0.25">
      <c r="A20" s="92" t="s">
        <v>61</v>
      </c>
      <c r="B20" s="138" t="s">
        <v>391</v>
      </c>
      <c r="C20" s="21">
        <v>14.0316937</v>
      </c>
      <c r="D20" s="29">
        <v>13.4020408</v>
      </c>
      <c r="E20" s="21">
        <v>-4.487362063782796</v>
      </c>
      <c r="F20" s="21">
        <v>0.80050011453770675</v>
      </c>
      <c r="G20" s="21">
        <v>1.8757774</v>
      </c>
      <c r="H20" s="29">
        <v>1.8051746</v>
      </c>
      <c r="I20" s="21">
        <v>-3.7639220943807117</v>
      </c>
      <c r="J20" s="21">
        <v>0.84206105450235236</v>
      </c>
      <c r="K20" s="94"/>
      <c r="L20" s="128"/>
      <c r="M20" s="128"/>
      <c r="N20" s="128"/>
    </row>
    <row r="21" spans="1:14" x14ac:dyDescent="0.25">
      <c r="A21" s="92" t="s">
        <v>61</v>
      </c>
      <c r="B21" s="138" t="s">
        <v>392</v>
      </c>
      <c r="C21" s="21">
        <v>4.1835244999999999</v>
      </c>
      <c r="D21" s="29">
        <v>6.7012102000000002</v>
      </c>
      <c r="E21" s="21">
        <v>60.180971809774285</v>
      </c>
      <c r="F21" s="21">
        <v>0.40026139396928628</v>
      </c>
      <c r="G21" s="21">
        <v>0.32320280000000001</v>
      </c>
      <c r="H21" s="29">
        <v>0.54032159999999996</v>
      </c>
      <c r="I21" s="21">
        <v>67.177264553401116</v>
      </c>
      <c r="J21" s="21">
        <v>0.25204419354581997</v>
      </c>
      <c r="K21" s="94"/>
      <c r="L21" s="128"/>
      <c r="M21" s="128"/>
      <c r="N21" s="128"/>
    </row>
    <row r="22" spans="1:14" x14ac:dyDescent="0.25">
      <c r="A22" s="92" t="s">
        <v>61</v>
      </c>
      <c r="B22" s="138" t="s">
        <v>367</v>
      </c>
      <c r="C22" s="21">
        <v>6.0207815</v>
      </c>
      <c r="D22" s="29">
        <v>3.5560082999999998</v>
      </c>
      <c r="E22" s="21">
        <v>-40.937761983224277</v>
      </c>
      <c r="F22" s="21">
        <v>0.21239937214987703</v>
      </c>
      <c r="G22" s="21">
        <v>0.66297260000000002</v>
      </c>
      <c r="H22" s="29">
        <v>0.42452129999999999</v>
      </c>
      <c r="I22" s="21">
        <v>-35.966991697696102</v>
      </c>
      <c r="J22" s="21">
        <v>0.1980267468513624</v>
      </c>
      <c r="K22" s="94"/>
      <c r="L22" s="128"/>
      <c r="M22" s="128"/>
      <c r="N22" s="128"/>
    </row>
    <row r="23" spans="1:14" x14ac:dyDescent="0.25">
      <c r="A23" s="92" t="s">
        <v>61</v>
      </c>
      <c r="B23" s="138" t="s">
        <v>393</v>
      </c>
      <c r="C23" s="21">
        <v>2.1208627999999998</v>
      </c>
      <c r="D23" s="29">
        <v>1.8533185999999999</v>
      </c>
      <c r="E23" s="21">
        <v>-12.614875417683781</v>
      </c>
      <c r="F23" s="21">
        <v>0.11069819691750696</v>
      </c>
      <c r="G23" s="21">
        <v>0.2156633</v>
      </c>
      <c r="H23" s="29">
        <v>0.1050551</v>
      </c>
      <c r="I23" s="21">
        <v>-51.287446681934298</v>
      </c>
      <c r="J23" s="21">
        <v>4.9005125757281359E-2</v>
      </c>
      <c r="K23" s="94"/>
      <c r="L23" s="128"/>
      <c r="M23" s="128"/>
      <c r="N23" s="128"/>
    </row>
    <row r="24" spans="1:14" s="128" customFormat="1" x14ac:dyDescent="0.25">
      <c r="A24" s="92"/>
      <c r="B24" s="138" t="s">
        <v>394</v>
      </c>
      <c r="C24" s="21">
        <v>1.5301799</v>
      </c>
      <c r="D24" s="29">
        <v>1.7881218000000001</v>
      </c>
      <c r="E24" s="21">
        <v>16.856965641752318</v>
      </c>
      <c r="F24" s="21">
        <v>0.106804010453943</v>
      </c>
      <c r="G24" s="21">
        <v>0.16923270000000001</v>
      </c>
      <c r="H24" s="29">
        <v>0.13856370000000001</v>
      </c>
      <c r="I24" s="21">
        <v>-18.122384149162663</v>
      </c>
      <c r="J24" s="21">
        <v>6.4635905766537827E-2</v>
      </c>
      <c r="K24" s="94"/>
    </row>
    <row r="25" spans="1:14" s="128" customFormat="1" x14ac:dyDescent="0.25">
      <c r="A25" s="92"/>
      <c r="B25" s="138" t="s">
        <v>395</v>
      </c>
      <c r="C25" s="21">
        <v>0.64618109999999995</v>
      </c>
      <c r="D25" s="29">
        <v>0.68521200000000004</v>
      </c>
      <c r="E25" s="21">
        <v>6.040241659807144</v>
      </c>
      <c r="F25" s="21">
        <v>4.0927519373214503E-2</v>
      </c>
      <c r="G25" s="21">
        <v>0</v>
      </c>
      <c r="H25" s="29">
        <v>0.14484859999999999</v>
      </c>
      <c r="I25" s="21"/>
      <c r="J25" s="21">
        <v>6.7567627452319243E-2</v>
      </c>
      <c r="K25" s="94"/>
    </row>
    <row r="26" spans="1:14" s="128" customFormat="1" x14ac:dyDescent="0.25">
      <c r="A26" s="92"/>
      <c r="B26" s="138" t="s">
        <v>397</v>
      </c>
      <c r="C26" s="21">
        <v>0.31708550000000002</v>
      </c>
      <c r="D26" s="29">
        <v>0.1937825</v>
      </c>
      <c r="E26" s="21">
        <v>-38.886357149727758</v>
      </c>
      <c r="F26" s="21">
        <v>1.1574574033933934E-2</v>
      </c>
      <c r="G26" s="21">
        <v>8.6387599999999995E-2</v>
      </c>
      <c r="H26" s="29">
        <v>5.7095899999999998E-2</v>
      </c>
      <c r="I26" s="21">
        <v>-33.907296880570826</v>
      </c>
      <c r="J26" s="21">
        <v>2.6633564288884217E-2</v>
      </c>
      <c r="K26" s="94"/>
    </row>
    <row r="27" spans="1:14" s="128" customFormat="1" x14ac:dyDescent="0.25">
      <c r="A27" s="92"/>
      <c r="B27" s="138" t="s">
        <v>396</v>
      </c>
      <c r="C27" s="21">
        <v>0.24381069999999999</v>
      </c>
      <c r="D27" s="29">
        <v>0.1934786</v>
      </c>
      <c r="E27" s="21">
        <v>-20.643925799811079</v>
      </c>
      <c r="F27" s="21">
        <v>1.1556422172703366E-2</v>
      </c>
      <c r="G27" s="21">
        <v>1.3940900000000001E-2</v>
      </c>
      <c r="H27" s="29">
        <v>1.9362000000000001E-2</v>
      </c>
      <c r="I27" s="21">
        <v>38.886298589043754</v>
      </c>
      <c r="J27" s="21">
        <v>9.0318056421104884E-3</v>
      </c>
      <c r="K27" s="94"/>
    </row>
    <row r="28" spans="1:14" s="128" customFormat="1" x14ac:dyDescent="0.25">
      <c r="A28" s="92"/>
      <c r="B28" s="138" t="s">
        <v>445</v>
      </c>
      <c r="C28" s="21">
        <v>5.9865399999999999E-2</v>
      </c>
      <c r="D28" s="29">
        <v>9.5556000000000002E-2</v>
      </c>
      <c r="E28" s="21">
        <v>59.618076551731058</v>
      </c>
      <c r="F28" s="21">
        <v>5.7075329113134106E-3</v>
      </c>
      <c r="G28" s="21">
        <v>6.4925E-3</v>
      </c>
      <c r="H28" s="29">
        <v>0</v>
      </c>
      <c r="I28" s="21">
        <v>-100</v>
      </c>
      <c r="J28" s="21">
        <v>0</v>
      </c>
      <c r="K28" s="94"/>
    </row>
    <row r="29" spans="1:14" s="128" customFormat="1" x14ac:dyDescent="0.25">
      <c r="A29" s="92"/>
      <c r="B29" s="138" t="s">
        <v>448</v>
      </c>
      <c r="C29" s="21">
        <v>4.4022100000000002E-2</v>
      </c>
      <c r="D29" s="29">
        <v>8.6394100000000001E-2</v>
      </c>
      <c r="E29" s="21">
        <v>96.251655418528429</v>
      </c>
      <c r="F29" s="21">
        <v>5.1602952100684623E-3</v>
      </c>
      <c r="G29" s="21">
        <v>0</v>
      </c>
      <c r="H29" s="29">
        <v>1.37559E-2</v>
      </c>
      <c r="I29" s="21"/>
      <c r="J29" s="21">
        <v>6.4167242656909236E-3</v>
      </c>
      <c r="K29" s="94"/>
    </row>
    <row r="30" spans="1:14" x14ac:dyDescent="0.25">
      <c r="A30" s="92" t="s">
        <v>61</v>
      </c>
      <c r="B30" s="138" t="s">
        <v>447</v>
      </c>
      <c r="C30" s="21">
        <v>3.6603999999999998E-2</v>
      </c>
      <c r="D30" s="29">
        <v>8.4914299999999998E-2</v>
      </c>
      <c r="E30" s="21">
        <v>131.98093104578734</v>
      </c>
      <c r="F30" s="21">
        <v>5.0719071737111258E-3</v>
      </c>
      <c r="G30" s="21">
        <v>2.3126000000000002E-3</v>
      </c>
      <c r="H30" s="29">
        <v>0</v>
      </c>
      <c r="I30" s="21">
        <v>-100</v>
      </c>
      <c r="J30" s="21">
        <v>0</v>
      </c>
      <c r="K30" s="94"/>
      <c r="L30" s="128"/>
      <c r="M30" s="128"/>
      <c r="N30" s="128"/>
    </row>
    <row r="31" spans="1:14" x14ac:dyDescent="0.25">
      <c r="A31" s="92" t="s">
        <v>61</v>
      </c>
      <c r="B31" s="138" t="s">
        <v>446</v>
      </c>
      <c r="C31" s="21">
        <v>6.3725400000000001E-2</v>
      </c>
      <c r="D31" s="29">
        <v>8.0818600000000004E-2</v>
      </c>
      <c r="E31" s="21">
        <v>26.823213349778907</v>
      </c>
      <c r="F31" s="21">
        <v>4.8272721686369669E-3</v>
      </c>
      <c r="G31" s="21">
        <v>0</v>
      </c>
      <c r="H31" s="29">
        <v>0</v>
      </c>
      <c r="I31" s="21"/>
      <c r="J31" s="21">
        <v>0</v>
      </c>
      <c r="K31" s="94"/>
      <c r="L31" s="128"/>
      <c r="M31" s="128"/>
      <c r="N31" s="128"/>
    </row>
    <row r="32" spans="1:14" x14ac:dyDescent="0.25">
      <c r="A32" s="92" t="s">
        <v>61</v>
      </c>
      <c r="B32" s="138" t="s">
        <v>449</v>
      </c>
      <c r="C32" s="21">
        <v>0.10171139999999999</v>
      </c>
      <c r="D32" s="29">
        <v>6.6576999999999997E-2</v>
      </c>
      <c r="E32" s="21">
        <v>-34.543227209535999</v>
      </c>
      <c r="F32" s="21">
        <v>3.9766254200313206E-3</v>
      </c>
      <c r="G32" s="21">
        <v>1.4E-2</v>
      </c>
      <c r="H32" s="29">
        <v>1.33724E-2</v>
      </c>
      <c r="I32" s="21">
        <v>-4.482857142857144</v>
      </c>
      <c r="J32" s="21">
        <v>6.2378327532568072E-3</v>
      </c>
      <c r="K32" s="94"/>
      <c r="L32" s="128"/>
      <c r="M32" s="128"/>
      <c r="N32" s="128"/>
    </row>
    <row r="33" spans="1:14" x14ac:dyDescent="0.25">
      <c r="A33" s="92" t="s">
        <v>61</v>
      </c>
      <c r="B33" s="138" t="s">
        <v>450</v>
      </c>
      <c r="C33" s="21">
        <v>0</v>
      </c>
      <c r="D33" s="29">
        <v>2.8701000000000001E-2</v>
      </c>
      <c r="E33" s="21"/>
      <c r="F33" s="21">
        <v>1.7143026297417872E-3</v>
      </c>
      <c r="G33" s="21">
        <v>0</v>
      </c>
      <c r="H33" s="29">
        <v>0</v>
      </c>
      <c r="I33" s="21"/>
      <c r="J33" s="21">
        <v>0</v>
      </c>
      <c r="K33" s="94"/>
      <c r="L33" s="128"/>
      <c r="M33" s="128"/>
      <c r="N33" s="128"/>
    </row>
    <row r="34" spans="1:14" x14ac:dyDescent="0.25">
      <c r="A34" s="92"/>
      <c r="B34" s="170" t="s">
        <v>27</v>
      </c>
      <c r="C34" s="29">
        <v>303.56564579999997</v>
      </c>
      <c r="D34" s="29">
        <v>291.40574979999997</v>
      </c>
      <c r="E34" s="29">
        <v>-4.0056891048901422</v>
      </c>
      <c r="F34" s="29">
        <v>17.405583192363235</v>
      </c>
      <c r="G34" s="29">
        <v>44.068077300000013</v>
      </c>
      <c r="H34" s="29">
        <v>38.433614800000008</v>
      </c>
      <c r="I34" s="29">
        <v>-12.78581423383317</v>
      </c>
      <c r="J34" s="29">
        <v>17.928155097476566</v>
      </c>
      <c r="K34" s="94"/>
    </row>
    <row r="35" spans="1:14" x14ac:dyDescent="0.25">
      <c r="A35" s="92"/>
      <c r="B35" s="113"/>
      <c r="C35" s="110"/>
      <c r="D35" s="110"/>
      <c r="E35" s="110"/>
      <c r="F35" s="111"/>
      <c r="G35" s="111"/>
      <c r="H35" s="111"/>
      <c r="I35" s="112"/>
      <c r="J35" s="112"/>
      <c r="K35" s="94"/>
    </row>
    <row r="36" spans="1:14" x14ac:dyDescent="0.25">
      <c r="A36" s="95"/>
      <c r="B36" s="109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4" x14ac:dyDescent="0.25">
      <c r="B37" s="96"/>
      <c r="C37" s="96"/>
      <c r="D37" s="99"/>
      <c r="E37" s="96"/>
    </row>
    <row r="38" spans="1:14" x14ac:dyDescent="0.25">
      <c r="B38" s="96"/>
      <c r="C38" s="96"/>
      <c r="D38" s="99"/>
      <c r="E38" s="96"/>
    </row>
    <row r="39" spans="1:14" x14ac:dyDescent="0.25">
      <c r="C39" s="96"/>
      <c r="D39" s="99"/>
    </row>
    <row r="40" spans="1:14" x14ac:dyDescent="0.25">
      <c r="C40" s="96"/>
      <c r="D40" s="99"/>
    </row>
    <row r="41" spans="1:14" x14ac:dyDescent="0.25">
      <c r="C41" s="96"/>
      <c r="D41" s="99"/>
      <c r="E41" s="99"/>
    </row>
    <row r="42" spans="1:14" x14ac:dyDescent="0.25">
      <c r="C42" s="96"/>
      <c r="D42" s="99"/>
    </row>
  </sheetData>
  <sortState ref="B14:N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126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3" t="s">
        <v>56</v>
      </c>
      <c r="D7" s="253"/>
      <c r="E7" s="253"/>
      <c r="F7" s="253"/>
      <c r="G7" s="253"/>
      <c r="H7" s="253"/>
      <c r="I7" s="253"/>
      <c r="J7" s="253"/>
      <c r="K7" s="16"/>
    </row>
    <row r="8" spans="1:18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8" x14ac:dyDescent="0.25">
      <c r="A9" s="14"/>
      <c r="B9" s="8"/>
      <c r="C9" s="77"/>
      <c r="D9" s="77"/>
      <c r="E9" s="77"/>
      <c r="F9" s="77"/>
      <c r="G9" s="77"/>
      <c r="H9" s="77"/>
      <c r="I9" s="8"/>
      <c r="J9" s="8"/>
      <c r="K9" s="16"/>
    </row>
    <row r="10" spans="1:18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8" x14ac:dyDescent="0.25">
      <c r="A12" s="14"/>
      <c r="B12" s="9"/>
      <c r="C12" s="77"/>
      <c r="D12" s="77"/>
      <c r="E12" s="77"/>
      <c r="F12" s="77"/>
      <c r="G12" s="77"/>
      <c r="H12" s="77"/>
      <c r="I12" s="77"/>
      <c r="J12" s="77"/>
      <c r="K12" s="16"/>
    </row>
    <row r="13" spans="1:18" x14ac:dyDescent="0.25">
      <c r="A13" s="14"/>
      <c r="B13" s="10" t="s">
        <v>24</v>
      </c>
      <c r="C13" s="29">
        <v>1764.5459780000001</v>
      </c>
      <c r="D13" s="29">
        <v>1674.20848</v>
      </c>
      <c r="E13" s="29">
        <v>-5.1195887852348188</v>
      </c>
      <c r="F13" s="29">
        <v>100</v>
      </c>
      <c r="G13" s="29">
        <v>229.320403</v>
      </c>
      <c r="H13" s="29">
        <v>214.37573800000001</v>
      </c>
      <c r="I13" s="29">
        <v>-6.5169364803532082</v>
      </c>
      <c r="J13" s="29">
        <v>100</v>
      </c>
      <c r="K13" s="16"/>
    </row>
    <row r="14" spans="1:18" x14ac:dyDescent="0.25">
      <c r="A14" s="14"/>
      <c r="B14" s="114" t="s">
        <v>42</v>
      </c>
      <c r="C14" s="76">
        <v>635.79567300000008</v>
      </c>
      <c r="D14" s="29">
        <v>646.98465799999997</v>
      </c>
      <c r="E14" s="76">
        <v>1.7598397527942788</v>
      </c>
      <c r="F14" s="76">
        <v>38.64421102442391</v>
      </c>
      <c r="G14" s="76">
        <v>81.796938000000011</v>
      </c>
      <c r="H14" s="29">
        <v>81.977130000000017</v>
      </c>
      <c r="I14" s="76">
        <v>0.2202918647150387</v>
      </c>
      <c r="J14" s="76">
        <v>38.239928997935394</v>
      </c>
      <c r="K14" s="16"/>
      <c r="L14" s="126"/>
      <c r="M14" s="126"/>
      <c r="N14" s="126"/>
      <c r="O14" s="126"/>
      <c r="P14" s="126"/>
      <c r="Q14" s="126"/>
      <c r="R14" s="126"/>
    </row>
    <row r="15" spans="1:18" x14ac:dyDescent="0.25">
      <c r="A15" s="14"/>
      <c r="B15" s="114" t="s">
        <v>52</v>
      </c>
      <c r="C15" s="76">
        <v>396.12243899999999</v>
      </c>
      <c r="D15" s="29">
        <v>423.63764499999996</v>
      </c>
      <c r="E15" s="76">
        <v>6.9461366716466078</v>
      </c>
      <c r="F15" s="76">
        <v>25.303756972966713</v>
      </c>
      <c r="G15" s="76">
        <v>47.951947000000004</v>
      </c>
      <c r="H15" s="29">
        <v>52.336836000000005</v>
      </c>
      <c r="I15" s="76">
        <v>9.1443398533953122</v>
      </c>
      <c r="J15" s="76">
        <v>24.413600386066079</v>
      </c>
      <c r="K15" s="16"/>
      <c r="L15" s="126"/>
      <c r="M15" s="126"/>
      <c r="N15" s="126"/>
      <c r="O15" s="126"/>
      <c r="P15" s="126"/>
      <c r="Q15" s="126"/>
    </row>
    <row r="16" spans="1:18" x14ac:dyDescent="0.25">
      <c r="A16" s="14" t="s">
        <v>61</v>
      </c>
      <c r="B16" s="138" t="s">
        <v>383</v>
      </c>
      <c r="C16" s="21">
        <v>17.744050000000001</v>
      </c>
      <c r="D16" s="23">
        <v>17.297153999999999</v>
      </c>
      <c r="E16" s="21">
        <v>-2.5185681960995465</v>
      </c>
      <c r="F16" s="21">
        <v>1.0331541266593034</v>
      </c>
      <c r="G16" s="21">
        <v>2.9940790000000002</v>
      </c>
      <c r="H16" s="23">
        <v>2.0380099999999999</v>
      </c>
      <c r="I16" s="21">
        <v>-31.93198977047701</v>
      </c>
      <c r="J16" s="21">
        <v>0.95067194590835635</v>
      </c>
      <c r="K16" s="16"/>
      <c r="L16" s="126"/>
      <c r="M16" s="126"/>
      <c r="N16" s="126"/>
      <c r="O16" s="126"/>
      <c r="P16" s="126"/>
      <c r="Q16" s="126"/>
    </row>
    <row r="17" spans="1:17" x14ac:dyDescent="0.25">
      <c r="A17" s="14" t="s">
        <v>61</v>
      </c>
      <c r="B17" s="138" t="s">
        <v>384</v>
      </c>
      <c r="C17" s="21">
        <v>269.21357899999998</v>
      </c>
      <c r="D17" s="23">
        <v>295.97621199999998</v>
      </c>
      <c r="E17" s="21">
        <v>9.9410412726617992</v>
      </c>
      <c r="F17" s="21">
        <v>17.67857560965167</v>
      </c>
      <c r="G17" s="21">
        <v>32.207725000000003</v>
      </c>
      <c r="H17" s="23">
        <v>34.593946000000003</v>
      </c>
      <c r="I17" s="21">
        <v>7.4088467906379574</v>
      </c>
      <c r="J17" s="21">
        <v>16.1370621147436</v>
      </c>
      <c r="K17" s="16"/>
      <c r="L17" s="126"/>
      <c r="M17" s="126"/>
      <c r="N17" s="126"/>
      <c r="O17" s="126"/>
      <c r="P17" s="126"/>
      <c r="Q17" s="126"/>
    </row>
    <row r="18" spans="1:17" x14ac:dyDescent="0.25">
      <c r="A18" s="14" t="s">
        <v>61</v>
      </c>
      <c r="B18" s="138" t="s">
        <v>385</v>
      </c>
      <c r="C18" s="21">
        <v>109.16481</v>
      </c>
      <c r="D18" s="23">
        <v>110.364279</v>
      </c>
      <c r="E18" s="21">
        <v>1.0987689164667636</v>
      </c>
      <c r="F18" s="21">
        <v>6.5920272366557358</v>
      </c>
      <c r="G18" s="21">
        <v>12.750143</v>
      </c>
      <c r="H18" s="23">
        <v>15.704879999999999</v>
      </c>
      <c r="I18" s="21">
        <v>23.174147929164391</v>
      </c>
      <c r="J18" s="21">
        <v>7.3258663254141183</v>
      </c>
      <c r="K18" s="16"/>
      <c r="L18" s="126"/>
      <c r="M18" s="126"/>
      <c r="N18" s="126"/>
      <c r="O18" s="126"/>
      <c r="P18" s="126"/>
      <c r="Q18" s="126"/>
    </row>
    <row r="19" spans="1:17" x14ac:dyDescent="0.25">
      <c r="A19" s="14"/>
      <c r="B19" s="10" t="s">
        <v>53</v>
      </c>
      <c r="C19" s="76">
        <v>239.67323400000004</v>
      </c>
      <c r="D19" s="29">
        <v>223.347013</v>
      </c>
      <c r="E19" s="76">
        <v>-6.8118666100195568</v>
      </c>
      <c r="F19" s="76">
        <v>13.340454051457201</v>
      </c>
      <c r="G19" s="76">
        <v>33.844991</v>
      </c>
      <c r="H19" s="29">
        <v>29.640294000000004</v>
      </c>
      <c r="I19" s="76">
        <v>-12.423395237422275</v>
      </c>
      <c r="J19" s="76">
        <v>13.826328611869314</v>
      </c>
      <c r="K19" s="16"/>
      <c r="L19" s="126"/>
      <c r="M19" s="126"/>
      <c r="N19" s="126"/>
      <c r="O19" s="126"/>
      <c r="P19" s="126"/>
      <c r="Q19" s="126"/>
    </row>
    <row r="20" spans="1:17" x14ac:dyDescent="0.25">
      <c r="A20" s="14" t="s">
        <v>61</v>
      </c>
      <c r="B20" s="9" t="s">
        <v>341</v>
      </c>
      <c r="C20" s="21">
        <v>21.324159999999999</v>
      </c>
      <c r="D20" s="23">
        <v>15.235488</v>
      </c>
      <c r="E20" s="21">
        <v>-28.552927758936342</v>
      </c>
      <c r="F20" s="21">
        <v>0.91001139834150158</v>
      </c>
      <c r="G20" s="21">
        <v>1.952993</v>
      </c>
      <c r="H20" s="23">
        <v>1.9818579999999999</v>
      </c>
      <c r="I20" s="21">
        <v>1.477987888333443</v>
      </c>
      <c r="J20" s="21">
        <v>0.92447868331070171</v>
      </c>
      <c r="K20" s="16"/>
      <c r="L20" s="126"/>
      <c r="M20" s="126"/>
      <c r="N20" s="126"/>
      <c r="O20" s="126"/>
      <c r="P20" s="126"/>
      <c r="Q20" s="126"/>
    </row>
    <row r="21" spans="1:17" x14ac:dyDescent="0.25">
      <c r="A21" s="14" t="s">
        <v>61</v>
      </c>
      <c r="B21" s="113" t="s">
        <v>342</v>
      </c>
      <c r="C21" s="21">
        <v>28.457492999999999</v>
      </c>
      <c r="D21" s="23">
        <v>21.334599000000001</v>
      </c>
      <c r="E21" s="21">
        <v>-25.029942026165131</v>
      </c>
      <c r="F21" s="21">
        <v>1.2743095770247204</v>
      </c>
      <c r="G21" s="21">
        <v>4.3782810000000003</v>
      </c>
      <c r="H21" s="23">
        <v>2.733368</v>
      </c>
      <c r="I21" s="21">
        <v>-37.569836198270515</v>
      </c>
      <c r="J21" s="21">
        <v>1.2750360770769684</v>
      </c>
      <c r="K21" s="16"/>
      <c r="L21" s="126"/>
      <c r="M21" s="126"/>
      <c r="N21" s="126"/>
      <c r="O21" s="126"/>
      <c r="P21" s="126"/>
      <c r="Q21" s="126"/>
    </row>
    <row r="22" spans="1:17" x14ac:dyDescent="0.25">
      <c r="A22" s="14" t="s">
        <v>61</v>
      </c>
      <c r="B22" s="113" t="s">
        <v>343</v>
      </c>
      <c r="C22" s="21">
        <v>6.0207810000000004</v>
      </c>
      <c r="D22" s="23">
        <v>3.5560079999999998</v>
      </c>
      <c r="E22" s="21">
        <v>-40.937762061101381</v>
      </c>
      <c r="F22" s="21">
        <v>0.21239935423096171</v>
      </c>
      <c r="G22" s="21">
        <v>0.66297300000000003</v>
      </c>
      <c r="H22" s="23">
        <v>0.42452099999999998</v>
      </c>
      <c r="I22" s="21">
        <v>-35.96707558226354</v>
      </c>
      <c r="J22" s="21">
        <v>0.19802660691015322</v>
      </c>
      <c r="K22" s="16"/>
      <c r="L22" s="126"/>
      <c r="M22" s="126"/>
      <c r="N22" s="126"/>
      <c r="O22" s="126"/>
      <c r="P22" s="126"/>
      <c r="Q22" s="126"/>
    </row>
    <row r="23" spans="1:17" x14ac:dyDescent="0.25">
      <c r="A23" s="14" t="s">
        <v>61</v>
      </c>
      <c r="B23" s="113" t="s">
        <v>344</v>
      </c>
      <c r="C23" s="21">
        <v>48.883206000000001</v>
      </c>
      <c r="D23" s="23">
        <v>46.621395</v>
      </c>
      <c r="E23" s="21">
        <v>-4.6269694340424383</v>
      </c>
      <c r="F23" s="21">
        <v>2.7846827654343262</v>
      </c>
      <c r="G23" s="21">
        <v>7.5532940000000002</v>
      </c>
      <c r="H23" s="23">
        <v>6.1361150000000002</v>
      </c>
      <c r="I23" s="21">
        <v>-18.762396909216029</v>
      </c>
      <c r="J23" s="21">
        <v>2.8623178430760667</v>
      </c>
      <c r="K23" s="16"/>
      <c r="L23" s="126"/>
      <c r="M23" s="126"/>
      <c r="N23" s="126"/>
      <c r="O23" s="126"/>
      <c r="P23" s="126"/>
      <c r="Q23" s="126"/>
    </row>
    <row r="24" spans="1:17" x14ac:dyDescent="0.25">
      <c r="A24" s="14" t="s">
        <v>61</v>
      </c>
      <c r="B24" s="113" t="s">
        <v>345</v>
      </c>
      <c r="C24" s="21">
        <v>106.46796000000001</v>
      </c>
      <c r="D24" s="23">
        <v>102.76299400000001</v>
      </c>
      <c r="E24" s="21">
        <v>-3.4798882217711324</v>
      </c>
      <c r="F24" s="21">
        <v>6.1380046289097763</v>
      </c>
      <c r="G24" s="21">
        <v>16.384802000000001</v>
      </c>
      <c r="H24" s="23">
        <v>14.656648000000001</v>
      </c>
      <c r="I24" s="21">
        <v>-10.547298649077351</v>
      </c>
      <c r="J24" s="21">
        <v>6.8368968133884627</v>
      </c>
      <c r="K24" s="16"/>
      <c r="L24" s="126"/>
      <c r="M24" s="126"/>
      <c r="N24" s="126"/>
      <c r="O24" s="126"/>
      <c r="P24" s="126"/>
      <c r="Q24" s="126"/>
    </row>
    <row r="25" spans="1:17" x14ac:dyDescent="0.25">
      <c r="A25" s="14" t="s">
        <v>61</v>
      </c>
      <c r="B25" s="113" t="s">
        <v>346</v>
      </c>
      <c r="C25" s="21">
        <v>2.9150320000000001</v>
      </c>
      <c r="D25" s="23">
        <v>2.7193269999999998</v>
      </c>
      <c r="E25" s="21">
        <v>-6.7136484265009848</v>
      </c>
      <c r="F25" s="21">
        <v>0.16242463423671105</v>
      </c>
      <c r="G25" s="21">
        <v>0.35400300000000001</v>
      </c>
      <c r="H25" s="23">
        <v>0.86868599999999996</v>
      </c>
      <c r="I25" s="21">
        <v>145.38944585215376</v>
      </c>
      <c r="J25" s="21">
        <v>0.40521656419906993</v>
      </c>
      <c r="K25" s="16"/>
      <c r="L25" s="126"/>
      <c r="M25" s="126"/>
      <c r="N25" s="126"/>
      <c r="O25" s="126"/>
      <c r="P25" s="126"/>
      <c r="Q25" s="126"/>
    </row>
    <row r="26" spans="1:17" x14ac:dyDescent="0.25">
      <c r="A26" s="14" t="s">
        <v>61</v>
      </c>
      <c r="B26" s="113" t="s">
        <v>347</v>
      </c>
      <c r="C26" s="21">
        <v>6.290419</v>
      </c>
      <c r="D26" s="23">
        <v>7.6061269999999999</v>
      </c>
      <c r="E26" s="21">
        <v>20.916062984039698</v>
      </c>
      <c r="F26" s="21">
        <v>0.45431181903940654</v>
      </c>
      <c r="G26" s="21">
        <v>0.66307400000000005</v>
      </c>
      <c r="H26" s="23">
        <v>0.37149700000000002</v>
      </c>
      <c r="I26" s="21">
        <v>-43.973523317156157</v>
      </c>
      <c r="J26" s="21">
        <v>0.17329246465381265</v>
      </c>
      <c r="K26" s="16"/>
      <c r="L26" s="126"/>
      <c r="M26" s="126"/>
      <c r="N26" s="126"/>
      <c r="O26" s="126"/>
      <c r="P26" s="126"/>
      <c r="Q26" s="126"/>
    </row>
    <row r="27" spans="1:17" x14ac:dyDescent="0.25">
      <c r="A27" s="14" t="s">
        <v>61</v>
      </c>
      <c r="B27" s="113" t="s">
        <v>348</v>
      </c>
      <c r="C27" s="21">
        <v>19.314183</v>
      </c>
      <c r="D27" s="23">
        <v>23.511075000000002</v>
      </c>
      <c r="E27" s="21">
        <v>21.729585973168007</v>
      </c>
      <c r="F27" s="21">
        <v>1.4043098742397961</v>
      </c>
      <c r="G27" s="21">
        <v>1.8955709999999999</v>
      </c>
      <c r="H27" s="23">
        <v>2.4676010000000002</v>
      </c>
      <c r="I27" s="21">
        <v>30.17718671577061</v>
      </c>
      <c r="J27" s="21">
        <v>1.1510635592540794</v>
      </c>
      <c r="K27" s="16"/>
      <c r="L27" s="126"/>
      <c r="M27" s="126"/>
      <c r="N27" s="126"/>
      <c r="O27" s="126"/>
      <c r="P27" s="126"/>
      <c r="Q27" s="126"/>
    </row>
    <row r="28" spans="1:17" x14ac:dyDescent="0.25">
      <c r="A28" s="14" t="s">
        <v>61</v>
      </c>
      <c r="B28" s="144" t="s">
        <v>150</v>
      </c>
      <c r="C28" s="21">
        <v>23.103852</v>
      </c>
      <c r="D28" s="23">
        <v>15.529247</v>
      </c>
      <c r="E28" s="21">
        <v>-32.785030825162828</v>
      </c>
      <c r="F28" s="21">
        <v>0.92755754050415518</v>
      </c>
      <c r="G28" s="21">
        <v>2.908477</v>
      </c>
      <c r="H28" s="23">
        <v>1.317529</v>
      </c>
      <c r="I28" s="21">
        <v>-54.700380989775745</v>
      </c>
      <c r="J28" s="21">
        <v>0.61458867141019469</v>
      </c>
      <c r="K28" s="16"/>
      <c r="L28" s="126"/>
      <c r="M28" s="126"/>
      <c r="N28" s="126"/>
      <c r="O28" s="126"/>
      <c r="P28" s="126"/>
      <c r="Q28" s="126"/>
    </row>
    <row r="29" spans="1:17" x14ac:dyDescent="0.25">
      <c r="A29" s="14" t="s">
        <v>61</v>
      </c>
      <c r="B29" s="144" t="s">
        <v>151</v>
      </c>
      <c r="C29" s="21">
        <v>640.75344500000006</v>
      </c>
      <c r="D29" s="23">
        <v>559.91588400000001</v>
      </c>
      <c r="E29" s="21">
        <v>-12.61601660214251</v>
      </c>
      <c r="F29" s="21">
        <v>33.443617726748101</v>
      </c>
      <c r="G29" s="21">
        <v>62.195075000000003</v>
      </c>
      <c r="H29" s="23">
        <v>79.534429000000003</v>
      </c>
      <c r="I29" s="21">
        <v>27.878982379231786</v>
      </c>
      <c r="J29" s="21">
        <v>37.100480559045351</v>
      </c>
      <c r="K29" s="16"/>
      <c r="L29" s="126"/>
      <c r="M29" s="126"/>
      <c r="N29" s="126"/>
      <c r="O29" s="126"/>
      <c r="P29" s="126"/>
      <c r="Q29" s="126"/>
    </row>
    <row r="30" spans="1:17" x14ac:dyDescent="0.25">
      <c r="A30" s="14" t="s">
        <v>61</v>
      </c>
      <c r="B30" s="144" t="s">
        <v>152</v>
      </c>
      <c r="C30" s="21">
        <v>7.9437049999999996</v>
      </c>
      <c r="D30" s="23">
        <v>5.8919689999999996</v>
      </c>
      <c r="E30" s="21">
        <v>-25.828451585248946</v>
      </c>
      <c r="F30" s="21">
        <v>0.35192564548472482</v>
      </c>
      <c r="G30" s="21">
        <v>2.1654599999999999</v>
      </c>
      <c r="H30" s="23">
        <v>0.68095000000000006</v>
      </c>
      <c r="I30" s="21">
        <v>-68.554025472647837</v>
      </c>
      <c r="J30" s="21">
        <v>0.31764322136117851</v>
      </c>
      <c r="K30" s="16"/>
      <c r="L30" s="126"/>
      <c r="M30" s="126"/>
      <c r="N30" s="126"/>
      <c r="O30" s="126"/>
      <c r="P30" s="126"/>
      <c r="Q30" s="126"/>
    </row>
    <row r="31" spans="1:17" x14ac:dyDescent="0.25">
      <c r="A31" s="14"/>
      <c r="B31" s="10" t="s">
        <v>43</v>
      </c>
      <c r="C31" s="76">
        <v>123.39649200000001</v>
      </c>
      <c r="D31" s="29">
        <v>108.29617799999998</v>
      </c>
      <c r="E31" s="76">
        <v>-12.237231184821706</v>
      </c>
      <c r="F31" s="76">
        <v>6.468500147604078</v>
      </c>
      <c r="G31" s="76">
        <v>17.148817000000001</v>
      </c>
      <c r="H31" s="29">
        <v>14.676592999999999</v>
      </c>
      <c r="I31" s="76">
        <v>-14.416294721670898</v>
      </c>
      <c r="J31" s="76">
        <v>6.8462005714471283</v>
      </c>
      <c r="K31" s="16"/>
      <c r="L31" s="126"/>
      <c r="M31" s="126"/>
      <c r="N31" s="126"/>
      <c r="O31" s="126"/>
      <c r="P31" s="126"/>
      <c r="Q31" s="126"/>
    </row>
    <row r="32" spans="1:17" x14ac:dyDescent="0.25">
      <c r="A32" s="14" t="s">
        <v>61</v>
      </c>
      <c r="B32" s="138" t="s">
        <v>373</v>
      </c>
      <c r="C32" s="21">
        <v>13.401562</v>
      </c>
      <c r="D32" s="23">
        <v>13.091115</v>
      </c>
      <c r="E32" s="21">
        <v>-2.3164986290404088</v>
      </c>
      <c r="F32" s="21">
        <v>0.7819286042560244</v>
      </c>
      <c r="G32" s="21">
        <v>1.446396</v>
      </c>
      <c r="H32" s="23">
        <v>2.0595910000000002</v>
      </c>
      <c r="I32" s="21">
        <v>42.394683060517323</v>
      </c>
      <c r="J32" s="21">
        <v>0.96073885002788895</v>
      </c>
      <c r="K32" s="16"/>
      <c r="L32" s="126"/>
      <c r="M32" s="126"/>
      <c r="N32" s="126"/>
      <c r="O32" s="126"/>
      <c r="P32" s="126"/>
      <c r="Q32" s="126"/>
    </row>
    <row r="33" spans="1:17" x14ac:dyDescent="0.25">
      <c r="A33" s="14" t="s">
        <v>61</v>
      </c>
      <c r="B33" s="138" t="s">
        <v>374</v>
      </c>
      <c r="C33" s="21">
        <v>3.6781769999999998</v>
      </c>
      <c r="D33" s="23">
        <v>3.3336070000000002</v>
      </c>
      <c r="E33" s="21">
        <v>-9.3679559194677076</v>
      </c>
      <c r="F33" s="21">
        <v>0.19911540526900209</v>
      </c>
      <c r="G33" s="21">
        <v>0.30391499999999999</v>
      </c>
      <c r="H33" s="23">
        <v>0.17521</v>
      </c>
      <c r="I33" s="21">
        <v>-42.349012059292889</v>
      </c>
      <c r="J33" s="21">
        <v>8.1730330882872571E-2</v>
      </c>
      <c r="K33" s="16"/>
      <c r="L33" s="126"/>
      <c r="M33" s="126"/>
      <c r="N33" s="126"/>
      <c r="O33" s="126"/>
      <c r="P33" s="126"/>
      <c r="Q33" s="126"/>
    </row>
    <row r="34" spans="1:17" x14ac:dyDescent="0.25">
      <c r="A34" s="14" t="s">
        <v>61</v>
      </c>
      <c r="B34" s="138" t="s">
        <v>375</v>
      </c>
      <c r="C34" s="21">
        <v>26.136050000000001</v>
      </c>
      <c r="D34" s="23">
        <v>19.789612999999999</v>
      </c>
      <c r="E34" s="21">
        <v>-24.282311213821529</v>
      </c>
      <c r="F34" s="21">
        <v>1.1820279992847724</v>
      </c>
      <c r="G34" s="21">
        <v>4.9930029999999999</v>
      </c>
      <c r="H34" s="23">
        <v>2.306295</v>
      </c>
      <c r="I34" s="21">
        <v>-53.809460959666957</v>
      </c>
      <c r="J34" s="21">
        <v>1.0758190369471754</v>
      </c>
      <c r="K34" s="16"/>
      <c r="L34" s="126"/>
      <c r="M34" s="126"/>
      <c r="N34" s="126"/>
      <c r="O34" s="126"/>
      <c r="P34" s="126"/>
      <c r="Q34" s="126"/>
    </row>
    <row r="35" spans="1:17" x14ac:dyDescent="0.25">
      <c r="A35" s="14" t="s">
        <v>61</v>
      </c>
      <c r="B35" s="138" t="s">
        <v>376</v>
      </c>
      <c r="C35" s="21">
        <v>0</v>
      </c>
      <c r="D35" s="23">
        <v>1.192809</v>
      </c>
      <c r="E35" s="21"/>
      <c r="F35" s="21">
        <v>7.1246144924555624E-2</v>
      </c>
      <c r="G35" s="21">
        <v>0</v>
      </c>
      <c r="H35" s="23">
        <v>0</v>
      </c>
      <c r="I35" s="21"/>
      <c r="J35" s="21">
        <v>0</v>
      </c>
      <c r="K35" s="16"/>
      <c r="L35" s="126"/>
      <c r="M35" s="126"/>
      <c r="N35" s="126"/>
      <c r="O35" s="126"/>
      <c r="P35" s="126"/>
      <c r="Q35" s="126"/>
    </row>
    <row r="36" spans="1:17" x14ac:dyDescent="0.25">
      <c r="A36" s="14" t="s">
        <v>61</v>
      </c>
      <c r="B36" s="138" t="s">
        <v>377</v>
      </c>
      <c r="C36" s="21">
        <v>8.0489409999999992</v>
      </c>
      <c r="D36" s="23">
        <v>4.0669500000000003</v>
      </c>
      <c r="E36" s="21">
        <v>-49.472234918854532</v>
      </c>
      <c r="F36" s="21">
        <v>0.24291777568824646</v>
      </c>
      <c r="G36" s="21">
        <v>1.177613</v>
      </c>
      <c r="H36" s="23">
        <v>0.38593699999999997</v>
      </c>
      <c r="I36" s="21">
        <v>-67.227179047785654</v>
      </c>
      <c r="J36" s="21">
        <v>0.18002830152356136</v>
      </c>
      <c r="K36" s="16"/>
      <c r="L36" s="126"/>
      <c r="M36" s="126"/>
      <c r="N36" s="126"/>
      <c r="O36" s="126"/>
      <c r="P36" s="126"/>
      <c r="Q36" s="126"/>
    </row>
    <row r="37" spans="1:17" x14ac:dyDescent="0.25">
      <c r="A37" s="14" t="s">
        <v>61</v>
      </c>
      <c r="B37" s="138" t="s">
        <v>378</v>
      </c>
      <c r="C37" s="21">
        <v>7.2164789999999996</v>
      </c>
      <c r="D37" s="23">
        <v>6.5722670000000001</v>
      </c>
      <c r="E37" s="21">
        <v>-8.9269573153334179</v>
      </c>
      <c r="F37" s="21">
        <v>0.39255965302481327</v>
      </c>
      <c r="G37" s="21">
        <v>0.82295399999999996</v>
      </c>
      <c r="H37" s="23">
        <v>0.93240800000000001</v>
      </c>
      <c r="I37" s="21">
        <v>13.300135852064642</v>
      </c>
      <c r="J37" s="21">
        <v>0.43494100997567176</v>
      </c>
      <c r="K37" s="16"/>
      <c r="L37" s="126"/>
      <c r="M37" s="126"/>
      <c r="N37" s="126"/>
      <c r="O37" s="126"/>
      <c r="P37" s="126"/>
      <c r="Q37" s="126"/>
    </row>
    <row r="38" spans="1:17" x14ac:dyDescent="0.25">
      <c r="A38" s="14" t="s">
        <v>61</v>
      </c>
      <c r="B38" s="138" t="s">
        <v>379</v>
      </c>
      <c r="C38" s="21">
        <v>32.310467000000003</v>
      </c>
      <c r="D38" s="23">
        <v>35.649025999999999</v>
      </c>
      <c r="E38" s="21">
        <v>10.332747589194536</v>
      </c>
      <c r="F38" s="21">
        <v>2.1293062617864651</v>
      </c>
      <c r="G38" s="21">
        <v>2.9025280000000002</v>
      </c>
      <c r="H38" s="23">
        <v>5.3496639999999998</v>
      </c>
      <c r="I38" s="21">
        <v>84.310504498147807</v>
      </c>
      <c r="J38" s="21">
        <v>2.4954614966736579</v>
      </c>
      <c r="K38" s="16"/>
      <c r="L38" s="126"/>
      <c r="M38" s="126"/>
      <c r="N38" s="126"/>
      <c r="O38" s="126"/>
      <c r="P38" s="126"/>
      <c r="Q38" s="126"/>
    </row>
    <row r="39" spans="1:17" x14ac:dyDescent="0.25">
      <c r="A39" s="14" t="s">
        <v>61</v>
      </c>
      <c r="B39" s="138" t="s">
        <v>380</v>
      </c>
      <c r="C39" s="21">
        <v>4.6726850000000004</v>
      </c>
      <c r="D39" s="23">
        <v>4.8060679999999998</v>
      </c>
      <c r="E39" s="21">
        <v>2.8545258240176619</v>
      </c>
      <c r="F39" s="21">
        <v>0.28706508522761753</v>
      </c>
      <c r="G39" s="21">
        <v>0.38716099999999998</v>
      </c>
      <c r="H39" s="23">
        <v>0.66761400000000004</v>
      </c>
      <c r="I39" s="21">
        <v>72.43833960548713</v>
      </c>
      <c r="J39" s="21">
        <v>0.31142236814130525</v>
      </c>
      <c r="K39" s="16"/>
      <c r="L39" s="126"/>
      <c r="M39" s="126"/>
      <c r="N39" s="126"/>
      <c r="O39" s="126"/>
      <c r="P39" s="126"/>
      <c r="Q39" s="126"/>
    </row>
    <row r="40" spans="1:17" x14ac:dyDescent="0.25">
      <c r="A40" s="14" t="s">
        <v>61</v>
      </c>
      <c r="B40" s="138" t="s">
        <v>381</v>
      </c>
      <c r="C40" s="21">
        <v>17.646516999999999</v>
      </c>
      <c r="D40" s="23">
        <v>14.752843</v>
      </c>
      <c r="E40" s="21">
        <v>-16.397989472936779</v>
      </c>
      <c r="F40" s="21">
        <v>0.88118314870797942</v>
      </c>
      <c r="G40" s="21">
        <v>1.920088</v>
      </c>
      <c r="H40" s="23">
        <v>2.332697</v>
      </c>
      <c r="I40" s="21">
        <v>21.489067167754804</v>
      </c>
      <c r="J40" s="21">
        <v>1.088134796298637</v>
      </c>
      <c r="K40" s="16"/>
      <c r="L40" s="126"/>
      <c r="M40" s="126"/>
      <c r="N40" s="126"/>
      <c r="O40" s="126"/>
      <c r="P40" s="126"/>
      <c r="Q40" s="126"/>
    </row>
    <row r="41" spans="1:17" x14ac:dyDescent="0.25">
      <c r="A41" s="14" t="s">
        <v>61</v>
      </c>
      <c r="B41" s="138" t="s">
        <v>382</v>
      </c>
      <c r="C41" s="21">
        <v>1.4110210000000001</v>
      </c>
      <c r="D41" s="23">
        <v>1.231975</v>
      </c>
      <c r="E41" s="21">
        <v>-12.689109517151053</v>
      </c>
      <c r="F41" s="21">
        <v>7.3585519050769599E-2</v>
      </c>
      <c r="G41" s="21">
        <v>0.124732</v>
      </c>
      <c r="H41" s="23">
        <v>0.118037</v>
      </c>
      <c r="I41" s="21">
        <v>-5.3675079370169581</v>
      </c>
      <c r="J41" s="21">
        <v>5.5060801703222584E-2</v>
      </c>
      <c r="K41" s="16"/>
      <c r="L41" s="126"/>
      <c r="M41" s="126"/>
      <c r="N41" s="126"/>
      <c r="O41" s="126"/>
      <c r="P41" s="126"/>
      <c r="Q41" s="126"/>
    </row>
    <row r="42" spans="1:17" x14ac:dyDescent="0.25">
      <c r="A42" s="14" t="s">
        <v>61</v>
      </c>
      <c r="B42" s="138" t="s">
        <v>364</v>
      </c>
      <c r="C42" s="21">
        <v>8.8745930000000008</v>
      </c>
      <c r="D42" s="23">
        <v>3.8099050000000001</v>
      </c>
      <c r="E42" s="21">
        <v>-57.069524202405674</v>
      </c>
      <c r="F42" s="21">
        <v>0.22756455038383272</v>
      </c>
      <c r="G42" s="21">
        <v>3.070427</v>
      </c>
      <c r="H42" s="23">
        <v>0.34914000000000001</v>
      </c>
      <c r="I42" s="21">
        <v>-88.628943140481766</v>
      </c>
      <c r="J42" s="21">
        <v>0.16286357927313586</v>
      </c>
      <c r="K42" s="16"/>
      <c r="L42" s="126"/>
      <c r="M42" s="126"/>
      <c r="N42" s="126"/>
      <c r="O42" s="126"/>
      <c r="P42" s="126"/>
      <c r="Q42" s="126"/>
    </row>
    <row r="43" spans="1:17" x14ac:dyDescent="0.25">
      <c r="A43" s="14"/>
      <c r="B43" s="113" t="s">
        <v>360</v>
      </c>
      <c r="C43" s="21">
        <v>2.756246</v>
      </c>
      <c r="D43" s="23">
        <v>12.985811999999999</v>
      </c>
      <c r="E43" s="21">
        <v>371.14125517098256</v>
      </c>
      <c r="F43" s="21">
        <v>0.77563888578559814</v>
      </c>
      <c r="G43" s="21">
        <v>0.137929</v>
      </c>
      <c r="H43" s="23">
        <v>9.4544000000000003E-2</v>
      </c>
      <c r="I43" s="21">
        <v>-31.454588955187081</v>
      </c>
      <c r="J43" s="21">
        <v>4.410200561035503E-2</v>
      </c>
      <c r="K43" s="16"/>
      <c r="L43" s="126"/>
      <c r="M43" s="126"/>
      <c r="N43" s="126"/>
      <c r="O43" s="126"/>
      <c r="P43" s="126"/>
      <c r="Q43" s="126"/>
    </row>
    <row r="44" spans="1:17" x14ac:dyDescent="0.25">
      <c r="A44" s="14"/>
      <c r="B44" s="9" t="s">
        <v>2</v>
      </c>
      <c r="C44" s="21">
        <v>330.79656499999999</v>
      </c>
      <c r="D44" s="23">
        <v>324.60473199999984</v>
      </c>
      <c r="E44" s="21">
        <v>-1.8717948295503439</v>
      </c>
      <c r="F44" s="21">
        <v>19.388549029449418</v>
      </c>
      <c r="G44" s="21">
        <v>62.967706999999969</v>
      </c>
      <c r="H44" s="23">
        <v>36.094563000000001</v>
      </c>
      <c r="I44" s="21">
        <v>-42.677660153640304</v>
      </c>
      <c r="J44" s="21">
        <v>16.837055973190399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0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3" t="s">
        <v>63</v>
      </c>
      <c r="D7" s="253"/>
      <c r="E7" s="253"/>
      <c r="F7" s="253"/>
      <c r="G7" s="253"/>
      <c r="H7" s="253"/>
      <c r="I7" s="253"/>
      <c r="J7" s="253"/>
      <c r="K7" s="16"/>
    </row>
    <row r="8" spans="1:18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8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8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8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8" x14ac:dyDescent="0.25">
      <c r="A13" s="14"/>
      <c r="B13" s="10" t="s">
        <v>24</v>
      </c>
      <c r="C13" s="29">
        <v>620.25891309999997</v>
      </c>
      <c r="D13" s="29">
        <v>461.54513700000007</v>
      </c>
      <c r="E13" s="29">
        <v>-25.588310421330718</v>
      </c>
      <c r="F13" s="29">
        <v>100</v>
      </c>
      <c r="G13" s="29">
        <v>61.400157800000002</v>
      </c>
      <c r="H13" s="29">
        <v>72.895420599999994</v>
      </c>
      <c r="I13" s="29">
        <v>18.721878268527824</v>
      </c>
      <c r="J13" s="29">
        <v>100</v>
      </c>
      <c r="K13" s="16"/>
      <c r="L13" s="126"/>
    </row>
    <row r="14" spans="1:18" x14ac:dyDescent="0.25">
      <c r="A14" s="14"/>
      <c r="B14" s="10" t="s">
        <v>42</v>
      </c>
      <c r="C14" s="76">
        <v>31.353387999999995</v>
      </c>
      <c r="D14" s="29">
        <v>20.976210999999999</v>
      </c>
      <c r="E14" s="21">
        <v>-33.097466213220713</v>
      </c>
      <c r="F14" s="21">
        <v>4.5447799832413782</v>
      </c>
      <c r="G14" s="76">
        <v>3.0063319999999996</v>
      </c>
      <c r="H14" s="29">
        <v>2.5793050000000002</v>
      </c>
      <c r="I14" s="21">
        <v>-14.204252890232993</v>
      </c>
      <c r="J14" s="21">
        <v>3.5383635607968498</v>
      </c>
      <c r="K14" s="16"/>
      <c r="M14" s="126"/>
    </row>
    <row r="15" spans="1:18" x14ac:dyDescent="0.25">
      <c r="A15" s="14"/>
      <c r="B15" s="10" t="s">
        <v>52</v>
      </c>
      <c r="C15" s="76">
        <v>10.241403</v>
      </c>
      <c r="D15" s="29">
        <v>8.4691419999999997</v>
      </c>
      <c r="E15" s="21">
        <v>-17.304865358779466</v>
      </c>
      <c r="F15" s="21">
        <v>1.8349542268062069</v>
      </c>
      <c r="G15" s="76">
        <v>1.2202679999999999</v>
      </c>
      <c r="H15" s="29">
        <v>1.249395</v>
      </c>
      <c r="I15" s="21">
        <v>2.3869346733668362</v>
      </c>
      <c r="J15" s="21">
        <v>1.7139554031189719</v>
      </c>
      <c r="K15" s="16"/>
      <c r="L15" s="126"/>
      <c r="M15" s="126"/>
      <c r="N15" s="126"/>
      <c r="O15" s="126"/>
      <c r="P15" s="126"/>
      <c r="Q15" s="126"/>
      <c r="R15" s="126"/>
    </row>
    <row r="16" spans="1:18" x14ac:dyDescent="0.25">
      <c r="A16" s="14" t="s">
        <v>61</v>
      </c>
      <c r="B16" s="113" t="s">
        <v>338</v>
      </c>
      <c r="C16" s="21">
        <v>1.1640379999999999</v>
      </c>
      <c r="D16" s="23">
        <v>1.246548</v>
      </c>
      <c r="E16" s="21">
        <v>7.0882565689436294</v>
      </c>
      <c r="F16" s="21">
        <v>0.27008149367631618</v>
      </c>
      <c r="G16" s="21">
        <v>0.29720999999999997</v>
      </c>
      <c r="H16" s="23">
        <v>0.18106700000000001</v>
      </c>
      <c r="I16" s="21">
        <v>-39.077756468490286</v>
      </c>
      <c r="J16" s="21">
        <v>0.2483928325121702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339</v>
      </c>
      <c r="C17" s="21">
        <v>4.899451</v>
      </c>
      <c r="D17" s="23">
        <v>5.0977839999999999</v>
      </c>
      <c r="E17" s="21">
        <v>4.0480657934939934</v>
      </c>
      <c r="F17" s="21">
        <v>1.1045038916746293</v>
      </c>
      <c r="G17" s="21">
        <v>0.47465499999999999</v>
      </c>
      <c r="H17" s="23">
        <v>1.0149239999999999</v>
      </c>
      <c r="I17" s="21">
        <v>113.82351392063708</v>
      </c>
      <c r="J17" s="21">
        <v>1.3923014527472251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340</v>
      </c>
      <c r="C18" s="21">
        <v>4.1779140000000003</v>
      </c>
      <c r="D18" s="23">
        <v>2.1248100000000001</v>
      </c>
      <c r="E18" s="21">
        <v>-49.14184447070955</v>
      </c>
      <c r="F18" s="21">
        <v>0.46036884145526152</v>
      </c>
      <c r="G18" s="21">
        <v>0.448403</v>
      </c>
      <c r="H18" s="23">
        <v>5.3404E-2</v>
      </c>
      <c r="I18" s="21">
        <v>-88.090177808801457</v>
      </c>
      <c r="J18" s="21">
        <v>7.3261117859576494E-2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21.111984999999997</v>
      </c>
      <c r="D19" s="29">
        <v>12.507069</v>
      </c>
      <c r="E19" s="21">
        <v>-40.758441236103558</v>
      </c>
      <c r="F19" s="21">
        <v>2.7098257564351713</v>
      </c>
      <c r="G19" s="76">
        <v>1.7860639999999999</v>
      </c>
      <c r="H19" s="29">
        <v>1.3299100000000001</v>
      </c>
      <c r="I19" s="21">
        <v>-25.539622320364764</v>
      </c>
      <c r="J19" s="21">
        <v>1.8244081576778779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92"/>
      <c r="B20" s="138" t="s">
        <v>365</v>
      </c>
      <c r="C20" s="21">
        <v>3.9025129999999999</v>
      </c>
      <c r="D20" s="23">
        <v>2.0602320000000001</v>
      </c>
      <c r="E20" s="21">
        <v>-47.207555746771369</v>
      </c>
      <c r="F20" s="21">
        <v>0.44637714382418026</v>
      </c>
      <c r="G20" s="21">
        <v>0.152086</v>
      </c>
      <c r="H20" s="23">
        <v>0.22638900000000001</v>
      </c>
      <c r="I20" s="21">
        <v>48.855910471706807</v>
      </c>
      <c r="J20" s="21">
        <v>0.31056683415309083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92"/>
      <c r="B21" s="138" t="s">
        <v>366</v>
      </c>
      <c r="C21" s="21">
        <v>2.9655170000000002</v>
      </c>
      <c r="D21" s="23">
        <v>2.565696</v>
      </c>
      <c r="E21" s="21">
        <v>-13.482337143911172</v>
      </c>
      <c r="F21" s="21">
        <v>0.55589275984506792</v>
      </c>
      <c r="G21" s="21">
        <v>0.29315799999999997</v>
      </c>
      <c r="H21" s="23">
        <v>0.37248900000000001</v>
      </c>
      <c r="I21" s="21">
        <v>27.060834089467136</v>
      </c>
      <c r="J21" s="21">
        <v>0.51099094694022529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92"/>
      <c r="B22" s="138" t="s">
        <v>367</v>
      </c>
      <c r="C22" s="21">
        <v>0.11293300000000001</v>
      </c>
      <c r="D22" s="23">
        <v>0</v>
      </c>
      <c r="E22" s="21">
        <v>-100</v>
      </c>
      <c r="F22" s="21">
        <v>0</v>
      </c>
      <c r="G22" s="21">
        <v>0</v>
      </c>
      <c r="H22" s="23">
        <v>0</v>
      </c>
      <c r="I22" s="21"/>
      <c r="J22" s="21">
        <v>0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92"/>
      <c r="B23" s="138" t="s">
        <v>368</v>
      </c>
      <c r="C23" s="21">
        <v>7.3435779999999999</v>
      </c>
      <c r="D23" s="23">
        <v>4.4893190000000001</v>
      </c>
      <c r="E23" s="21">
        <v>-38.867415856412222</v>
      </c>
      <c r="F23" s="21">
        <v>0.97267171509598183</v>
      </c>
      <c r="G23" s="21">
        <v>1.09992</v>
      </c>
      <c r="H23" s="23">
        <v>0.26510299999999998</v>
      </c>
      <c r="I23" s="21">
        <v>-75.897974398138047</v>
      </c>
      <c r="J23" s="21">
        <v>0.36367579447096293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92"/>
      <c r="B24" s="138" t="s">
        <v>369</v>
      </c>
      <c r="C24" s="21">
        <v>2.447235</v>
      </c>
      <c r="D24" s="23">
        <v>2.9473560000000001</v>
      </c>
      <c r="E24" s="21">
        <v>20.436165713550182</v>
      </c>
      <c r="F24" s="21">
        <v>0.63858456383216089</v>
      </c>
      <c r="G24" s="21">
        <v>0.13614499999999999</v>
      </c>
      <c r="H24" s="23">
        <v>0.37243900000000002</v>
      </c>
      <c r="I24" s="21">
        <v>173.56054206911753</v>
      </c>
      <c r="J24" s="21">
        <v>0.51092235552585596</v>
      </c>
      <c r="K24" s="16"/>
      <c r="L24" s="128"/>
      <c r="M24" s="128"/>
      <c r="N24" s="128"/>
      <c r="O24" s="128"/>
      <c r="P24" s="128"/>
      <c r="Q24" s="128"/>
    </row>
    <row r="25" spans="1:17" s="128" customFormat="1" x14ac:dyDescent="0.25">
      <c r="A25" s="92"/>
      <c r="B25" s="138" t="s">
        <v>370</v>
      </c>
      <c r="C25" s="21">
        <v>0.41448200000000002</v>
      </c>
      <c r="D25" s="23">
        <v>7.5956999999999997E-2</v>
      </c>
      <c r="E25" s="21">
        <v>-81.674234345520432</v>
      </c>
      <c r="F25" s="21">
        <v>1.6457111972560983E-2</v>
      </c>
      <c r="G25" s="21">
        <v>1.9408999999999999E-2</v>
      </c>
      <c r="H25" s="23">
        <v>7.5719999999999996E-2</v>
      </c>
      <c r="I25" s="21">
        <v>290.12829099902109</v>
      </c>
      <c r="J25" s="21">
        <v>0.10387483792088856</v>
      </c>
      <c r="K25" s="94"/>
    </row>
    <row r="26" spans="1:17" s="128" customFormat="1" x14ac:dyDescent="0.25">
      <c r="A26" s="92"/>
      <c r="B26" s="138" t="s">
        <v>371</v>
      </c>
      <c r="C26" s="21">
        <v>0.36753799999999998</v>
      </c>
      <c r="D26" s="23">
        <v>0.28325899999999998</v>
      </c>
      <c r="E26" s="21">
        <v>-22.930690159929046</v>
      </c>
      <c r="F26" s="21">
        <v>6.1371895680920135E-2</v>
      </c>
      <c r="G26" s="21">
        <v>8.5036E-2</v>
      </c>
      <c r="H26" s="23">
        <v>8.8559999999999993E-3</v>
      </c>
      <c r="I26" s="21">
        <v>-89.585587280681125</v>
      </c>
      <c r="J26" s="21">
        <v>1.2148911313092828E-2</v>
      </c>
      <c r="K26" s="94"/>
    </row>
    <row r="27" spans="1:17" x14ac:dyDescent="0.25">
      <c r="A27" s="92"/>
      <c r="B27" s="138" t="s">
        <v>372</v>
      </c>
      <c r="C27" s="21">
        <v>3.558189</v>
      </c>
      <c r="D27" s="23">
        <v>8.5250000000000006E-2</v>
      </c>
      <c r="E27" s="21">
        <v>-97.604118274774052</v>
      </c>
      <c r="F27" s="21">
        <v>1.8470566184299327E-2</v>
      </c>
      <c r="G27" s="21">
        <v>3.1E-4</v>
      </c>
      <c r="H27" s="23">
        <v>8.914E-3</v>
      </c>
      <c r="I27" s="21">
        <v>2775.483870967742</v>
      </c>
      <c r="J27" s="21">
        <v>1.2228477353761234E-2</v>
      </c>
      <c r="K27" s="94"/>
      <c r="L27" s="128"/>
      <c r="M27" s="128"/>
      <c r="N27" s="128"/>
      <c r="O27" s="128"/>
      <c r="P27" s="128"/>
      <c r="Q27" s="128"/>
    </row>
    <row r="28" spans="1:17" s="128" customFormat="1" x14ac:dyDescent="0.25">
      <c r="A28" s="14"/>
      <c r="B28" s="144" t="s">
        <v>150</v>
      </c>
      <c r="C28" s="21">
        <v>16.603479</v>
      </c>
      <c r="D28" s="23">
        <v>11.098577000000001</v>
      </c>
      <c r="E28" s="21">
        <v>-33.155111648588829</v>
      </c>
      <c r="F28" s="21">
        <v>2.4046569035782084</v>
      </c>
      <c r="G28" s="21">
        <v>2.2357290000000001</v>
      </c>
      <c r="H28" s="23">
        <v>0.93235699999999999</v>
      </c>
      <c r="I28" s="21">
        <v>-58.2974054547756</v>
      </c>
      <c r="J28" s="21">
        <v>1.2790337065426027</v>
      </c>
      <c r="K28" s="16"/>
    </row>
    <row r="29" spans="1:17" x14ac:dyDescent="0.25">
      <c r="A29" s="92"/>
      <c r="B29" s="144" t="s">
        <v>151</v>
      </c>
      <c r="C29" s="21">
        <v>440.36767099999997</v>
      </c>
      <c r="D29" s="23">
        <v>300.761549</v>
      </c>
      <c r="E29" s="21">
        <v>-31.702173250588139</v>
      </c>
      <c r="F29" s="21">
        <v>65.164059782954652</v>
      </c>
      <c r="G29" s="21">
        <v>40.231755</v>
      </c>
      <c r="H29" s="23">
        <v>52.190396999999997</v>
      </c>
      <c r="I29" s="21">
        <v>29.724385625235584</v>
      </c>
      <c r="J29" s="21">
        <v>71.596262934519643</v>
      </c>
      <c r="K29" s="94"/>
      <c r="L29" s="128"/>
      <c r="M29" s="128"/>
      <c r="N29" s="128"/>
      <c r="O29" s="128"/>
      <c r="P29" s="128"/>
      <c r="Q29" s="128"/>
    </row>
    <row r="30" spans="1:17" s="86" customFormat="1" x14ac:dyDescent="0.25">
      <c r="A30" s="92"/>
      <c r="B30" s="144" t="s">
        <v>152</v>
      </c>
      <c r="C30" s="21">
        <v>1.126161</v>
      </c>
      <c r="D30" s="23">
        <v>0.91774599999999995</v>
      </c>
      <c r="E30" s="21">
        <v>-18.506678885168281</v>
      </c>
      <c r="F30" s="21">
        <v>0.19884209071408757</v>
      </c>
      <c r="G30" s="21">
        <v>0.15055399999999999</v>
      </c>
      <c r="H30" s="23">
        <v>5.9591999999999999E-2</v>
      </c>
      <c r="I30" s="21">
        <v>-60.418188822615136</v>
      </c>
      <c r="J30" s="21">
        <v>8.1749991301922745E-2</v>
      </c>
      <c r="K30" s="94"/>
      <c r="L30" s="128"/>
      <c r="M30" s="128"/>
      <c r="N30" s="128"/>
      <c r="O30" s="128"/>
      <c r="P30" s="128"/>
      <c r="Q30" s="128"/>
    </row>
    <row r="31" spans="1:17" s="86" customFormat="1" x14ac:dyDescent="0.25">
      <c r="A31" s="92" t="s">
        <v>61</v>
      </c>
      <c r="B31" s="114" t="s">
        <v>43</v>
      </c>
      <c r="C31" s="76">
        <v>71.570363999999998</v>
      </c>
      <c r="D31" s="29">
        <v>68.101377999999997</v>
      </c>
      <c r="E31" s="21">
        <v>-4.8469587216295356</v>
      </c>
      <c r="F31" s="21">
        <v>14.755085156492504</v>
      </c>
      <c r="G31" s="76">
        <v>7.9360810000000006</v>
      </c>
      <c r="H31" s="29">
        <v>10.219683000000002</v>
      </c>
      <c r="I31" s="21">
        <v>28.774933118752209</v>
      </c>
      <c r="J31" s="21">
        <v>14.019650227520605</v>
      </c>
      <c r="K31" s="94"/>
      <c r="L31" s="128"/>
      <c r="M31" s="128"/>
      <c r="N31" s="128"/>
      <c r="O31" s="128"/>
      <c r="P31" s="128"/>
      <c r="Q31" s="128"/>
    </row>
    <row r="32" spans="1:17" x14ac:dyDescent="0.25">
      <c r="A32" s="92" t="s">
        <v>61</v>
      </c>
      <c r="B32" s="138" t="s">
        <v>373</v>
      </c>
      <c r="C32" s="21">
        <v>3.4565700000000001</v>
      </c>
      <c r="D32" s="23">
        <v>4.211919</v>
      </c>
      <c r="E32" s="21">
        <v>21.852559039741703</v>
      </c>
      <c r="F32" s="21">
        <v>0.91256925105463715</v>
      </c>
      <c r="G32" s="21">
        <v>0.34381499999999998</v>
      </c>
      <c r="H32" s="23">
        <v>1.072017</v>
      </c>
      <c r="I32" s="21">
        <v>211.80053226299029</v>
      </c>
      <c r="J32" s="21">
        <v>1.4706232451589698</v>
      </c>
      <c r="K32" s="94"/>
      <c r="L32" s="128"/>
      <c r="M32" s="128"/>
      <c r="N32" s="128"/>
      <c r="O32" s="128"/>
      <c r="P32" s="128"/>
      <c r="Q32" s="128"/>
    </row>
    <row r="33" spans="1:17" x14ac:dyDescent="0.25">
      <c r="A33" s="14"/>
      <c r="B33" s="138" t="s">
        <v>374</v>
      </c>
      <c r="C33" s="21">
        <v>2.3017820000000002</v>
      </c>
      <c r="D33" s="23">
        <v>1.37646</v>
      </c>
      <c r="E33" s="21">
        <v>-40.200244853769831</v>
      </c>
      <c r="F33" s="21">
        <v>0.29822868656939178</v>
      </c>
      <c r="G33" s="21">
        <v>0.22170799999999999</v>
      </c>
      <c r="H33" s="23">
        <v>8.4952E-2</v>
      </c>
      <c r="I33" s="21">
        <v>-61.682934309993321</v>
      </c>
      <c r="J33" s="21">
        <v>0.11653955667003861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38" t="s">
        <v>375</v>
      </c>
      <c r="C34" s="21">
        <v>11.573439</v>
      </c>
      <c r="D34" s="23">
        <v>9.9470539999999996</v>
      </c>
      <c r="E34" s="21">
        <v>-14.052737479326593</v>
      </c>
      <c r="F34" s="21">
        <v>2.1551638621208133</v>
      </c>
      <c r="G34" s="21">
        <v>1.683519</v>
      </c>
      <c r="H34" s="23">
        <v>1.462127</v>
      </c>
      <c r="I34" s="21">
        <v>-13.150549533447498</v>
      </c>
      <c r="J34" s="21">
        <v>2.0057871783512282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38" t="s">
        <v>376</v>
      </c>
      <c r="C35" s="21">
        <v>0</v>
      </c>
      <c r="D35" s="23">
        <v>1.192809</v>
      </c>
      <c r="E35" s="21"/>
      <c r="F35" s="21">
        <v>0.25843821207891954</v>
      </c>
      <c r="G35" s="21">
        <v>0</v>
      </c>
      <c r="H35" s="23">
        <v>0</v>
      </c>
      <c r="I35" s="21"/>
      <c r="J35" s="21">
        <v>0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38" t="s">
        <v>377</v>
      </c>
      <c r="C36" s="21">
        <v>4.3821409999999998</v>
      </c>
      <c r="D36" s="23">
        <v>2.333707</v>
      </c>
      <c r="E36" s="21">
        <v>-46.745049965302343</v>
      </c>
      <c r="F36" s="21">
        <v>0.50562920349868179</v>
      </c>
      <c r="G36" s="21">
        <v>1.004289</v>
      </c>
      <c r="H36" s="23">
        <v>0.15998699999999999</v>
      </c>
      <c r="I36" s="21">
        <v>-84.069625376759078</v>
      </c>
      <c r="J36" s="21">
        <v>0.21947469221406754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38" t="s">
        <v>378</v>
      </c>
      <c r="C37" s="21">
        <v>2.0256340000000002</v>
      </c>
      <c r="D37" s="23">
        <v>1.999428</v>
      </c>
      <c r="E37" s="21">
        <v>-1.2937184111246225</v>
      </c>
      <c r="F37" s="21">
        <v>0.43320313436646601</v>
      </c>
      <c r="G37" s="21">
        <v>0.20405999999999999</v>
      </c>
      <c r="H37" s="23">
        <v>0.23245199999999999</v>
      </c>
      <c r="I37" s="21">
        <v>13.913554836812715</v>
      </c>
      <c r="J37" s="21">
        <v>0.3188842290595138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38" t="s">
        <v>379</v>
      </c>
      <c r="C38" s="21">
        <v>26.072689</v>
      </c>
      <c r="D38" s="23">
        <v>30.394704000000001</v>
      </c>
      <c r="E38" s="21">
        <v>16.576790372485164</v>
      </c>
      <c r="F38" s="21">
        <v>6.5854239517206734</v>
      </c>
      <c r="G38" s="21">
        <v>2.415978</v>
      </c>
      <c r="H38" s="23">
        <v>4.6179220000000001</v>
      </c>
      <c r="I38" s="21">
        <v>91.140896150544421</v>
      </c>
      <c r="J38" s="21">
        <v>6.3349960285433911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38" t="s">
        <v>380</v>
      </c>
      <c r="C39" s="21">
        <v>4.4730400000000001</v>
      </c>
      <c r="D39" s="23">
        <v>4.4574920000000002</v>
      </c>
      <c r="E39" s="21">
        <v>-0.34759358288769526</v>
      </c>
      <c r="F39" s="21">
        <v>0.96577596483266581</v>
      </c>
      <c r="G39" s="21">
        <v>0.38227499999999998</v>
      </c>
      <c r="H39" s="23">
        <v>0.58074499999999996</v>
      </c>
      <c r="I39" s="21">
        <v>51.918121770976391</v>
      </c>
      <c r="J39" s="21">
        <v>0.79668241875814083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38" t="s">
        <v>381</v>
      </c>
      <c r="C40" s="21">
        <v>12.750424000000001</v>
      </c>
      <c r="D40" s="23">
        <v>9.6893589999999996</v>
      </c>
      <c r="E40" s="21">
        <v>-24.007554572302858</v>
      </c>
      <c r="F40" s="21">
        <v>2.0993307529963205</v>
      </c>
      <c r="G40" s="21">
        <v>1.2944059999999999</v>
      </c>
      <c r="H40" s="23">
        <v>1.6857470000000001</v>
      </c>
      <c r="I40" s="21">
        <v>30.233249845875253</v>
      </c>
      <c r="J40" s="21">
        <v>2.3125554199765466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38" t="s">
        <v>382</v>
      </c>
      <c r="C41" s="21">
        <v>1.3864510000000001</v>
      </c>
      <c r="D41" s="23">
        <v>1.2200599999999999</v>
      </c>
      <c r="E41" s="21">
        <v>-12.001217497048234</v>
      </c>
      <c r="F41" s="21">
        <v>0.26434251001543962</v>
      </c>
      <c r="G41" s="21">
        <v>0.124732</v>
      </c>
      <c r="H41" s="23">
        <v>0.116122</v>
      </c>
      <c r="I41" s="21">
        <v>-6.9027996023474314</v>
      </c>
      <c r="J41" s="21">
        <v>0.15929944438786875</v>
      </c>
      <c r="K41" s="16"/>
      <c r="L41" s="128"/>
      <c r="M41" s="128"/>
      <c r="N41" s="128"/>
      <c r="O41" s="128"/>
      <c r="P41" s="128"/>
      <c r="Q41" s="128"/>
    </row>
    <row r="42" spans="1:17" s="86" customFormat="1" x14ac:dyDescent="0.25">
      <c r="A42" s="14" t="s">
        <v>61</v>
      </c>
      <c r="B42" s="138" t="s">
        <v>364</v>
      </c>
      <c r="C42" s="21">
        <v>3.1481940000000002</v>
      </c>
      <c r="D42" s="23">
        <v>1.278386</v>
      </c>
      <c r="E42" s="21">
        <v>-59.39303613436784</v>
      </c>
      <c r="F42" s="21">
        <v>0.27697962723849473</v>
      </c>
      <c r="G42" s="21">
        <v>0.261299</v>
      </c>
      <c r="H42" s="23">
        <v>0.20761199999999999</v>
      </c>
      <c r="I42" s="21">
        <v>-20.546194206636848</v>
      </c>
      <c r="J42" s="21">
        <v>0.2848080144008388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92" t="s">
        <v>61</v>
      </c>
      <c r="B43" s="144" t="s">
        <v>360</v>
      </c>
      <c r="C43" s="21">
        <v>0.53197300000000003</v>
      </c>
      <c r="D43" s="23">
        <v>0.47690399999999999</v>
      </c>
      <c r="E43" s="21">
        <v>-10.351841164871157</v>
      </c>
      <c r="F43" s="21">
        <v>0.10332770551973119</v>
      </c>
      <c r="G43" s="21">
        <v>2.6983E-2</v>
      </c>
      <c r="H43" s="23">
        <v>4.1413999999999999E-2</v>
      </c>
      <c r="I43" s="21">
        <v>53.481821887855304</v>
      </c>
      <c r="J43" s="21">
        <v>5.6812896693815083E-2</v>
      </c>
      <c r="K43" s="94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58.705877100000016</v>
      </c>
      <c r="D44" s="23">
        <v>59.212772000000122</v>
      </c>
      <c r="E44" s="21">
        <v>0.8634483037135432</v>
      </c>
      <c r="F44" s="21">
        <v>12.82924837749945</v>
      </c>
      <c r="G44" s="21">
        <v>7.8127238000000006</v>
      </c>
      <c r="H44" s="23">
        <v>6.8726725999999818</v>
      </c>
      <c r="I44" s="21">
        <v>-12.032310677615643</v>
      </c>
      <c r="J44" s="21">
        <v>9.4281266826245353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3" t="s">
        <v>64</v>
      </c>
      <c r="D7" s="253"/>
      <c r="E7" s="253"/>
      <c r="F7" s="253"/>
      <c r="G7" s="253"/>
      <c r="H7" s="253"/>
      <c r="I7" s="253"/>
      <c r="J7" s="253"/>
      <c r="K7" s="16"/>
    </row>
    <row r="8" spans="1:18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8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8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8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8" x14ac:dyDescent="0.25">
      <c r="A13" s="14"/>
      <c r="B13" s="10" t="s">
        <v>24</v>
      </c>
      <c r="C13" s="29">
        <v>1099.9731488899984</v>
      </c>
      <c r="D13" s="29">
        <v>1146.8433012900011</v>
      </c>
      <c r="E13" s="29">
        <v>4.2610269575489301</v>
      </c>
      <c r="F13" s="29">
        <v>100</v>
      </c>
      <c r="G13" s="29">
        <v>158.96748283999958</v>
      </c>
      <c r="H13" s="29">
        <v>130.88891578999969</v>
      </c>
      <c r="I13" s="29">
        <v>-17.663088418064032</v>
      </c>
      <c r="J13" s="29">
        <v>100</v>
      </c>
      <c r="K13" s="16"/>
      <c r="L13" s="126"/>
      <c r="M13" s="126"/>
      <c r="N13" s="126"/>
      <c r="O13" s="126"/>
      <c r="P13" s="126"/>
      <c r="Q13" s="126"/>
      <c r="R13" s="126"/>
    </row>
    <row r="14" spans="1:18" x14ac:dyDescent="0.25">
      <c r="A14" s="14"/>
      <c r="B14" s="10" t="s">
        <v>42</v>
      </c>
      <c r="C14" s="76">
        <v>582.82614200000012</v>
      </c>
      <c r="D14" s="29">
        <v>594.53534400000001</v>
      </c>
      <c r="E14" s="21">
        <v>2.0090385719177206</v>
      </c>
      <c r="F14" s="21">
        <v>51.841026871870831</v>
      </c>
      <c r="G14" s="76">
        <v>73.587676000000002</v>
      </c>
      <c r="H14" s="29">
        <v>73.478748999999993</v>
      </c>
      <c r="I14" s="21">
        <v>-0.14802342718366335</v>
      </c>
      <c r="J14" s="21">
        <v>56.138251704896462</v>
      </c>
      <c r="K14" s="16"/>
      <c r="L14" s="126"/>
      <c r="M14" s="126"/>
      <c r="N14" s="126"/>
      <c r="O14" s="126"/>
      <c r="P14" s="126"/>
      <c r="Q14" s="126"/>
    </row>
    <row r="15" spans="1:18" x14ac:dyDescent="0.25">
      <c r="A15" s="14"/>
      <c r="B15" s="10" t="s">
        <v>52</v>
      </c>
      <c r="C15" s="76">
        <v>374.83022900000003</v>
      </c>
      <c r="D15" s="29">
        <v>400.94204400000001</v>
      </c>
      <c r="E15" s="21">
        <v>6.9663044706034016</v>
      </c>
      <c r="F15" s="21">
        <v>34.960490552546219</v>
      </c>
      <c r="G15" s="76">
        <v>43.717370000000003</v>
      </c>
      <c r="H15" s="29">
        <v>47.168059</v>
      </c>
      <c r="I15" s="21">
        <v>7.8931760991111766</v>
      </c>
      <c r="J15" s="21">
        <v>36.036709995884756</v>
      </c>
      <c r="K15" s="16"/>
    </row>
    <row r="16" spans="1:18" x14ac:dyDescent="0.25">
      <c r="A16" s="14" t="s">
        <v>61</v>
      </c>
      <c r="B16" s="9" t="s">
        <v>338</v>
      </c>
      <c r="C16" s="21">
        <v>15.736556</v>
      </c>
      <c r="D16" s="23">
        <v>15.031489000000001</v>
      </c>
      <c r="E16" s="21">
        <v>-4.4804403199785288</v>
      </c>
      <c r="F16" s="21">
        <v>1.3106837684880022</v>
      </c>
      <c r="G16" s="21">
        <v>2.4877560000000001</v>
      </c>
      <c r="H16" s="23">
        <v>1.7415579999999999</v>
      </c>
      <c r="I16" s="21">
        <v>-29.994822643378217</v>
      </c>
      <c r="J16" s="21">
        <v>1.3305618657535403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339</v>
      </c>
      <c r="C17" s="21">
        <v>259.64996200000002</v>
      </c>
      <c r="D17" s="23">
        <v>285.79261700000001</v>
      </c>
      <c r="E17" s="21">
        <v>10.068422424802815</v>
      </c>
      <c r="F17" s="21">
        <v>24.919936026005693</v>
      </c>
      <c r="G17" s="21">
        <v>30.566123000000001</v>
      </c>
      <c r="H17" s="23">
        <v>32.925131</v>
      </c>
      <c r="I17" s="21">
        <v>7.7177206935927112</v>
      </c>
      <c r="J17" s="21">
        <v>25.155018514192307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340</v>
      </c>
      <c r="C18" s="21">
        <v>99.443710999999993</v>
      </c>
      <c r="D18" s="23">
        <v>100.117938</v>
      </c>
      <c r="E18" s="21">
        <v>0.67799863180890707</v>
      </c>
      <c r="F18" s="21">
        <v>8.7298707580525221</v>
      </c>
      <c r="G18" s="21">
        <v>10.663491</v>
      </c>
      <c r="H18" s="23">
        <v>12.50137</v>
      </c>
      <c r="I18" s="21">
        <v>17.235246881157384</v>
      </c>
      <c r="J18" s="21">
        <v>9.5511296159389101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207.99591300000003</v>
      </c>
      <c r="D19" s="29">
        <v>193.59329999999997</v>
      </c>
      <c r="E19" s="21">
        <v>-6.9244692322392165</v>
      </c>
      <c r="F19" s="21">
        <v>16.880536319324609</v>
      </c>
      <c r="G19" s="76">
        <v>29.870305999999999</v>
      </c>
      <c r="H19" s="29">
        <v>26.310689999999997</v>
      </c>
      <c r="I19" s="21">
        <v>-11.916905036058223</v>
      </c>
      <c r="J19" s="21">
        <v>20.101541709011709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341</v>
      </c>
      <c r="C20" s="21">
        <v>15.488128</v>
      </c>
      <c r="D20" s="23">
        <v>10.058589</v>
      </c>
      <c r="E20" s="21">
        <v>-35.056134608391666</v>
      </c>
      <c r="F20" s="21">
        <v>0.87706742400516446</v>
      </c>
      <c r="G20" s="21">
        <v>1.403068</v>
      </c>
      <c r="H20" s="23">
        <v>1.4195009999999999</v>
      </c>
      <c r="I20" s="21">
        <v>1.1712190713493609</v>
      </c>
      <c r="J20" s="21">
        <v>1.0845081811797344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342</v>
      </c>
      <c r="C21" s="21">
        <v>24.526675000000001</v>
      </c>
      <c r="D21" s="23">
        <v>17.623676</v>
      </c>
      <c r="E21" s="21">
        <v>-28.144862685219262</v>
      </c>
      <c r="F21" s="21">
        <v>1.5367117704900399</v>
      </c>
      <c r="G21" s="21">
        <v>3.7558950000000002</v>
      </c>
      <c r="H21" s="23">
        <v>2.2378480000000001</v>
      </c>
      <c r="I21" s="21">
        <v>-40.417716682708118</v>
      </c>
      <c r="J21" s="21">
        <v>1.7097307182148562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343</v>
      </c>
      <c r="C22" s="21">
        <v>5.5055019999999999</v>
      </c>
      <c r="D22" s="23">
        <v>3.2741259999999999</v>
      </c>
      <c r="E22" s="21">
        <v>-40.529928061056012</v>
      </c>
      <c r="F22" s="21">
        <v>0.285490266745001</v>
      </c>
      <c r="G22" s="21">
        <v>0.62632200000000005</v>
      </c>
      <c r="H22" s="23">
        <v>0.41718</v>
      </c>
      <c r="I22" s="21">
        <v>-33.392089053234606</v>
      </c>
      <c r="J22" s="21">
        <v>0.3187282876338669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344</v>
      </c>
      <c r="C23" s="21">
        <v>39.721068000000002</v>
      </c>
      <c r="D23" s="23">
        <v>38.384895</v>
      </c>
      <c r="E23" s="21">
        <v>-3.3638899135340572</v>
      </c>
      <c r="F23" s="21">
        <v>3.3470043341425635</v>
      </c>
      <c r="G23" s="21">
        <v>6.1118610000000002</v>
      </c>
      <c r="H23" s="23">
        <v>5.5899409999999996</v>
      </c>
      <c r="I23" s="21">
        <v>-8.5394612213857695</v>
      </c>
      <c r="J23" s="21">
        <v>4.2707520084959611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345</v>
      </c>
      <c r="C24" s="21">
        <v>99.176696000000007</v>
      </c>
      <c r="D24" s="23">
        <v>91.138187000000002</v>
      </c>
      <c r="E24" s="21">
        <v>-8.1052397631798492</v>
      </c>
      <c r="F24" s="21">
        <v>7.9468735526017591</v>
      </c>
      <c r="G24" s="21">
        <v>15.230418</v>
      </c>
      <c r="H24" s="23">
        <v>13.0405</v>
      </c>
      <c r="I24" s="21">
        <v>-14.378581073743346</v>
      </c>
      <c r="J24" s="21">
        <v>9.9630285126071261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346</v>
      </c>
      <c r="C25" s="21">
        <v>2.1600990000000002</v>
      </c>
      <c r="D25" s="23">
        <v>2.4823050000000002</v>
      </c>
      <c r="E25" s="21">
        <v>14.916260782491907</v>
      </c>
      <c r="F25" s="21">
        <v>0.21644674535813518</v>
      </c>
      <c r="G25" s="21">
        <v>0.270874</v>
      </c>
      <c r="H25" s="23">
        <v>0.79186599999999996</v>
      </c>
      <c r="I25" s="21">
        <v>192.3373967231997</v>
      </c>
      <c r="J25" s="21">
        <v>0.60499087735624824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347</v>
      </c>
      <c r="C26" s="21">
        <v>5.8560049999999997</v>
      </c>
      <c r="D26" s="23">
        <v>7.2739940000000001</v>
      </c>
      <c r="E26" s="21">
        <v>24.214272358032485</v>
      </c>
      <c r="F26" s="21">
        <v>0.63426223894912315</v>
      </c>
      <c r="G26" s="21">
        <v>0.57710799999999995</v>
      </c>
      <c r="H26" s="23">
        <v>0.36021199999999998</v>
      </c>
      <c r="I26" s="21">
        <v>-37.583259979068039</v>
      </c>
      <c r="J26" s="21">
        <v>0.27520435769972301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348</v>
      </c>
      <c r="C27" s="21">
        <v>15.56174</v>
      </c>
      <c r="D27" s="23">
        <v>23.357527999999999</v>
      </c>
      <c r="E27" s="21">
        <v>50.095863316055912</v>
      </c>
      <c r="F27" s="21">
        <v>2.0366799870328234</v>
      </c>
      <c r="G27" s="21">
        <v>1.89476</v>
      </c>
      <c r="H27" s="23">
        <v>2.4536419999999999</v>
      </c>
      <c r="I27" s="21">
        <v>29.496189491017333</v>
      </c>
      <c r="J27" s="21">
        <v>1.8745987658241918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6.170363</v>
      </c>
      <c r="D28" s="23">
        <v>3.789415</v>
      </c>
      <c r="E28" s="21">
        <v>-38.586838408048273</v>
      </c>
      <c r="F28" s="21">
        <v>0.33042133966667991</v>
      </c>
      <c r="G28" s="21">
        <v>0.569913</v>
      </c>
      <c r="H28" s="23">
        <v>0.36915399999999998</v>
      </c>
      <c r="I28" s="21">
        <v>-35.226253831725195</v>
      </c>
      <c r="J28" s="21">
        <v>0.2820361050222745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193.772549</v>
      </c>
      <c r="D29" s="23">
        <v>243.986367</v>
      </c>
      <c r="E29" s="21">
        <v>25.913793392891794</v>
      </c>
      <c r="F29" s="21">
        <v>21.274603664298112</v>
      </c>
      <c r="G29" s="21">
        <v>20.815085</v>
      </c>
      <c r="H29" s="23">
        <v>25.091729000000001</v>
      </c>
      <c r="I29" s="21">
        <v>20.54588775400148</v>
      </c>
      <c r="J29" s="21">
        <v>19.170247418244017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5.0991650000000002</v>
      </c>
      <c r="D30" s="23">
        <v>3.47384</v>
      </c>
      <c r="E30" s="21">
        <v>-31.874336288392314</v>
      </c>
      <c r="F30" s="21">
        <v>0.30290450282898534</v>
      </c>
      <c r="G30" s="21">
        <v>1.057105</v>
      </c>
      <c r="H30" s="23">
        <v>0.54280499999999998</v>
      </c>
      <c r="I30" s="21">
        <v>-48.651742258337627</v>
      </c>
      <c r="J30" s="21">
        <v>0.41470662104871064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47.995525999999991</v>
      </c>
      <c r="D31" s="29">
        <v>35.449980000000004</v>
      </c>
      <c r="E31" s="21">
        <v>-26.138990538409747</v>
      </c>
      <c r="F31" s="21">
        <v>3.0910918658307445</v>
      </c>
      <c r="G31" s="76">
        <v>8.8473439999999997</v>
      </c>
      <c r="H31" s="29">
        <v>3.6576370000000002</v>
      </c>
      <c r="I31" s="21">
        <v>-58.658361198569864</v>
      </c>
      <c r="J31" s="21">
        <v>2.7944589333052257</v>
      </c>
      <c r="K31" s="16"/>
      <c r="L31" s="128"/>
      <c r="M31" s="128"/>
      <c r="N31" s="128"/>
      <c r="O31" s="128"/>
      <c r="P31" s="128"/>
      <c r="Q31" s="128"/>
    </row>
    <row r="32" spans="1:17" x14ac:dyDescent="0.25">
      <c r="A32" s="14" t="s">
        <v>61</v>
      </c>
      <c r="B32" s="138" t="s">
        <v>373</v>
      </c>
      <c r="C32" s="21">
        <v>9.77745</v>
      </c>
      <c r="D32" s="23">
        <v>8.4482569999999999</v>
      </c>
      <c r="E32" s="21">
        <v>-13.594475042061072</v>
      </c>
      <c r="F32" s="21">
        <v>0.73665312344739398</v>
      </c>
      <c r="G32" s="21">
        <v>1.0586310000000001</v>
      </c>
      <c r="H32" s="23">
        <v>0.96532399999999996</v>
      </c>
      <c r="I32" s="21">
        <v>-8.8139304441302144</v>
      </c>
      <c r="J32" s="21">
        <v>0.73751394010229376</v>
      </c>
      <c r="K32" s="16"/>
      <c r="L32" s="128"/>
      <c r="M32" s="128"/>
      <c r="N32" s="128"/>
      <c r="O32" s="128"/>
      <c r="P32" s="128"/>
      <c r="Q32" s="128"/>
    </row>
    <row r="33" spans="1:17" x14ac:dyDescent="0.25">
      <c r="A33" s="14" t="s">
        <v>61</v>
      </c>
      <c r="B33" s="138" t="s">
        <v>374</v>
      </c>
      <c r="C33" s="21">
        <v>1.2807770000000001</v>
      </c>
      <c r="D33" s="23">
        <v>1.901797</v>
      </c>
      <c r="E33" s="21">
        <v>48.487753918129386</v>
      </c>
      <c r="F33" s="21">
        <v>0.16582884495735434</v>
      </c>
      <c r="G33" s="21">
        <v>4.9192E-2</v>
      </c>
      <c r="H33" s="23">
        <v>5.2956999999999997E-2</v>
      </c>
      <c r="I33" s="21">
        <v>7.6536835257765334</v>
      </c>
      <c r="J33" s="21">
        <v>4.0459499324576174E-2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38" t="s">
        <v>375</v>
      </c>
      <c r="C34" s="21">
        <v>12.988358</v>
      </c>
      <c r="D34" s="23">
        <v>8.5699819999999995</v>
      </c>
      <c r="E34" s="21">
        <v>-34.017972094702046</v>
      </c>
      <c r="F34" s="21">
        <v>0.74726704078580275</v>
      </c>
      <c r="G34" s="21">
        <v>3.1519870000000001</v>
      </c>
      <c r="H34" s="23">
        <v>0.76076600000000005</v>
      </c>
      <c r="I34" s="21">
        <v>-75.863923296637964</v>
      </c>
      <c r="J34" s="21">
        <v>0.58123027103424518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38" t="s">
        <v>455</v>
      </c>
      <c r="C35" s="21">
        <v>0</v>
      </c>
      <c r="D35" s="23">
        <v>0.21249899999999999</v>
      </c>
      <c r="E35" s="21"/>
      <c r="F35" s="21">
        <v>1.8529035288515461E-2</v>
      </c>
      <c r="G35" s="21">
        <v>0</v>
      </c>
      <c r="H35" s="23">
        <v>0</v>
      </c>
      <c r="I35" s="21"/>
      <c r="J35" s="21">
        <v>0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38" t="s">
        <v>377</v>
      </c>
      <c r="C36" s="21">
        <v>3.4839500000000001</v>
      </c>
      <c r="D36" s="23">
        <v>1.5061560000000001</v>
      </c>
      <c r="E36" s="21">
        <v>-56.768725153920116</v>
      </c>
      <c r="F36" s="21">
        <v>0.13133058355102514</v>
      </c>
      <c r="G36" s="21">
        <v>0.115674</v>
      </c>
      <c r="H36" s="23">
        <v>0.18654999999999999</v>
      </c>
      <c r="I36" s="21">
        <v>61.272195999100923</v>
      </c>
      <c r="J36" s="21">
        <v>0.14252543760031128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38" t="s">
        <v>407</v>
      </c>
      <c r="C37" s="21">
        <v>0.36571399999999998</v>
      </c>
      <c r="D37" s="23">
        <v>0.297072</v>
      </c>
      <c r="E37" s="21">
        <v>-18.769311538524637</v>
      </c>
      <c r="F37" s="21">
        <v>2.5903451645560051E-2</v>
      </c>
      <c r="G37" s="21">
        <v>0.17782200000000001</v>
      </c>
      <c r="H37" s="23">
        <v>0</v>
      </c>
      <c r="I37" s="21">
        <v>-100</v>
      </c>
      <c r="J37" s="21">
        <v>0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38" t="s">
        <v>378</v>
      </c>
      <c r="C38" s="21">
        <v>3.819439</v>
      </c>
      <c r="D38" s="23">
        <v>2.663964</v>
      </c>
      <c r="E38" s="21">
        <v>-30.25247948717076</v>
      </c>
      <c r="F38" s="21">
        <v>0.23228665999997555</v>
      </c>
      <c r="G38" s="21">
        <v>0.61284300000000003</v>
      </c>
      <c r="H38" s="23">
        <v>0.23991799999999999</v>
      </c>
      <c r="I38" s="21">
        <v>-60.85163736878777</v>
      </c>
      <c r="J38" s="21">
        <v>0.1832989436515223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38" t="s">
        <v>379</v>
      </c>
      <c r="C39" s="21">
        <v>6.1195979999999999</v>
      </c>
      <c r="D39" s="23">
        <v>5.0967339999999997</v>
      </c>
      <c r="E39" s="21">
        <v>-16.714561969593433</v>
      </c>
      <c r="F39" s="21">
        <v>0.44441415791216216</v>
      </c>
      <c r="G39" s="21">
        <v>0.46655000000000002</v>
      </c>
      <c r="H39" s="23">
        <v>0.72174199999999999</v>
      </c>
      <c r="I39" s="21">
        <v>54.697674418604649</v>
      </c>
      <c r="J39" s="21">
        <v>0.55141567614325315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38" t="s">
        <v>381</v>
      </c>
      <c r="C40" s="21">
        <v>4.7862210000000003</v>
      </c>
      <c r="D40" s="23">
        <v>4.963165</v>
      </c>
      <c r="E40" s="21">
        <v>3.6969458785960807</v>
      </c>
      <c r="F40" s="21">
        <v>0.43276749268337661</v>
      </c>
      <c r="G40" s="21">
        <v>0.58851299999999995</v>
      </c>
      <c r="H40" s="23">
        <v>0.62623700000000004</v>
      </c>
      <c r="I40" s="21">
        <v>6.4100538135946072</v>
      </c>
      <c r="J40" s="21">
        <v>0.47844922254894745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38" t="s">
        <v>456</v>
      </c>
      <c r="C41" s="21">
        <v>1.063561</v>
      </c>
      <c r="D41" s="23">
        <v>0.88815299999999997</v>
      </c>
      <c r="E41" s="21">
        <v>-16.492518999850503</v>
      </c>
      <c r="F41" s="21">
        <v>7.7443273985293451E-2</v>
      </c>
      <c r="G41" s="21">
        <v>0.105189</v>
      </c>
      <c r="H41" s="23">
        <v>7.8139999999999998E-3</v>
      </c>
      <c r="I41" s="21">
        <v>-92.57146659821845</v>
      </c>
      <c r="J41" s="21">
        <v>5.9699478392325513E-3</v>
      </c>
      <c r="K41" s="16"/>
      <c r="L41" s="128"/>
      <c r="M41" s="128"/>
      <c r="N41" s="128"/>
      <c r="O41" s="128"/>
      <c r="P41" s="128"/>
      <c r="Q41" s="128"/>
    </row>
    <row r="42" spans="1:17" x14ac:dyDescent="0.25">
      <c r="A42" s="14" t="s">
        <v>61</v>
      </c>
      <c r="B42" s="138" t="s">
        <v>364</v>
      </c>
      <c r="C42" s="21">
        <v>4.3104579999999997</v>
      </c>
      <c r="D42" s="23">
        <v>0.90220100000000003</v>
      </c>
      <c r="E42" s="21">
        <v>-79.069486351566354</v>
      </c>
      <c r="F42" s="21">
        <v>7.8668201574284766E-2</v>
      </c>
      <c r="G42" s="21">
        <v>2.5209429999999999</v>
      </c>
      <c r="H42" s="23">
        <v>9.6328999999999998E-2</v>
      </c>
      <c r="I42" s="21">
        <v>-96.178850533312328</v>
      </c>
      <c r="J42" s="21">
        <v>7.3595995060843675E-2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14"/>
      <c r="B43" s="113" t="s">
        <v>360</v>
      </c>
      <c r="C43" s="21">
        <v>1.2834460000000001</v>
      </c>
      <c r="D43" s="23">
        <v>11.493449999999999</v>
      </c>
      <c r="E43" s="21">
        <v>795.51488726444268</v>
      </c>
      <c r="F43" s="21">
        <v>1.0021813779678399</v>
      </c>
      <c r="G43" s="21">
        <v>0.110947</v>
      </c>
      <c r="H43" s="23">
        <v>3.6575000000000003E-2</v>
      </c>
      <c r="I43" s="21">
        <v>-67.033808935798177</v>
      </c>
      <c r="J43" s="21">
        <v>2.7943542643963478E-2</v>
      </c>
      <c r="K43" s="16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262.82595788999822</v>
      </c>
      <c r="D44" s="23">
        <v>254.11490529000122</v>
      </c>
      <c r="E44" s="21">
        <v>-3.3143806151913258</v>
      </c>
      <c r="F44" s="21">
        <v>22.157770377536821</v>
      </c>
      <c r="G44" s="21">
        <v>53.979412839999576</v>
      </c>
      <c r="H44" s="23">
        <v>27.712266789999688</v>
      </c>
      <c r="I44" s="21">
        <v>-48.661414913604851</v>
      </c>
      <c r="J44" s="21">
        <v>21.172355674839345</v>
      </c>
      <c r="K44" s="16"/>
      <c r="L44" s="128"/>
      <c r="M44" s="128"/>
      <c r="N44" s="128"/>
      <c r="O44" s="128"/>
      <c r="P44" s="128"/>
      <c r="Q44" s="128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8" x14ac:dyDescent="0.25">
      <c r="C49" s="20"/>
      <c r="D49" s="75"/>
      <c r="G49" s="126"/>
      <c r="H49" s="126"/>
    </row>
    <row r="50" spans="3:8" x14ac:dyDescent="0.25">
      <c r="C50" s="20"/>
      <c r="D50" s="75"/>
    </row>
    <row r="51" spans="3:8" x14ac:dyDescent="0.25">
      <c r="C51" s="20"/>
      <c r="D51" s="75"/>
      <c r="E51" s="75"/>
    </row>
    <row r="52" spans="3:8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66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9">
        <v>180.53852490000051</v>
      </c>
      <c r="D13" s="29">
        <v>189.22113314999979</v>
      </c>
      <c r="E13" s="29">
        <v>4.8092828136313548</v>
      </c>
      <c r="F13" s="29">
        <v>100</v>
      </c>
      <c r="G13" s="29">
        <v>28.501058359999998</v>
      </c>
      <c r="H13" s="29">
        <v>19.327518359999999</v>
      </c>
      <c r="I13" s="29">
        <v>-32.18666438322397</v>
      </c>
      <c r="J13" s="29">
        <v>100</v>
      </c>
      <c r="K13" s="16"/>
      <c r="L13" s="126"/>
    </row>
    <row r="14" spans="1:17" x14ac:dyDescent="0.25">
      <c r="A14" s="14"/>
      <c r="B14" s="10" t="s">
        <v>42</v>
      </c>
      <c r="C14" s="76">
        <v>92.972550999999996</v>
      </c>
      <c r="D14" s="29">
        <v>71.305398999999994</v>
      </c>
      <c r="E14" s="21">
        <v>-23.304891354438585</v>
      </c>
      <c r="F14" s="21">
        <v>37.683633858948845</v>
      </c>
      <c r="G14" s="76">
        <v>12.220528999999999</v>
      </c>
      <c r="H14" s="29">
        <v>11.197424999999999</v>
      </c>
      <c r="I14" s="21">
        <v>-8.3720107370147456</v>
      </c>
      <c r="J14" s="21">
        <v>57.935140929287932</v>
      </c>
      <c r="K14" s="16"/>
      <c r="L14" s="22"/>
    </row>
    <row r="15" spans="1:17" x14ac:dyDescent="0.25">
      <c r="A15" s="14"/>
      <c r="B15" s="10" t="s">
        <v>52</v>
      </c>
      <c r="C15" s="76">
        <v>65.557630000000003</v>
      </c>
      <c r="D15" s="29">
        <v>47.235080000000004</v>
      </c>
      <c r="E15" s="21">
        <v>-27.948768129659353</v>
      </c>
      <c r="F15" s="21">
        <v>24.962898812446973</v>
      </c>
      <c r="G15" s="76">
        <v>7.3496680000000003</v>
      </c>
      <c r="H15" s="29">
        <v>7.367407</v>
      </c>
      <c r="I15" s="21">
        <v>0.24135784092560453</v>
      </c>
      <c r="J15" s="21">
        <v>38.118742731335324</v>
      </c>
      <c r="K15" s="16"/>
      <c r="L15" s="22"/>
    </row>
    <row r="16" spans="1:17" x14ac:dyDescent="0.25">
      <c r="A16" s="14" t="s">
        <v>61</v>
      </c>
      <c r="B16" s="9" t="s">
        <v>338</v>
      </c>
      <c r="C16" s="21">
        <v>2.3947020000000001</v>
      </c>
      <c r="D16" s="23">
        <v>2.599707</v>
      </c>
      <c r="E16" s="21">
        <v>8.560772906190417</v>
      </c>
      <c r="F16" s="21">
        <v>1.3738988646364116</v>
      </c>
      <c r="G16" s="21">
        <v>0.28875000000000001</v>
      </c>
      <c r="H16" s="23">
        <v>0.35315999999999997</v>
      </c>
      <c r="I16" s="21">
        <v>22.306493506493496</v>
      </c>
      <c r="J16" s="21">
        <v>1.8272392421103358</v>
      </c>
      <c r="K16" s="16"/>
      <c r="L16" s="22"/>
      <c r="M16" s="126"/>
      <c r="N16" s="126"/>
      <c r="O16" s="126"/>
      <c r="P16" s="126"/>
      <c r="Q16" s="126"/>
    </row>
    <row r="17" spans="1:17" x14ac:dyDescent="0.25">
      <c r="A17" s="14" t="s">
        <v>61</v>
      </c>
      <c r="B17" s="113" t="s">
        <v>339</v>
      </c>
      <c r="C17" s="21">
        <v>37.417774999999999</v>
      </c>
      <c r="D17" s="23">
        <v>29.699942</v>
      </c>
      <c r="E17" s="21">
        <v>-20.626114193053969</v>
      </c>
      <c r="F17" s="21">
        <v>15.69589057288659</v>
      </c>
      <c r="G17" s="21">
        <v>5.0689380000000002</v>
      </c>
      <c r="H17" s="23">
        <v>5.327159</v>
      </c>
      <c r="I17" s="21">
        <v>5.0941834364515826</v>
      </c>
      <c r="J17" s="21">
        <v>27.562560804624685</v>
      </c>
      <c r="K17" s="16"/>
      <c r="L17" s="126"/>
      <c r="M17" s="126"/>
      <c r="N17" s="126"/>
      <c r="O17" s="126"/>
      <c r="P17" s="126"/>
      <c r="Q17" s="126"/>
    </row>
    <row r="18" spans="1:17" x14ac:dyDescent="0.25">
      <c r="A18" s="14" t="s">
        <v>61</v>
      </c>
      <c r="B18" s="113" t="s">
        <v>340</v>
      </c>
      <c r="C18" s="21">
        <v>25.745152999999998</v>
      </c>
      <c r="D18" s="23">
        <v>14.935430999999999</v>
      </c>
      <c r="E18" s="21">
        <v>-41.987406328484433</v>
      </c>
      <c r="F18" s="21">
        <v>7.8931093749239691</v>
      </c>
      <c r="G18" s="21">
        <v>1.9919800000000001</v>
      </c>
      <c r="H18" s="23">
        <v>1.6870879999999999</v>
      </c>
      <c r="I18" s="21">
        <v>-15.305976967640245</v>
      </c>
      <c r="J18" s="21">
        <v>8.7289426846003</v>
      </c>
      <c r="K18" s="16"/>
      <c r="L18" s="126"/>
      <c r="M18" s="126"/>
      <c r="N18" s="126"/>
      <c r="O18" s="126"/>
      <c r="P18" s="126"/>
      <c r="Q18" s="126"/>
    </row>
    <row r="19" spans="1:17" x14ac:dyDescent="0.25">
      <c r="A19" s="14"/>
      <c r="B19" s="10" t="s">
        <v>53</v>
      </c>
      <c r="C19" s="76">
        <v>27.414920999999996</v>
      </c>
      <c r="D19" s="29">
        <v>24.070318999999998</v>
      </c>
      <c r="E19" s="21">
        <v>-12.199933021875198</v>
      </c>
      <c r="F19" s="21">
        <v>12.720735046501874</v>
      </c>
      <c r="G19" s="76">
        <v>4.8708609999999997</v>
      </c>
      <c r="H19" s="29">
        <v>3.8300179999999999</v>
      </c>
      <c r="I19" s="21">
        <v>-21.368768273206729</v>
      </c>
      <c r="J19" s="21">
        <v>19.816398197952612</v>
      </c>
      <c r="K19" s="16"/>
      <c r="L19" s="126"/>
      <c r="M19" s="126"/>
      <c r="N19" s="126"/>
      <c r="O19" s="126"/>
      <c r="P19" s="126"/>
      <c r="Q19" s="126"/>
    </row>
    <row r="20" spans="1:17" x14ac:dyDescent="0.25">
      <c r="A20" s="14" t="s">
        <v>61</v>
      </c>
      <c r="B20" s="113" t="s">
        <v>341</v>
      </c>
      <c r="C20" s="21">
        <v>0.20408200000000001</v>
      </c>
      <c r="D20" s="23">
        <v>0.12506800000000001</v>
      </c>
      <c r="E20" s="21">
        <v>-38.716790309777437</v>
      </c>
      <c r="F20" s="21">
        <v>6.6096211304715019E-2</v>
      </c>
      <c r="G20" s="21">
        <v>1.004E-2</v>
      </c>
      <c r="H20" s="23">
        <v>7.6000000000000004E-4</v>
      </c>
      <c r="I20" s="21">
        <v>-92.43027888446214</v>
      </c>
      <c r="J20" s="21">
        <v>3.9322171933510461E-3</v>
      </c>
      <c r="K20" s="16"/>
      <c r="L20" s="126"/>
      <c r="M20" s="126"/>
      <c r="N20" s="126"/>
      <c r="O20" s="126"/>
      <c r="P20" s="126"/>
      <c r="Q20" s="126"/>
    </row>
    <row r="21" spans="1:17" x14ac:dyDescent="0.25">
      <c r="A21" s="14" t="s">
        <v>61</v>
      </c>
      <c r="B21" s="113" t="s">
        <v>342</v>
      </c>
      <c r="C21" s="21">
        <v>2.962405</v>
      </c>
      <c r="D21" s="23">
        <v>1.8122940000000001</v>
      </c>
      <c r="E21" s="21">
        <v>-38.823557211117311</v>
      </c>
      <c r="F21" s="21">
        <v>0.9577651131405891</v>
      </c>
      <c r="G21" s="21">
        <v>0.85822799999999999</v>
      </c>
      <c r="H21" s="23">
        <v>5.2711000000000001E-2</v>
      </c>
      <c r="I21" s="21">
        <v>-93.858158904160675</v>
      </c>
      <c r="J21" s="21">
        <v>0.27272513220885125</v>
      </c>
      <c r="K21" s="16"/>
      <c r="L21" s="126"/>
      <c r="M21" s="126"/>
      <c r="N21" s="126"/>
      <c r="O21" s="126"/>
      <c r="P21" s="126"/>
      <c r="Q21" s="126"/>
    </row>
    <row r="22" spans="1:17" x14ac:dyDescent="0.25">
      <c r="A22" s="14" t="s">
        <v>61</v>
      </c>
      <c r="B22" s="113" t="s">
        <v>343</v>
      </c>
      <c r="C22" s="21">
        <v>0.92378800000000005</v>
      </c>
      <c r="D22" s="23">
        <v>0.51987399999999995</v>
      </c>
      <c r="E22" s="21">
        <v>-43.723668200929225</v>
      </c>
      <c r="F22" s="21">
        <v>0.27474415322726364</v>
      </c>
      <c r="G22" s="21">
        <v>1.8959999999999999E-3</v>
      </c>
      <c r="H22" s="23">
        <v>0.160913</v>
      </c>
      <c r="I22" s="21">
        <v>8386.9725738396628</v>
      </c>
      <c r="J22" s="21">
        <v>0.83255903320223268</v>
      </c>
      <c r="K22" s="16"/>
      <c r="L22" s="126"/>
      <c r="M22" s="126"/>
      <c r="N22" s="126"/>
      <c r="O22" s="126"/>
      <c r="P22" s="126"/>
      <c r="Q22" s="126"/>
    </row>
    <row r="23" spans="1:17" x14ac:dyDescent="0.25">
      <c r="A23" s="14" t="s">
        <v>61</v>
      </c>
      <c r="B23" s="113" t="s">
        <v>344</v>
      </c>
      <c r="C23" s="21">
        <v>6.1489969999999996</v>
      </c>
      <c r="D23" s="23">
        <v>6.0591460000000001</v>
      </c>
      <c r="E23" s="21">
        <v>-1.4612301811173345</v>
      </c>
      <c r="F23" s="21">
        <v>3.2021507847100681</v>
      </c>
      <c r="G23" s="21">
        <v>0.89237699999999998</v>
      </c>
      <c r="H23" s="23">
        <v>0.76119800000000004</v>
      </c>
      <c r="I23" s="21">
        <v>-14.699953046750414</v>
      </c>
      <c r="J23" s="21">
        <v>3.9384156094005647</v>
      </c>
      <c r="K23" s="16"/>
      <c r="L23" s="126"/>
      <c r="M23" s="126"/>
      <c r="N23" s="126"/>
      <c r="O23" s="126"/>
      <c r="P23" s="126"/>
      <c r="Q23" s="126"/>
    </row>
    <row r="24" spans="1:17" x14ac:dyDescent="0.25">
      <c r="A24" s="14" t="s">
        <v>61</v>
      </c>
      <c r="B24" s="113" t="s">
        <v>345</v>
      </c>
      <c r="C24" s="21">
        <v>11.512133</v>
      </c>
      <c r="D24" s="23">
        <v>10.601065</v>
      </c>
      <c r="E24" s="21">
        <v>-7.9139808409093293</v>
      </c>
      <c r="F24" s="21">
        <v>5.6024741124429802</v>
      </c>
      <c r="G24" s="21">
        <v>2.3485909999999999</v>
      </c>
      <c r="H24" s="23">
        <v>1.8231900000000001</v>
      </c>
      <c r="I24" s="21">
        <v>-22.370902383599343</v>
      </c>
      <c r="J24" s="21">
        <v>9.4331303483495965</v>
      </c>
      <c r="K24" s="16"/>
      <c r="L24" s="126"/>
      <c r="M24" s="126"/>
      <c r="N24" s="126"/>
      <c r="O24" s="126"/>
      <c r="P24" s="126"/>
      <c r="Q24" s="126"/>
    </row>
    <row r="25" spans="1:17" x14ac:dyDescent="0.25">
      <c r="A25" s="14" t="s">
        <v>61</v>
      </c>
      <c r="B25" s="113" t="s">
        <v>346</v>
      </c>
      <c r="C25" s="21">
        <v>9.3128000000000002E-2</v>
      </c>
      <c r="D25" s="23">
        <v>6.1245000000000001E-2</v>
      </c>
      <c r="E25" s="21">
        <v>-34.235675629241477</v>
      </c>
      <c r="F25" s="21">
        <v>3.2366892101554919E-2</v>
      </c>
      <c r="G25" s="21">
        <v>1.0347E-2</v>
      </c>
      <c r="H25" s="23">
        <v>2.7723000000000001E-2</v>
      </c>
      <c r="I25" s="21">
        <v>167.93273412583355</v>
      </c>
      <c r="J25" s="21">
        <v>0.1434379700674619</v>
      </c>
      <c r="K25" s="16"/>
      <c r="L25" s="126"/>
      <c r="M25" s="126"/>
      <c r="N25" s="126"/>
      <c r="O25" s="126"/>
      <c r="P25" s="126"/>
      <c r="Q25" s="126"/>
    </row>
    <row r="26" spans="1:17" x14ac:dyDescent="0.25">
      <c r="A26" s="14" t="s">
        <v>61</v>
      </c>
      <c r="B26" s="113" t="s">
        <v>347</v>
      </c>
      <c r="C26" s="21">
        <v>4.4063999999999999E-2</v>
      </c>
      <c r="D26" s="23">
        <v>4.9126999999999997E-2</v>
      </c>
      <c r="E26" s="21">
        <v>11.490105301379817</v>
      </c>
      <c r="F26" s="21">
        <v>2.5962744848936053E-2</v>
      </c>
      <c r="G26" s="21">
        <v>1.26E-4</v>
      </c>
      <c r="H26" s="23">
        <v>0</v>
      </c>
      <c r="I26" s="21">
        <v>-100</v>
      </c>
      <c r="J26" s="21">
        <v>0</v>
      </c>
      <c r="K26" s="16"/>
      <c r="L26" s="126"/>
      <c r="M26" s="126"/>
      <c r="N26" s="126"/>
      <c r="O26" s="126"/>
      <c r="P26" s="126"/>
      <c r="Q26" s="126"/>
    </row>
    <row r="27" spans="1:17" x14ac:dyDescent="0.25">
      <c r="A27" s="14" t="s">
        <v>61</v>
      </c>
      <c r="B27" s="113" t="s">
        <v>348</v>
      </c>
      <c r="C27" s="21">
        <v>5.5263239999999998</v>
      </c>
      <c r="D27" s="23">
        <v>4.8425000000000002</v>
      </c>
      <c r="E27" s="21">
        <v>-12.373939711099091</v>
      </c>
      <c r="F27" s="21">
        <v>2.5591750347257687</v>
      </c>
      <c r="G27" s="21">
        <v>0.74925600000000003</v>
      </c>
      <c r="H27" s="23">
        <v>1.0035229999999999</v>
      </c>
      <c r="I27" s="21">
        <v>33.935931110328085</v>
      </c>
      <c r="J27" s="21">
        <v>5.1921978875305541</v>
      </c>
      <c r="K27" s="16"/>
      <c r="L27" s="126"/>
      <c r="M27" s="126"/>
      <c r="N27" s="126"/>
      <c r="O27" s="126"/>
      <c r="P27" s="126"/>
      <c r="Q27" s="126"/>
    </row>
    <row r="28" spans="1:17" x14ac:dyDescent="0.25">
      <c r="A28" s="92"/>
      <c r="B28" s="113" t="s">
        <v>150</v>
      </c>
      <c r="C28" s="21">
        <v>2.2653210000000001</v>
      </c>
      <c r="D28" s="23">
        <v>0.95081199999999999</v>
      </c>
      <c r="E28" s="21">
        <v>-58.027493675289286</v>
      </c>
      <c r="F28" s="21">
        <v>0.50248721386012962</v>
      </c>
      <c r="G28" s="21">
        <v>0.33366400000000002</v>
      </c>
      <c r="H28" s="23">
        <v>7.5090000000000004E-2</v>
      </c>
      <c r="I28" s="21">
        <v>-77.495324637959143</v>
      </c>
      <c r="J28" s="21">
        <v>0.38851340664306583</v>
      </c>
      <c r="K28" s="94"/>
      <c r="L28" s="126"/>
      <c r="M28" s="126"/>
      <c r="N28" s="126"/>
      <c r="O28" s="126"/>
      <c r="P28" s="126"/>
      <c r="Q28" s="126"/>
    </row>
    <row r="29" spans="1:17" x14ac:dyDescent="0.25">
      <c r="A29" s="14"/>
      <c r="B29" s="113" t="s">
        <v>151</v>
      </c>
      <c r="C29" s="21">
        <v>25.713867</v>
      </c>
      <c r="D29" s="23">
        <v>32.736305999999999</v>
      </c>
      <c r="E29" s="21">
        <v>27.309929696688549</v>
      </c>
      <c r="F29" s="21">
        <v>17.300554887835496</v>
      </c>
      <c r="G29" s="21">
        <v>4.0938400000000001</v>
      </c>
      <c r="H29" s="23">
        <v>2.0637240000000001</v>
      </c>
      <c r="I29" s="21">
        <v>-49.58952963476834</v>
      </c>
      <c r="J29" s="21">
        <v>10.677646046225254</v>
      </c>
      <c r="K29" s="16"/>
      <c r="L29" s="126"/>
      <c r="M29" s="126"/>
      <c r="N29" s="126"/>
      <c r="O29" s="126"/>
      <c r="P29" s="126"/>
      <c r="Q29" s="126"/>
    </row>
    <row r="30" spans="1:17" s="86" customFormat="1" x14ac:dyDescent="0.25">
      <c r="A30" s="92"/>
      <c r="B30" s="113" t="s">
        <v>152</v>
      </c>
      <c r="C30" s="21">
        <v>0.95241200000000004</v>
      </c>
      <c r="D30" s="23">
        <v>0.90952299999999997</v>
      </c>
      <c r="E30" s="21">
        <v>-4.5031981957388219</v>
      </c>
      <c r="F30" s="21">
        <v>0.48066671246440584</v>
      </c>
      <c r="G30" s="21">
        <v>0.23166200000000001</v>
      </c>
      <c r="H30" s="23">
        <v>0.136321</v>
      </c>
      <c r="I30" s="21">
        <v>-41.155217515172971</v>
      </c>
      <c r="J30" s="21">
        <v>0.7053207631773788</v>
      </c>
      <c r="K30" s="94"/>
      <c r="L30" s="126"/>
      <c r="M30" s="126"/>
      <c r="N30" s="126"/>
      <c r="O30" s="126"/>
      <c r="P30" s="126"/>
      <c r="Q30" s="126"/>
    </row>
    <row r="31" spans="1:17" x14ac:dyDescent="0.25">
      <c r="A31" s="14"/>
      <c r="B31" s="10" t="s">
        <v>43</v>
      </c>
      <c r="C31" s="76">
        <v>14.092382999999998</v>
      </c>
      <c r="D31" s="29">
        <v>9.3259669999999986</v>
      </c>
      <c r="E31" s="21">
        <v>-33.822640216349498</v>
      </c>
      <c r="F31" s="21">
        <v>4.9286075211308971</v>
      </c>
      <c r="G31" s="76">
        <v>5.0291920000000001</v>
      </c>
      <c r="H31" s="29">
        <v>1.0649299999999999</v>
      </c>
      <c r="I31" s="21">
        <v>-78.825027956777149</v>
      </c>
      <c r="J31" s="21">
        <v>5.5099158627833278</v>
      </c>
      <c r="K31" s="16"/>
      <c r="L31" s="126"/>
      <c r="M31" s="126"/>
      <c r="N31" s="126"/>
      <c r="O31" s="126"/>
      <c r="P31" s="126"/>
      <c r="Q31" s="126"/>
    </row>
    <row r="32" spans="1:17" x14ac:dyDescent="0.25">
      <c r="A32" s="14" t="s">
        <v>61</v>
      </c>
      <c r="B32" s="113" t="s">
        <v>349</v>
      </c>
      <c r="C32" s="21">
        <v>1.346401</v>
      </c>
      <c r="D32" s="23">
        <v>1.200895</v>
      </c>
      <c r="E32" s="21">
        <v>-10.807032971603547</v>
      </c>
      <c r="F32" s="21">
        <v>0.63465162691316512</v>
      </c>
      <c r="G32" s="21">
        <v>0.25481500000000001</v>
      </c>
      <c r="H32" s="23">
        <v>0.12842799999999999</v>
      </c>
      <c r="I32" s="21">
        <v>-49.59951337244668</v>
      </c>
      <c r="J32" s="21">
        <v>0.6644826180364316</v>
      </c>
      <c r="K32" s="16"/>
      <c r="L32" s="126"/>
      <c r="M32" s="126"/>
      <c r="N32" s="126"/>
      <c r="O32" s="126"/>
      <c r="P32" s="126"/>
      <c r="Q32" s="126"/>
    </row>
    <row r="33" spans="1:17" x14ac:dyDescent="0.25">
      <c r="A33" s="14" t="s">
        <v>61</v>
      </c>
      <c r="B33" s="113" t="s">
        <v>361</v>
      </c>
      <c r="C33" s="21">
        <v>0.63113900000000001</v>
      </c>
      <c r="D33" s="23">
        <v>0.28745399999999999</v>
      </c>
      <c r="E33" s="21">
        <v>-54.454723919770444</v>
      </c>
      <c r="F33" s="21">
        <v>0.1519143212043492</v>
      </c>
      <c r="G33" s="21">
        <v>3.492E-2</v>
      </c>
      <c r="H33" s="23">
        <v>4.6394999999999999E-2</v>
      </c>
      <c r="I33" s="21">
        <v>32.860824742268036</v>
      </c>
      <c r="J33" s="21">
        <v>0.24004633774410755</v>
      </c>
      <c r="K33" s="16"/>
      <c r="L33" s="126"/>
      <c r="M33" s="126"/>
      <c r="N33" s="126"/>
      <c r="O33" s="126"/>
      <c r="P33" s="126"/>
      <c r="Q33" s="126"/>
    </row>
    <row r="34" spans="1:17" x14ac:dyDescent="0.25">
      <c r="A34" s="14" t="s">
        <v>61</v>
      </c>
      <c r="B34" s="113" t="s">
        <v>351</v>
      </c>
      <c r="C34" s="21">
        <v>4.1973459999999996</v>
      </c>
      <c r="D34" s="23">
        <v>1.978359</v>
      </c>
      <c r="E34" s="21">
        <v>-52.866430358612313</v>
      </c>
      <c r="F34" s="21">
        <v>1.0455275090397598</v>
      </c>
      <c r="G34" s="21">
        <v>1.9237519999999999</v>
      </c>
      <c r="H34" s="23">
        <v>0.414022</v>
      </c>
      <c r="I34" s="21">
        <v>-78.478410938624108</v>
      </c>
      <c r="J34" s="21">
        <v>2.1421374037178769</v>
      </c>
      <c r="K34" s="16"/>
      <c r="L34" s="126"/>
      <c r="M34" s="126"/>
      <c r="N34" s="126"/>
      <c r="O34" s="126"/>
      <c r="P34" s="126"/>
      <c r="Q34" s="126"/>
    </row>
    <row r="35" spans="1:17" x14ac:dyDescent="0.25">
      <c r="A35" s="14" t="s">
        <v>61</v>
      </c>
      <c r="B35" s="113" t="s">
        <v>418</v>
      </c>
      <c r="C35" s="21">
        <v>0</v>
      </c>
      <c r="D35" s="23">
        <v>0.21249899999999999</v>
      </c>
      <c r="E35" s="21"/>
      <c r="F35" s="21">
        <v>0.11230193819394757</v>
      </c>
      <c r="G35" s="21">
        <v>0</v>
      </c>
      <c r="H35" s="23">
        <v>0</v>
      </c>
      <c r="I35" s="21"/>
      <c r="J35" s="21">
        <v>0</v>
      </c>
      <c r="K35" s="16"/>
      <c r="L35" s="126"/>
      <c r="M35" s="126"/>
      <c r="N35" s="126"/>
      <c r="O35" s="126"/>
      <c r="P35" s="126"/>
      <c r="Q35" s="126"/>
    </row>
    <row r="36" spans="1:17" x14ac:dyDescent="0.25">
      <c r="A36" s="14" t="s">
        <v>61</v>
      </c>
      <c r="B36" s="113" t="s">
        <v>352</v>
      </c>
      <c r="C36" s="21">
        <v>0.66555799999999998</v>
      </c>
      <c r="D36" s="23">
        <v>0.597271</v>
      </c>
      <c r="E36" s="21">
        <v>-10.260112567199254</v>
      </c>
      <c r="F36" s="21">
        <v>0.31564708976059774</v>
      </c>
      <c r="G36" s="21">
        <v>2.4429999999999999E-3</v>
      </c>
      <c r="H36" s="23">
        <v>6.9775000000000004E-2</v>
      </c>
      <c r="I36" s="21">
        <v>2756.1195251739668</v>
      </c>
      <c r="J36" s="21">
        <v>0.36101375613956477</v>
      </c>
      <c r="K36" s="16"/>
      <c r="L36" s="126"/>
      <c r="M36" s="126"/>
      <c r="N36" s="126"/>
      <c r="O36" s="126"/>
      <c r="P36" s="126"/>
      <c r="Q36" s="126"/>
    </row>
    <row r="37" spans="1:17" x14ac:dyDescent="0.25">
      <c r="A37" s="14" t="s">
        <v>61</v>
      </c>
      <c r="B37" s="113" t="s">
        <v>354</v>
      </c>
      <c r="C37" s="21">
        <v>2.9814E-2</v>
      </c>
      <c r="D37" s="23">
        <v>0.14575099999999999</v>
      </c>
      <c r="E37" s="21">
        <v>388.86764607231498</v>
      </c>
      <c r="F37" s="21">
        <v>7.7026808567127611E-2</v>
      </c>
      <c r="G37" s="21">
        <v>2.6443000000000001E-2</v>
      </c>
      <c r="H37" s="23">
        <v>0</v>
      </c>
      <c r="I37" s="21">
        <v>-100</v>
      </c>
      <c r="J37" s="21">
        <v>0</v>
      </c>
      <c r="K37" s="16"/>
      <c r="L37" s="126"/>
      <c r="M37" s="126"/>
      <c r="N37" s="126"/>
      <c r="O37" s="126"/>
      <c r="P37" s="126"/>
      <c r="Q37" s="126"/>
    </row>
    <row r="38" spans="1:17" x14ac:dyDescent="0.25">
      <c r="A38" s="14" t="s">
        <v>61</v>
      </c>
      <c r="B38" s="113" t="s">
        <v>355</v>
      </c>
      <c r="C38" s="21">
        <v>0.212751</v>
      </c>
      <c r="D38" s="23">
        <v>0.20347999999999999</v>
      </c>
      <c r="E38" s="21">
        <v>-4.3576763446470324</v>
      </c>
      <c r="F38" s="21">
        <v>0.10753555726711397</v>
      </c>
      <c r="G38" s="21">
        <v>3.9060000000000002E-3</v>
      </c>
      <c r="H38" s="23">
        <v>0</v>
      </c>
      <c r="I38" s="21">
        <v>-100</v>
      </c>
      <c r="J38" s="21">
        <v>0</v>
      </c>
      <c r="K38" s="16"/>
      <c r="L38" s="126"/>
      <c r="M38" s="126"/>
      <c r="N38" s="126"/>
      <c r="O38" s="126"/>
      <c r="P38" s="126"/>
      <c r="Q38" s="126"/>
    </row>
    <row r="39" spans="1:17" x14ac:dyDescent="0.25">
      <c r="A39" s="14" t="s">
        <v>61</v>
      </c>
      <c r="B39" s="113" t="s">
        <v>356</v>
      </c>
      <c r="C39" s="21">
        <v>2.8753639999999998</v>
      </c>
      <c r="D39" s="23">
        <v>2.871648</v>
      </c>
      <c r="E39" s="21">
        <v>-0.12923581153551078</v>
      </c>
      <c r="F39" s="21">
        <v>1.5176148415323043</v>
      </c>
      <c r="G39" s="21">
        <v>0.17646400000000001</v>
      </c>
      <c r="H39" s="23">
        <v>0.27606199999999997</v>
      </c>
      <c r="I39" s="21">
        <v>56.440973796355046</v>
      </c>
      <c r="J39" s="21">
        <v>1.4283365037248372</v>
      </c>
      <c r="K39" s="16"/>
      <c r="L39" s="126"/>
      <c r="M39" s="126"/>
      <c r="N39" s="126"/>
      <c r="O39" s="126"/>
      <c r="P39" s="126"/>
      <c r="Q39" s="126"/>
    </row>
    <row r="40" spans="1:17" s="128" customFormat="1" x14ac:dyDescent="0.25">
      <c r="A40" s="92" t="s">
        <v>61</v>
      </c>
      <c r="B40" s="113" t="s">
        <v>363</v>
      </c>
      <c r="C40" s="21">
        <v>0</v>
      </c>
      <c r="D40" s="23">
        <v>6.6711000000000006E-2</v>
      </c>
      <c r="E40" s="21"/>
      <c r="F40" s="21">
        <v>3.5255575785563396E-2</v>
      </c>
      <c r="G40" s="21">
        <v>0</v>
      </c>
      <c r="H40" s="23">
        <v>0</v>
      </c>
      <c r="I40" s="21"/>
      <c r="J40" s="21">
        <v>0</v>
      </c>
      <c r="K40" s="94"/>
      <c r="L40" s="126"/>
      <c r="M40" s="126"/>
      <c r="N40" s="126"/>
      <c r="O40" s="126"/>
      <c r="P40" s="126"/>
      <c r="Q40" s="126"/>
    </row>
    <row r="41" spans="1:17" x14ac:dyDescent="0.25">
      <c r="A41" s="92" t="s">
        <v>61</v>
      </c>
      <c r="B41" s="113" t="s">
        <v>357</v>
      </c>
      <c r="C41" s="21">
        <v>1.5467</v>
      </c>
      <c r="D41" s="23">
        <v>1.684858</v>
      </c>
      <c r="E41" s="21">
        <v>8.9324368009310096</v>
      </c>
      <c r="F41" s="21">
        <v>0.89041745599545474</v>
      </c>
      <c r="G41" s="21">
        <v>0.113207</v>
      </c>
      <c r="H41" s="23">
        <v>0.128333</v>
      </c>
      <c r="I41" s="21">
        <v>13.361364579928804</v>
      </c>
      <c r="J41" s="21">
        <v>0.66399109088726282</v>
      </c>
      <c r="K41" s="94"/>
      <c r="L41" s="126"/>
      <c r="M41" s="126"/>
      <c r="N41" s="126"/>
      <c r="O41" s="126"/>
      <c r="P41" s="126"/>
      <c r="Q41" s="126"/>
    </row>
    <row r="42" spans="1:17" s="128" customFormat="1" x14ac:dyDescent="0.25">
      <c r="A42" s="92"/>
      <c r="B42" s="113" t="s">
        <v>359</v>
      </c>
      <c r="C42" s="21">
        <v>2.58731</v>
      </c>
      <c r="D42" s="23">
        <v>7.7040999999999998E-2</v>
      </c>
      <c r="E42" s="21">
        <v>-97.022351399716314</v>
      </c>
      <c r="F42" s="21">
        <v>4.0714796871514289E-2</v>
      </c>
      <c r="G42" s="21">
        <v>2.493242</v>
      </c>
      <c r="H42" s="23">
        <v>1.915E-3</v>
      </c>
      <c r="I42" s="21">
        <v>-99.923192373624374</v>
      </c>
      <c r="J42" s="21">
        <v>9.9081525332463845E-3</v>
      </c>
      <c r="K42" s="94"/>
      <c r="L42" s="126"/>
      <c r="M42" s="126"/>
      <c r="N42" s="126"/>
      <c r="O42" s="126"/>
      <c r="P42" s="126"/>
      <c r="Q42" s="126"/>
    </row>
    <row r="43" spans="1:17" s="128" customFormat="1" x14ac:dyDescent="0.25">
      <c r="A43" s="92"/>
      <c r="B43" s="113" t="s">
        <v>360</v>
      </c>
      <c r="C43" s="21">
        <v>0.109843</v>
      </c>
      <c r="D43" s="23">
        <v>11.326978</v>
      </c>
      <c r="E43" s="21">
        <v>10211.970721848458</v>
      </c>
      <c r="F43" s="21">
        <v>5.9861062088772368</v>
      </c>
      <c r="G43" s="21">
        <v>7.6146000000000005E-2</v>
      </c>
      <c r="H43" s="23">
        <v>3.6575000000000003E-2</v>
      </c>
      <c r="I43" s="21">
        <v>-51.967273395844813</v>
      </c>
      <c r="J43" s="21">
        <v>0.18923795243001909</v>
      </c>
      <c r="K43" s="94"/>
      <c r="L43" s="126"/>
      <c r="M43" s="126"/>
      <c r="N43" s="126"/>
      <c r="O43" s="126"/>
      <c r="P43" s="126"/>
      <c r="Q43" s="126"/>
    </row>
    <row r="44" spans="1:17" x14ac:dyDescent="0.25">
      <c r="A44" s="14"/>
      <c r="B44" s="9" t="s">
        <v>2</v>
      </c>
      <c r="C44" s="21">
        <v>44.432147900000516</v>
      </c>
      <c r="D44" s="23">
        <v>62.666148149999799</v>
      </c>
      <c r="E44" s="21">
        <v>41.037854598064726</v>
      </c>
      <c r="F44" s="21">
        <v>33.117943596882995</v>
      </c>
      <c r="G44" s="21">
        <v>6.5160253599999987</v>
      </c>
      <c r="H44" s="23">
        <v>4.7534533600000008</v>
      </c>
      <c r="I44" s="21">
        <v>-27.049802642265931</v>
      </c>
      <c r="J44" s="21">
        <v>24.594225039453026</v>
      </c>
      <c r="K44" s="16"/>
    </row>
    <row r="45" spans="1:17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65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9">
        <v>306.41051366999943</v>
      </c>
      <c r="D13" s="29">
        <v>303.89743850999861</v>
      </c>
      <c r="E13" s="29">
        <v>-0.82016610001424128</v>
      </c>
      <c r="F13" s="29">
        <v>100</v>
      </c>
      <c r="G13" s="29">
        <v>38.618685849999899</v>
      </c>
      <c r="H13" s="29">
        <v>37.855605509999997</v>
      </c>
      <c r="I13" s="29">
        <v>-1.9759355431301029</v>
      </c>
      <c r="J13" s="29">
        <v>100</v>
      </c>
      <c r="K13" s="16"/>
      <c r="L13" s="126"/>
    </row>
    <row r="14" spans="1:17" x14ac:dyDescent="0.25">
      <c r="A14" s="14"/>
      <c r="B14" s="10" t="s">
        <v>42</v>
      </c>
      <c r="C14" s="76">
        <v>162.14905900000002</v>
      </c>
      <c r="D14" s="29">
        <v>152.741131</v>
      </c>
      <c r="E14" s="21">
        <v>-5.80202442001222</v>
      </c>
      <c r="F14" s="21">
        <v>50.260749728226031</v>
      </c>
      <c r="G14" s="76">
        <v>20.993801000000001</v>
      </c>
      <c r="H14" s="29">
        <v>17.098537</v>
      </c>
      <c r="I14" s="21">
        <v>-18.554353258850075</v>
      </c>
      <c r="J14" s="21">
        <v>45.167781018542222</v>
      </c>
      <c r="K14" s="16"/>
    </row>
    <row r="15" spans="1:17" x14ac:dyDescent="0.25">
      <c r="A15" s="14"/>
      <c r="B15" s="10" t="s">
        <v>52</v>
      </c>
      <c r="C15" s="76">
        <v>94.643930000000012</v>
      </c>
      <c r="D15" s="29">
        <v>80.204162999999994</v>
      </c>
      <c r="E15" s="21">
        <v>-15.256939351525256</v>
      </c>
      <c r="F15" s="21">
        <v>26.391852262144411</v>
      </c>
      <c r="G15" s="76">
        <v>10.987104</v>
      </c>
      <c r="H15" s="29">
        <v>8.0069359999999996</v>
      </c>
      <c r="I15" s="21">
        <v>-27.124235831389242</v>
      </c>
      <c r="J15" s="21">
        <v>21.151255916075296</v>
      </c>
      <c r="K15" s="16"/>
    </row>
    <row r="16" spans="1:17" x14ac:dyDescent="0.25">
      <c r="A16" s="14" t="s">
        <v>61</v>
      </c>
      <c r="B16" s="9" t="s">
        <v>338</v>
      </c>
      <c r="C16" s="21">
        <v>6.4048239999999996</v>
      </c>
      <c r="D16" s="23">
        <v>6.2822149999999999</v>
      </c>
      <c r="E16" s="21">
        <v>-1.9143227042616617</v>
      </c>
      <c r="F16" s="21">
        <v>2.0672155154717786</v>
      </c>
      <c r="G16" s="21">
        <v>0.94369999999999998</v>
      </c>
      <c r="H16" s="23">
        <v>0.72290399999999999</v>
      </c>
      <c r="I16" s="21">
        <v>-23.396842216806192</v>
      </c>
      <c r="J16" s="21">
        <v>1.9096352845526048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339</v>
      </c>
      <c r="C17" s="21">
        <v>64.976601000000002</v>
      </c>
      <c r="D17" s="23">
        <v>52.292681999999999</v>
      </c>
      <c r="E17" s="21">
        <v>-19.520748707677093</v>
      </c>
      <c r="F17" s="21">
        <v>17.207345430876181</v>
      </c>
      <c r="G17" s="21">
        <v>6.9130010000000004</v>
      </c>
      <c r="H17" s="23">
        <v>4.8048400000000004</v>
      </c>
      <c r="I17" s="21">
        <v>-30.495598076725283</v>
      </c>
      <c r="J17" s="21">
        <v>12.692545622419765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340</v>
      </c>
      <c r="C18" s="21">
        <v>23.262505000000001</v>
      </c>
      <c r="D18" s="23">
        <v>21.629266000000001</v>
      </c>
      <c r="E18" s="21">
        <v>-7.0209076795469727</v>
      </c>
      <c r="F18" s="21">
        <v>7.1172913157964546</v>
      </c>
      <c r="G18" s="21">
        <v>3.1304029999999998</v>
      </c>
      <c r="H18" s="23">
        <v>2.4791919999999998</v>
      </c>
      <c r="I18" s="21">
        <v>-20.802784817162522</v>
      </c>
      <c r="J18" s="21">
        <v>6.5490750091029257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67.505129000000011</v>
      </c>
      <c r="D19" s="29">
        <v>72.536968000000002</v>
      </c>
      <c r="E19" s="21">
        <v>7.4540099019735129</v>
      </c>
      <c r="F19" s="21">
        <v>23.868897466081616</v>
      </c>
      <c r="G19" s="76">
        <v>10.006697000000001</v>
      </c>
      <c r="H19" s="29">
        <v>9.0916009999999989</v>
      </c>
      <c r="I19" s="21">
        <v>-9.1448357035293633</v>
      </c>
      <c r="J19" s="21">
        <v>24.016525102466918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341</v>
      </c>
      <c r="C20" s="21">
        <v>4.1970929999999997</v>
      </c>
      <c r="D20" s="23">
        <v>2.6397840000000001</v>
      </c>
      <c r="E20" s="21">
        <v>-37.104467306299846</v>
      </c>
      <c r="F20" s="21">
        <v>0.86864305699409439</v>
      </c>
      <c r="G20" s="21">
        <v>0.86648099999999995</v>
      </c>
      <c r="H20" s="23">
        <v>0.18663199999999999</v>
      </c>
      <c r="I20" s="21">
        <v>-78.460924128746043</v>
      </c>
      <c r="J20" s="21">
        <v>0.49301020941455814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342</v>
      </c>
      <c r="C21" s="21">
        <v>10.228605999999999</v>
      </c>
      <c r="D21" s="23">
        <v>7.297396</v>
      </c>
      <c r="E21" s="21">
        <v>-28.656984148182062</v>
      </c>
      <c r="F21" s="21">
        <v>2.4012693347396894</v>
      </c>
      <c r="G21" s="21">
        <v>1.586263</v>
      </c>
      <c r="H21" s="23">
        <v>0.70870599999999995</v>
      </c>
      <c r="I21" s="21">
        <v>-55.322288926867749</v>
      </c>
      <c r="J21" s="21">
        <v>1.8721296105349234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343</v>
      </c>
      <c r="C22" s="21">
        <v>4.1724920000000001</v>
      </c>
      <c r="D22" s="23">
        <v>2.452931</v>
      </c>
      <c r="E22" s="21">
        <v>-41.211846541587136</v>
      </c>
      <c r="F22" s="21">
        <v>0.80715751077951103</v>
      </c>
      <c r="G22" s="21">
        <v>0.54469299999999998</v>
      </c>
      <c r="H22" s="23">
        <v>0.23211699999999999</v>
      </c>
      <c r="I22" s="21">
        <v>-57.385720029447775</v>
      </c>
      <c r="J22" s="21">
        <v>0.61316414536992048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344</v>
      </c>
      <c r="C23" s="21">
        <v>11.017414</v>
      </c>
      <c r="D23" s="23">
        <v>11.601506000000001</v>
      </c>
      <c r="E23" s="21">
        <v>5.3015344617167059</v>
      </c>
      <c r="F23" s="21">
        <v>3.8175728156452675</v>
      </c>
      <c r="G23" s="21">
        <v>1.1435200000000001</v>
      </c>
      <c r="H23" s="23">
        <v>1.823226</v>
      </c>
      <c r="I23" s="21">
        <v>59.439799916048685</v>
      </c>
      <c r="J23" s="21">
        <v>4.8162642637386259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345</v>
      </c>
      <c r="C24" s="21">
        <v>34.281356000000002</v>
      </c>
      <c r="D24" s="23">
        <v>39.398544999999999</v>
      </c>
      <c r="E24" s="21">
        <v>14.927032057891743</v>
      </c>
      <c r="F24" s="21">
        <v>12.964421547338489</v>
      </c>
      <c r="G24" s="21">
        <v>5.3538709999999998</v>
      </c>
      <c r="H24" s="23">
        <v>5.5802899999999998</v>
      </c>
      <c r="I24" s="21">
        <v>4.2290708909497488</v>
      </c>
      <c r="J24" s="21">
        <v>14.740987298501675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346</v>
      </c>
      <c r="C25" s="21">
        <v>0.17236299999999999</v>
      </c>
      <c r="D25" s="23">
        <v>0.23557500000000001</v>
      </c>
      <c r="E25" s="21">
        <v>36.673764090901194</v>
      </c>
      <c r="F25" s="21">
        <v>7.7517928796971183E-2</v>
      </c>
      <c r="G25" s="21">
        <v>3.6989000000000001E-2</v>
      </c>
      <c r="H25" s="23">
        <v>4.3996E-2</v>
      </c>
      <c r="I25" s="21">
        <v>18.943469680175195</v>
      </c>
      <c r="J25" s="21">
        <v>0.11622056867741277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347</v>
      </c>
      <c r="C26" s="21">
        <v>0.54330800000000001</v>
      </c>
      <c r="D26" s="23">
        <v>0.45174799999999998</v>
      </c>
      <c r="E26" s="21">
        <v>-16.85231949465129</v>
      </c>
      <c r="F26" s="21">
        <v>0.1486514668287133</v>
      </c>
      <c r="G26" s="21">
        <v>3.7267000000000002E-2</v>
      </c>
      <c r="H26" s="23">
        <v>7.3985999999999996E-2</v>
      </c>
      <c r="I26" s="21">
        <v>98.529530147315285</v>
      </c>
      <c r="J26" s="21">
        <v>0.19544265374504638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348</v>
      </c>
      <c r="C27" s="21">
        <v>2.8924970000000001</v>
      </c>
      <c r="D27" s="23">
        <v>8.4594830000000005</v>
      </c>
      <c r="E27" s="21">
        <v>192.46298267552226</v>
      </c>
      <c r="F27" s="21">
        <v>2.7836638049588802</v>
      </c>
      <c r="G27" s="21">
        <v>0.43761299999999997</v>
      </c>
      <c r="H27" s="23">
        <v>0.44264799999999999</v>
      </c>
      <c r="I27" s="21">
        <v>1.150559969653564</v>
      </c>
      <c r="J27" s="21">
        <v>1.1693063524847578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1.0879129999999999</v>
      </c>
      <c r="D28" s="23">
        <v>0.632544</v>
      </c>
      <c r="E28" s="21">
        <v>-41.857115412721413</v>
      </c>
      <c r="F28" s="21">
        <v>0.20814390641176414</v>
      </c>
      <c r="G28" s="21">
        <v>4.4318000000000003E-2</v>
      </c>
      <c r="H28" s="23">
        <v>0.175423</v>
      </c>
      <c r="I28" s="21">
        <v>295.82788031950895</v>
      </c>
      <c r="J28" s="21">
        <v>0.46340032773656192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61.628214</v>
      </c>
      <c r="D29" s="23">
        <v>72.765387000000004</v>
      </c>
      <c r="E29" s="21">
        <v>18.071549177135005</v>
      </c>
      <c r="F29" s="21">
        <v>23.944060653083106</v>
      </c>
      <c r="G29" s="21">
        <v>8.4940239999999996</v>
      </c>
      <c r="H29" s="23">
        <v>9.9062839999999994</v>
      </c>
      <c r="I29" s="21">
        <v>16.626512946043004</v>
      </c>
      <c r="J29" s="21">
        <v>26.168605326846876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2.2665440000000001</v>
      </c>
      <c r="D30" s="23">
        <v>1.8873070000000001</v>
      </c>
      <c r="E30" s="21">
        <v>-16.731949611390739</v>
      </c>
      <c r="F30" s="21">
        <v>0.62103419142109861</v>
      </c>
      <c r="G30" s="21">
        <v>0.23909900000000001</v>
      </c>
      <c r="H30" s="23">
        <v>0.287995</v>
      </c>
      <c r="I30" s="21">
        <v>20.450106441264904</v>
      </c>
      <c r="J30" s="21">
        <v>0.76077240376969479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11.442791</v>
      </c>
      <c r="D31" s="29">
        <v>10.253849999999998</v>
      </c>
      <c r="E31" s="21">
        <v>-10.390306001394256</v>
      </c>
      <c r="F31" s="21">
        <v>3.374115310176474</v>
      </c>
      <c r="G31" s="76">
        <v>1.4594590000000003</v>
      </c>
      <c r="H31" s="29">
        <v>1.3461449999999999</v>
      </c>
      <c r="I31" s="21">
        <v>-7.7641098516642355</v>
      </c>
      <c r="J31" s="21">
        <v>3.5559991231533736</v>
      </c>
      <c r="K31" s="16"/>
      <c r="L31" s="128"/>
      <c r="M31" s="128"/>
      <c r="N31" s="128"/>
      <c r="O31" s="128"/>
      <c r="P31" s="128"/>
      <c r="Q31" s="128"/>
    </row>
    <row r="32" spans="1:17" x14ac:dyDescent="0.25">
      <c r="A32" s="14" t="s">
        <v>61</v>
      </c>
      <c r="B32" s="113" t="s">
        <v>349</v>
      </c>
      <c r="C32" s="21">
        <v>0.74077099999999996</v>
      </c>
      <c r="D32" s="23">
        <v>0.86775100000000005</v>
      </c>
      <c r="E32" s="21">
        <v>17.141599765649595</v>
      </c>
      <c r="F32" s="21">
        <v>0.28554074172344496</v>
      </c>
      <c r="G32" s="21">
        <v>6.9516999999999995E-2</v>
      </c>
      <c r="H32" s="23">
        <v>7.5865000000000002E-2</v>
      </c>
      <c r="I32" s="21">
        <v>9.1315793259202813</v>
      </c>
      <c r="J32" s="21">
        <v>0.2004062515390472</v>
      </c>
      <c r="K32" s="16"/>
      <c r="L32" s="128"/>
      <c r="M32" s="128"/>
      <c r="N32" s="128"/>
      <c r="O32" s="128"/>
      <c r="P32" s="128"/>
      <c r="Q32" s="128"/>
    </row>
    <row r="33" spans="1:17" x14ac:dyDescent="0.25">
      <c r="A33" s="14" t="s">
        <v>61</v>
      </c>
      <c r="B33" s="113" t="s">
        <v>361</v>
      </c>
      <c r="C33" s="21">
        <v>9.3573000000000003E-2</v>
      </c>
      <c r="D33" s="23">
        <v>0.104597</v>
      </c>
      <c r="E33" s="21">
        <v>11.781176193987575</v>
      </c>
      <c r="F33" s="21">
        <v>3.4418519785107904E-2</v>
      </c>
      <c r="G33" s="21">
        <v>4.5000000000000003E-5</v>
      </c>
      <c r="H33" s="23">
        <v>4.0020000000000003E-3</v>
      </c>
      <c r="I33" s="21">
        <v>8793.3333333333339</v>
      </c>
      <c r="J33" s="21">
        <v>1.0571750064710563E-2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13" t="s">
        <v>351</v>
      </c>
      <c r="C34" s="21">
        <v>2.4959739999999999</v>
      </c>
      <c r="D34" s="23">
        <v>2.641759</v>
      </c>
      <c r="E34" s="21">
        <v>5.8408060340372048</v>
      </c>
      <c r="F34" s="21">
        <v>0.86929294730237838</v>
      </c>
      <c r="G34" s="21">
        <v>0.32240000000000002</v>
      </c>
      <c r="H34" s="23">
        <v>0.20600299999999999</v>
      </c>
      <c r="I34" s="21">
        <v>-36.103287841191076</v>
      </c>
      <c r="J34" s="21">
        <v>0.54418096666181159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13" t="s">
        <v>352</v>
      </c>
      <c r="C35" s="21">
        <v>1.1346810000000001</v>
      </c>
      <c r="D35" s="23">
        <v>0.50353199999999998</v>
      </c>
      <c r="E35" s="21">
        <v>-55.623474791593416</v>
      </c>
      <c r="F35" s="21">
        <v>0.16569142618272947</v>
      </c>
      <c r="G35" s="21">
        <v>7.0282999999999998E-2</v>
      </c>
      <c r="H35" s="23">
        <v>8.3770999999999998E-2</v>
      </c>
      <c r="I35" s="21">
        <v>19.190985017714102</v>
      </c>
      <c r="J35" s="21">
        <v>0.22129087323110155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13" t="s">
        <v>419</v>
      </c>
      <c r="C36" s="21">
        <v>3.7569999999999999E-2</v>
      </c>
      <c r="D36" s="23">
        <v>5.5384000000000003E-2</v>
      </c>
      <c r="E36" s="21">
        <v>47.415491083311153</v>
      </c>
      <c r="F36" s="21">
        <v>1.8224569536204827E-2</v>
      </c>
      <c r="G36" s="21">
        <v>0</v>
      </c>
      <c r="H36" s="23">
        <v>0</v>
      </c>
      <c r="I36" s="21"/>
      <c r="J36" s="21">
        <v>0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13" t="s">
        <v>355</v>
      </c>
      <c r="C37" s="21">
        <v>2.5710350000000002</v>
      </c>
      <c r="D37" s="23">
        <v>2.1126480000000001</v>
      </c>
      <c r="E37" s="21">
        <v>-17.828889921763025</v>
      </c>
      <c r="F37" s="21">
        <v>0.69518453671681446</v>
      </c>
      <c r="G37" s="21">
        <v>0.485319</v>
      </c>
      <c r="H37" s="23">
        <v>0.23513100000000001</v>
      </c>
      <c r="I37" s="21">
        <v>-51.551247736025175</v>
      </c>
      <c r="J37" s="21">
        <v>0.62112597812730119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13" t="s">
        <v>356</v>
      </c>
      <c r="C38" s="21">
        <v>1.6455900000000001</v>
      </c>
      <c r="D38" s="23">
        <v>1.255161</v>
      </c>
      <c r="E38" s="21">
        <v>-23.725776165387501</v>
      </c>
      <c r="F38" s="21">
        <v>0.41302125024614306</v>
      </c>
      <c r="G38" s="21">
        <v>7.2276000000000007E-2</v>
      </c>
      <c r="H38" s="23">
        <v>0.33299600000000001</v>
      </c>
      <c r="I38" s="21">
        <v>360.72831922076477</v>
      </c>
      <c r="J38" s="21">
        <v>0.87964779723847042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13" t="s">
        <v>363</v>
      </c>
      <c r="C39" s="21">
        <v>0.15931200000000001</v>
      </c>
      <c r="D39" s="23">
        <v>0.105379</v>
      </c>
      <c r="E39" s="21">
        <v>-33.853695892337058</v>
      </c>
      <c r="F39" s="21">
        <v>3.4675843441349996E-2</v>
      </c>
      <c r="G39" s="21">
        <v>3.9920999999999998E-2</v>
      </c>
      <c r="H39" s="23">
        <v>0</v>
      </c>
      <c r="I39" s="21">
        <v>-100</v>
      </c>
      <c r="J39" s="21">
        <v>0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13" t="s">
        <v>357</v>
      </c>
      <c r="C40" s="21">
        <v>2.0535589999999999</v>
      </c>
      <c r="D40" s="23">
        <v>2.3460260000000002</v>
      </c>
      <c r="E40" s="21">
        <v>14.241957499151493</v>
      </c>
      <c r="F40" s="21">
        <v>0.77197952424426675</v>
      </c>
      <c r="G40" s="21">
        <v>0.38468400000000003</v>
      </c>
      <c r="H40" s="23">
        <v>0.40434399999999998</v>
      </c>
      <c r="I40" s="21">
        <v>5.1106882532156117</v>
      </c>
      <c r="J40" s="21">
        <v>1.0681218661082779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13" t="s">
        <v>358</v>
      </c>
      <c r="C41" s="21">
        <v>0.25424400000000003</v>
      </c>
      <c r="D41" s="23">
        <v>8.9793999999999999E-2</v>
      </c>
      <c r="E41" s="21">
        <v>-64.681959062947399</v>
      </c>
      <c r="F41" s="21">
        <v>2.9547468527624878E-2</v>
      </c>
      <c r="G41" s="21">
        <v>4.1669999999999997E-3</v>
      </c>
      <c r="H41" s="23">
        <v>0</v>
      </c>
      <c r="I41" s="21">
        <v>-100</v>
      </c>
      <c r="J41" s="21">
        <v>0</v>
      </c>
      <c r="K41" s="16"/>
      <c r="L41" s="128"/>
      <c r="M41" s="128"/>
      <c r="N41" s="128"/>
      <c r="O41" s="128"/>
      <c r="P41" s="128"/>
      <c r="Q41" s="128"/>
    </row>
    <row r="42" spans="1:17" x14ac:dyDescent="0.25">
      <c r="A42" s="14" t="s">
        <v>61</v>
      </c>
      <c r="B42" s="113" t="s">
        <v>359</v>
      </c>
      <c r="C42" s="21">
        <v>0.25648199999999999</v>
      </c>
      <c r="D42" s="23">
        <v>0.171819</v>
      </c>
      <c r="E42" s="21">
        <v>-33.009333988350051</v>
      </c>
      <c r="F42" s="21">
        <v>5.6538482470409816E-2</v>
      </c>
      <c r="G42" s="21">
        <v>1.0847000000000001E-2</v>
      </c>
      <c r="H42" s="23">
        <v>4.0330000000000001E-3</v>
      </c>
      <c r="I42" s="21">
        <v>-62.819212685535177</v>
      </c>
      <c r="J42" s="21">
        <v>1.06536401826531E-2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14"/>
      <c r="B43" s="113" t="s">
        <v>360</v>
      </c>
      <c r="C43" s="21">
        <v>6.8788000000000002E-2</v>
      </c>
      <c r="D43" s="23">
        <v>8.6257E-2</v>
      </c>
      <c r="E43" s="21">
        <v>25.395417805431176</v>
      </c>
      <c r="F43" s="21">
        <v>2.8383589023624509E-2</v>
      </c>
      <c r="G43" s="21">
        <v>7.0559999999999998E-3</v>
      </c>
      <c r="H43" s="23">
        <v>0</v>
      </c>
      <c r="I43" s="21">
        <v>-100</v>
      </c>
      <c r="J43" s="21">
        <v>0</v>
      </c>
      <c r="K43" s="16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67.76720466999943</v>
      </c>
      <c r="D44" s="23">
        <v>65.530962509998602</v>
      </c>
      <c r="E44" s="21">
        <v>-3.2998884503064208</v>
      </c>
      <c r="F44" s="21">
        <v>21.5635126216579</v>
      </c>
      <c r="G44" s="21">
        <v>7.3809288499998971</v>
      </c>
      <c r="H44" s="23">
        <v>9.041221509999998</v>
      </c>
      <c r="I44" s="21">
        <v>22.494359365083483</v>
      </c>
      <c r="J44" s="21">
        <v>23.883441799951278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67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9">
        <v>387.46426318999647</v>
      </c>
      <c r="D13" s="29">
        <v>414.93468359000218</v>
      </c>
      <c r="E13" s="29">
        <v>7.089794597788579</v>
      </c>
      <c r="F13" s="29">
        <v>100</v>
      </c>
      <c r="G13" s="29">
        <v>47.523354979999901</v>
      </c>
      <c r="H13" s="29">
        <v>46.8678666799998</v>
      </c>
      <c r="I13" s="29">
        <v>-1.3792971903519025</v>
      </c>
      <c r="J13" s="29">
        <v>100</v>
      </c>
      <c r="K13" s="16"/>
      <c r="L13" s="126"/>
    </row>
    <row r="14" spans="1:17" x14ac:dyDescent="0.25">
      <c r="A14" s="14"/>
      <c r="B14" s="10" t="s">
        <v>42</v>
      </c>
      <c r="C14" s="76">
        <v>242.66472599999997</v>
      </c>
      <c r="D14" s="29">
        <v>280.70514200000002</v>
      </c>
      <c r="E14" s="21">
        <v>15.676120970297113</v>
      </c>
      <c r="F14" s="21">
        <v>67.65044068414521</v>
      </c>
      <c r="G14" s="76">
        <v>29.966195000000003</v>
      </c>
      <c r="H14" s="29">
        <v>33.010967999999998</v>
      </c>
      <c r="I14" s="21">
        <v>10.160692740603183</v>
      </c>
      <c r="J14" s="21">
        <v>70.434116887353355</v>
      </c>
      <c r="K14" s="16"/>
      <c r="L14" s="126"/>
      <c r="M14" s="126"/>
    </row>
    <row r="15" spans="1:17" x14ac:dyDescent="0.25">
      <c r="A15" s="14"/>
      <c r="B15" s="10" t="s">
        <v>52</v>
      </c>
      <c r="C15" s="76">
        <v>162.86494099999999</v>
      </c>
      <c r="D15" s="29">
        <v>217.704554</v>
      </c>
      <c r="E15" s="21">
        <v>33.671834259283592</v>
      </c>
      <c r="F15" s="21">
        <v>52.467186429542799</v>
      </c>
      <c r="G15" s="76">
        <v>19.240553000000002</v>
      </c>
      <c r="H15" s="29">
        <v>23.520159</v>
      </c>
      <c r="I15" s="21">
        <v>22.242635125923861</v>
      </c>
      <c r="J15" s="21">
        <v>50.183976071684299</v>
      </c>
      <c r="K15" s="16"/>
      <c r="L15" s="126"/>
      <c r="M15" s="128"/>
    </row>
    <row r="16" spans="1:17" x14ac:dyDescent="0.25">
      <c r="A16" s="14" t="s">
        <v>61</v>
      </c>
      <c r="B16" s="113" t="s">
        <v>338</v>
      </c>
      <c r="C16" s="21">
        <v>3.8542360000000002</v>
      </c>
      <c r="D16" s="23">
        <v>3.1413340000000001</v>
      </c>
      <c r="E16" s="21">
        <v>-18.496584018207507</v>
      </c>
      <c r="F16" s="21">
        <v>0.75706710579633274</v>
      </c>
      <c r="G16" s="21">
        <v>0.76756100000000005</v>
      </c>
      <c r="H16" s="23">
        <v>0.176506</v>
      </c>
      <c r="I16" s="21">
        <v>-77.004303241045335</v>
      </c>
      <c r="J16" s="21">
        <v>0.37660344390140854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339</v>
      </c>
      <c r="C17" s="21">
        <v>123.429118</v>
      </c>
      <c r="D17" s="23">
        <v>171.33312000000001</v>
      </c>
      <c r="E17" s="21">
        <v>38.810940867291954</v>
      </c>
      <c r="F17" s="21">
        <v>41.291587995881926</v>
      </c>
      <c r="G17" s="21">
        <v>14.861003</v>
      </c>
      <c r="H17" s="23">
        <v>18.687577000000001</v>
      </c>
      <c r="I17" s="21">
        <v>25.749096477539247</v>
      </c>
      <c r="J17" s="21">
        <v>39.872898691108254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340</v>
      </c>
      <c r="C18" s="21">
        <v>35.581586999999999</v>
      </c>
      <c r="D18" s="23">
        <v>43.2301</v>
      </c>
      <c r="E18" s="21">
        <v>21.495705067904925</v>
      </c>
      <c r="F18" s="21">
        <v>10.418531327864544</v>
      </c>
      <c r="G18" s="21">
        <v>3.6119889999999999</v>
      </c>
      <c r="H18" s="23">
        <v>4.6560759999999997</v>
      </c>
      <c r="I18" s="21">
        <v>28.906151153837946</v>
      </c>
      <c r="J18" s="21">
        <v>9.9344739366746442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79.799784999999986</v>
      </c>
      <c r="D19" s="29">
        <v>63.000588</v>
      </c>
      <c r="E19" s="21">
        <v>-21.05168203147413</v>
      </c>
      <c r="F19" s="21">
        <v>15.183254254602396</v>
      </c>
      <c r="G19" s="76">
        <v>10.725642000000001</v>
      </c>
      <c r="H19" s="29">
        <v>9.4908090000000005</v>
      </c>
      <c r="I19" s="21">
        <v>-11.512905241476457</v>
      </c>
      <c r="J19" s="21">
        <v>20.250140815669063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341</v>
      </c>
      <c r="C20" s="21">
        <v>9.6618860000000009</v>
      </c>
      <c r="D20" s="23">
        <v>6.5677709999999996</v>
      </c>
      <c r="E20" s="21">
        <v>-32.023923693572875</v>
      </c>
      <c r="F20" s="21">
        <v>1.5828445439113084</v>
      </c>
      <c r="G20" s="21">
        <v>0.50678000000000001</v>
      </c>
      <c r="H20" s="23">
        <v>1.1249290000000001</v>
      </c>
      <c r="I20" s="21">
        <v>121.9758080429378</v>
      </c>
      <c r="J20" s="21">
        <v>2.4002137918516517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342</v>
      </c>
      <c r="C21" s="21">
        <v>8.6188610000000008</v>
      </c>
      <c r="D21" s="23">
        <v>5.60276</v>
      </c>
      <c r="E21" s="21">
        <v>-34.994194708558368</v>
      </c>
      <c r="F21" s="21">
        <v>1.3502751689796313</v>
      </c>
      <c r="G21" s="21">
        <v>1.082379</v>
      </c>
      <c r="H21" s="23">
        <v>0.94609799999999999</v>
      </c>
      <c r="I21" s="21">
        <v>-12.590876208795621</v>
      </c>
      <c r="J21" s="21">
        <v>2.0186495930349948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343</v>
      </c>
      <c r="C22" s="21">
        <v>0.214726</v>
      </c>
      <c r="D22" s="23">
        <v>0.24407599999999999</v>
      </c>
      <c r="E22" s="21">
        <v>13.668582286262488</v>
      </c>
      <c r="F22" s="21">
        <v>5.8822752026478457E-2</v>
      </c>
      <c r="G22" s="21">
        <v>7.5972999999999999E-2</v>
      </c>
      <c r="H22" s="23">
        <v>1.6197E-2</v>
      </c>
      <c r="I22" s="21">
        <v>-78.680583891645711</v>
      </c>
      <c r="J22" s="21">
        <v>3.4558859080547483E-2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344</v>
      </c>
      <c r="C23" s="21">
        <v>16.737645000000001</v>
      </c>
      <c r="D23" s="23">
        <v>14.584484</v>
      </c>
      <c r="E23" s="21">
        <v>-12.864181311050638</v>
      </c>
      <c r="F23" s="21">
        <v>3.5148866982666984</v>
      </c>
      <c r="G23" s="21">
        <v>3.1079509999999999</v>
      </c>
      <c r="H23" s="23">
        <v>2.4791059999999998</v>
      </c>
      <c r="I23" s="21">
        <v>-20.233427103580471</v>
      </c>
      <c r="J23" s="21">
        <v>5.289564419320846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345</v>
      </c>
      <c r="C24" s="21">
        <v>37.682409999999997</v>
      </c>
      <c r="D24" s="23">
        <v>29.839880999999998</v>
      </c>
      <c r="E24" s="21">
        <v>-20.812174699017394</v>
      </c>
      <c r="F24" s="21">
        <v>7.1914646280774264</v>
      </c>
      <c r="G24" s="21">
        <v>5.1249599999999997</v>
      </c>
      <c r="H24" s="23">
        <v>4.2152240000000001</v>
      </c>
      <c r="I24" s="21">
        <v>-17.751084886516178</v>
      </c>
      <c r="J24" s="21">
        <v>8.9938465276867134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346</v>
      </c>
      <c r="C25" s="21">
        <v>1.424399</v>
      </c>
      <c r="D25" s="23">
        <v>0.84482699999999999</v>
      </c>
      <c r="E25" s="21">
        <v>-40.688880011850614</v>
      </c>
      <c r="F25" s="21">
        <v>0.20360481623049265</v>
      </c>
      <c r="G25" s="21">
        <v>0.16037199999999999</v>
      </c>
      <c r="H25" s="23">
        <v>8.8486999999999996E-2</v>
      </c>
      <c r="I25" s="21">
        <v>-44.82390941062031</v>
      </c>
      <c r="J25" s="21">
        <v>0.18880099792927119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347</v>
      </c>
      <c r="C26" s="21">
        <v>1.539204</v>
      </c>
      <c r="D26" s="23">
        <v>1.2047399999999999</v>
      </c>
      <c r="E26" s="21">
        <v>-21.72967325968488</v>
      </c>
      <c r="F26" s="21">
        <v>0.2903444921925124</v>
      </c>
      <c r="G26" s="21">
        <v>0.244921</v>
      </c>
      <c r="H26" s="23">
        <v>0.213916</v>
      </c>
      <c r="I26" s="21">
        <v>-12.659183981773714</v>
      </c>
      <c r="J26" s="21">
        <v>0.45642359073127092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348</v>
      </c>
      <c r="C27" s="21">
        <v>3.9206539999999999</v>
      </c>
      <c r="D27" s="23">
        <v>4.1120489999999998</v>
      </c>
      <c r="E27" s="21">
        <v>4.8817110614708614</v>
      </c>
      <c r="F27" s="21">
        <v>0.99101115491784819</v>
      </c>
      <c r="G27" s="21">
        <v>0.42230600000000001</v>
      </c>
      <c r="H27" s="23">
        <v>0.40685199999999999</v>
      </c>
      <c r="I27" s="21">
        <v>-3.6594317864297454</v>
      </c>
      <c r="J27" s="21">
        <v>0.8680830360337658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1.3731439999999999</v>
      </c>
      <c r="D28" s="23">
        <v>1.5579480000000001</v>
      </c>
      <c r="E28" s="21">
        <v>13.458457379561084</v>
      </c>
      <c r="F28" s="21">
        <v>0.37546825117646992</v>
      </c>
      <c r="G28" s="21">
        <v>0.179642</v>
      </c>
      <c r="H28" s="23">
        <v>0.118641</v>
      </c>
      <c r="I28" s="21">
        <v>-33.956981106868099</v>
      </c>
      <c r="J28" s="21">
        <v>0.25313932210750351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52.389046</v>
      </c>
      <c r="D29" s="23">
        <v>61.653927000000003</v>
      </c>
      <c r="E29" s="21">
        <v>17.684767537091627</v>
      </c>
      <c r="F29" s="21">
        <v>14.858706547876913</v>
      </c>
      <c r="G29" s="21">
        <v>5.0149900000000001</v>
      </c>
      <c r="H29" s="23">
        <v>6.3302680000000002</v>
      </c>
      <c r="I29" s="21">
        <v>26.226931658886656</v>
      </c>
      <c r="J29" s="21">
        <v>13.50662713799464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1.7690999999999999</v>
      </c>
      <c r="D30" s="23">
        <v>0.63936400000000004</v>
      </c>
      <c r="E30" s="21">
        <v>-63.859363518173076</v>
      </c>
      <c r="F30" s="21">
        <v>0.15408786618371892</v>
      </c>
      <c r="G30" s="21">
        <v>0.582291</v>
      </c>
      <c r="H30" s="23">
        <v>0.11847000000000001</v>
      </c>
      <c r="I30" s="21">
        <v>-79.654502645584429</v>
      </c>
      <c r="J30" s="21">
        <v>0.25277446658470459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17.175588999999999</v>
      </c>
      <c r="D31" s="29">
        <v>11.607882</v>
      </c>
      <c r="E31" s="21">
        <v>-32.416396316889042</v>
      </c>
      <c r="F31" s="21">
        <v>2.7975202987537604</v>
      </c>
      <c r="G31" s="76">
        <v>2.0484559999999998</v>
      </c>
      <c r="H31" s="29">
        <v>1.1273609999999998</v>
      </c>
      <c r="I31" s="21">
        <v>-44.965329985120505</v>
      </c>
      <c r="J31" s="21">
        <v>2.4054028481759024</v>
      </c>
      <c r="K31" s="16"/>
      <c r="L31" s="128"/>
      <c r="M31" s="128"/>
      <c r="N31" s="128"/>
      <c r="O31" s="128"/>
      <c r="P31" s="128"/>
      <c r="Q31" s="128"/>
    </row>
    <row r="32" spans="1:17" x14ac:dyDescent="0.25">
      <c r="A32" s="14" t="s">
        <v>61</v>
      </c>
      <c r="B32" s="113" t="s">
        <v>349</v>
      </c>
      <c r="C32" s="21">
        <v>6.3187800000000003</v>
      </c>
      <c r="D32" s="23">
        <v>5.5637530000000002</v>
      </c>
      <c r="E32" s="21">
        <v>-11.94893634530716</v>
      </c>
      <c r="F32" s="21">
        <v>1.3408744122960703</v>
      </c>
      <c r="G32" s="21">
        <v>0.67368499999999998</v>
      </c>
      <c r="H32" s="23">
        <v>0.73419900000000005</v>
      </c>
      <c r="I32" s="21">
        <v>8.9825363485902301</v>
      </c>
      <c r="J32" s="21">
        <v>1.5665295905463288</v>
      </c>
      <c r="K32" s="16"/>
      <c r="L32" s="128"/>
      <c r="M32" s="128"/>
      <c r="N32" s="128"/>
      <c r="O32" s="128"/>
      <c r="P32" s="128"/>
      <c r="Q32" s="128"/>
    </row>
    <row r="33" spans="1:18" x14ac:dyDescent="0.25">
      <c r="A33" s="14" t="s">
        <v>61</v>
      </c>
      <c r="B33" s="113" t="s">
        <v>350</v>
      </c>
      <c r="C33" s="21">
        <v>9.9963999999999997E-2</v>
      </c>
      <c r="D33" s="23">
        <v>4.3758999999999999E-2</v>
      </c>
      <c r="E33" s="21">
        <v>-56.225241086791243</v>
      </c>
      <c r="F33" s="21">
        <v>1.0545997172711249E-2</v>
      </c>
      <c r="G33" s="21">
        <v>0</v>
      </c>
      <c r="H33" s="23">
        <v>5.1489999999999999E-3</v>
      </c>
      <c r="I33" s="21"/>
      <c r="J33" s="21">
        <v>1.0986205186499906E-2</v>
      </c>
      <c r="K33" s="16"/>
      <c r="L33" s="128"/>
      <c r="M33" s="128"/>
      <c r="N33" s="128"/>
      <c r="O33" s="128"/>
      <c r="P33" s="128"/>
      <c r="Q33" s="128"/>
    </row>
    <row r="34" spans="1:18" x14ac:dyDescent="0.25">
      <c r="A34" s="14" t="s">
        <v>61</v>
      </c>
      <c r="B34" s="113" t="s">
        <v>361</v>
      </c>
      <c r="C34" s="21">
        <v>0.12517</v>
      </c>
      <c r="D34" s="23">
        <v>0.447903</v>
      </c>
      <c r="E34" s="21">
        <v>257.83574338899098</v>
      </c>
      <c r="F34" s="21">
        <v>0.10794542315064071</v>
      </c>
      <c r="G34" s="21">
        <v>1.4076999999999999E-2</v>
      </c>
      <c r="H34" s="23">
        <v>2.5600000000000002E-3</v>
      </c>
      <c r="I34" s="21">
        <v>-81.814307025644666</v>
      </c>
      <c r="J34" s="21">
        <v>5.4621645518430307E-3</v>
      </c>
      <c r="K34" s="16"/>
      <c r="L34" s="128"/>
      <c r="M34" s="128"/>
      <c r="N34" s="128"/>
      <c r="O34" s="128"/>
      <c r="P34" s="128"/>
      <c r="Q34" s="128"/>
    </row>
    <row r="35" spans="1:18" x14ac:dyDescent="0.25">
      <c r="A35" s="14" t="s">
        <v>61</v>
      </c>
      <c r="B35" s="113" t="s">
        <v>362</v>
      </c>
      <c r="C35" s="21">
        <v>3.1704999999999997E-2</v>
      </c>
      <c r="D35" s="23">
        <v>8.9219999999999994E-2</v>
      </c>
      <c r="E35" s="21">
        <v>181.40671818325185</v>
      </c>
      <c r="F35" s="21">
        <v>2.150217938593884E-2</v>
      </c>
      <c r="G35" s="21">
        <v>0</v>
      </c>
      <c r="H35" s="23">
        <v>4.6191999999999997E-2</v>
      </c>
      <c r="I35" s="21"/>
      <c r="J35" s="21">
        <v>9.8557931632317672E-2</v>
      </c>
      <c r="K35" s="16"/>
      <c r="L35" s="128"/>
      <c r="M35" s="128"/>
      <c r="N35" s="128"/>
      <c r="O35" s="128"/>
      <c r="P35" s="128"/>
      <c r="Q35" s="128"/>
    </row>
    <row r="36" spans="1:18" x14ac:dyDescent="0.25">
      <c r="A36" s="14" t="s">
        <v>61</v>
      </c>
      <c r="B36" s="113" t="s">
        <v>351</v>
      </c>
      <c r="C36" s="21">
        <v>6.1096680000000001</v>
      </c>
      <c r="D36" s="23">
        <v>3.0279039999999999</v>
      </c>
      <c r="E36" s="21">
        <v>-50.440776814713992</v>
      </c>
      <c r="F36" s="21">
        <v>0.72973027316074601</v>
      </c>
      <c r="G36" s="21">
        <v>0.89624000000000004</v>
      </c>
      <c r="H36" s="23">
        <v>0.140705</v>
      </c>
      <c r="I36" s="21">
        <v>-84.300522181558506</v>
      </c>
      <c r="J36" s="21">
        <v>0.30021635283870057</v>
      </c>
      <c r="K36" s="16"/>
      <c r="L36" s="128"/>
      <c r="M36" s="128"/>
      <c r="N36" s="128"/>
      <c r="O36" s="128"/>
      <c r="P36" s="128"/>
      <c r="Q36" s="128"/>
    </row>
    <row r="37" spans="1:18" x14ac:dyDescent="0.25">
      <c r="A37" s="14" t="s">
        <v>61</v>
      </c>
      <c r="B37" s="113" t="s">
        <v>352</v>
      </c>
      <c r="C37" s="21">
        <v>1.640085</v>
      </c>
      <c r="D37" s="23">
        <v>0.32114900000000002</v>
      </c>
      <c r="E37" s="21">
        <v>-80.418758783843529</v>
      </c>
      <c r="F37" s="21">
        <v>7.7397482712563026E-2</v>
      </c>
      <c r="G37" s="21">
        <v>4.2848999999999998E-2</v>
      </c>
      <c r="H37" s="23">
        <v>2.7252999999999999E-2</v>
      </c>
      <c r="I37" s="21">
        <v>-36.39758220728605</v>
      </c>
      <c r="J37" s="21">
        <v>5.8148582238819572E-2</v>
      </c>
      <c r="K37" s="16"/>
      <c r="L37" s="128"/>
      <c r="M37" s="128"/>
      <c r="N37" s="128"/>
      <c r="O37" s="128"/>
      <c r="P37" s="128"/>
      <c r="Q37" s="128"/>
    </row>
    <row r="38" spans="1:18" x14ac:dyDescent="0.25">
      <c r="A38" s="14" t="s">
        <v>61</v>
      </c>
      <c r="B38" s="113" t="s">
        <v>355</v>
      </c>
      <c r="C38" s="21">
        <v>0.970499</v>
      </c>
      <c r="D38" s="23">
        <v>0.303645</v>
      </c>
      <c r="E38" s="21">
        <v>-68.712487081388034</v>
      </c>
      <c r="F38" s="21">
        <v>7.3178987442763938E-2</v>
      </c>
      <c r="G38" s="21">
        <v>0.11837499999999999</v>
      </c>
      <c r="H38" s="23">
        <v>4.3379999999999998E-3</v>
      </c>
      <c r="I38" s="21">
        <v>-96.335374868004223</v>
      </c>
      <c r="J38" s="21">
        <v>9.2558085257402594E-3</v>
      </c>
      <c r="K38" s="16"/>
      <c r="L38" s="128"/>
      <c r="M38" s="128"/>
      <c r="N38" s="128"/>
      <c r="O38" s="128"/>
      <c r="P38" s="128"/>
      <c r="Q38" s="128"/>
    </row>
    <row r="39" spans="1:18" x14ac:dyDescent="0.25">
      <c r="A39" s="14" t="s">
        <v>61</v>
      </c>
      <c r="B39" s="113" t="s">
        <v>356</v>
      </c>
      <c r="C39" s="21">
        <v>0.39435999999999999</v>
      </c>
      <c r="D39" s="23">
        <v>0.70882100000000003</v>
      </c>
      <c r="E39" s="21">
        <v>79.739578050512236</v>
      </c>
      <c r="F39" s="21">
        <v>0.17082712726429675</v>
      </c>
      <c r="G39" s="21">
        <v>0.18337899999999999</v>
      </c>
      <c r="H39" s="23">
        <v>6.7063999999999999E-2</v>
      </c>
      <c r="I39" s="21">
        <v>-63.428745930559117</v>
      </c>
      <c r="J39" s="21">
        <v>0.14309164199406288</v>
      </c>
      <c r="K39" s="16"/>
      <c r="L39" s="128"/>
      <c r="M39" s="128"/>
      <c r="N39" s="128"/>
      <c r="O39" s="128"/>
      <c r="P39" s="128"/>
      <c r="Q39" s="128"/>
    </row>
    <row r="40" spans="1:18" x14ac:dyDescent="0.25">
      <c r="A40" s="14" t="s">
        <v>61</v>
      </c>
      <c r="B40" s="113" t="s">
        <v>357</v>
      </c>
      <c r="C40" s="21">
        <v>0.99584700000000004</v>
      </c>
      <c r="D40" s="23">
        <v>0.766239</v>
      </c>
      <c r="E40" s="21">
        <v>-23.056553868214703</v>
      </c>
      <c r="F40" s="21">
        <v>0.18466496783795552</v>
      </c>
      <c r="G40" s="21">
        <v>9.0621999999999994E-2</v>
      </c>
      <c r="H40" s="23">
        <v>8.8955000000000006E-2</v>
      </c>
      <c r="I40" s="21">
        <v>-1.8395091699587196</v>
      </c>
      <c r="J40" s="21">
        <v>0.18979954988640502</v>
      </c>
      <c r="K40" s="16"/>
      <c r="L40" s="128"/>
      <c r="M40" s="128"/>
      <c r="N40" s="128"/>
      <c r="O40" s="128"/>
      <c r="P40" s="128"/>
      <c r="Q40" s="128"/>
    </row>
    <row r="41" spans="1:18" x14ac:dyDescent="0.25">
      <c r="A41" s="14" t="s">
        <v>61</v>
      </c>
      <c r="B41" s="113" t="s">
        <v>358</v>
      </c>
      <c r="C41" s="21">
        <v>0.27045999999999998</v>
      </c>
      <c r="D41" s="23">
        <v>0.200375</v>
      </c>
      <c r="E41" s="21">
        <v>-25.91325889225763</v>
      </c>
      <c r="F41" s="21">
        <v>4.829073295738058E-2</v>
      </c>
      <c r="G41" s="21">
        <v>7.9089999999999994E-3</v>
      </c>
      <c r="H41" s="23">
        <v>0</v>
      </c>
      <c r="I41" s="21">
        <v>-100</v>
      </c>
      <c r="J41" s="21">
        <v>0</v>
      </c>
      <c r="K41" s="16"/>
      <c r="L41" s="128"/>
      <c r="M41" s="128"/>
      <c r="N41" s="128"/>
      <c r="O41" s="128"/>
      <c r="P41" s="128"/>
      <c r="Q41" s="128"/>
    </row>
    <row r="42" spans="1:18" x14ac:dyDescent="0.25">
      <c r="A42" s="14" t="s">
        <v>61</v>
      </c>
      <c r="B42" s="113" t="s">
        <v>359</v>
      </c>
      <c r="C42" s="21">
        <v>0.219051</v>
      </c>
      <c r="D42" s="23">
        <v>0.13511400000000001</v>
      </c>
      <c r="E42" s="21">
        <v>-38.318473780078612</v>
      </c>
      <c r="F42" s="21">
        <v>3.2562715372693798E-2</v>
      </c>
      <c r="G42" s="21">
        <v>2.1319999999999999E-2</v>
      </c>
      <c r="H42" s="23">
        <v>1.0945999999999999E-2</v>
      </c>
      <c r="I42" s="21">
        <v>-48.658536585365852</v>
      </c>
      <c r="J42" s="21">
        <v>2.335502077518508E-2</v>
      </c>
      <c r="K42" s="16"/>
      <c r="L42" s="128"/>
      <c r="M42" s="128"/>
      <c r="N42" s="128"/>
      <c r="O42" s="128"/>
      <c r="P42" s="128"/>
      <c r="Q42" s="128"/>
      <c r="R42" s="128"/>
    </row>
    <row r="43" spans="1:18" x14ac:dyDescent="0.25">
      <c r="A43" s="92"/>
      <c r="B43" s="113" t="s">
        <v>360</v>
      </c>
      <c r="C43" s="21">
        <v>5.8382999999999997E-2</v>
      </c>
      <c r="D43" s="23">
        <v>3.9778000000000001E-2</v>
      </c>
      <c r="E43" s="21">
        <v>-31.867153109638082</v>
      </c>
      <c r="F43" s="21">
        <v>9.5865690609042275E-3</v>
      </c>
      <c r="G43" s="21">
        <v>2.7744999999999999E-2</v>
      </c>
      <c r="H43" s="23">
        <v>0</v>
      </c>
      <c r="I43" s="21">
        <v>-100</v>
      </c>
      <c r="J43" s="21">
        <v>0</v>
      </c>
      <c r="K43" s="94"/>
      <c r="L43" s="128"/>
      <c r="M43" s="128"/>
      <c r="N43" s="128"/>
      <c r="O43" s="128"/>
      <c r="P43" s="128"/>
      <c r="Q43" s="128"/>
    </row>
    <row r="44" spans="1:18" x14ac:dyDescent="0.25">
      <c r="A44" s="14"/>
      <c r="B44" s="9" t="s">
        <v>2</v>
      </c>
      <c r="C44" s="21">
        <v>72.034275189996492</v>
      </c>
      <c r="D44" s="23">
        <v>58.730642590002134</v>
      </c>
      <c r="E44" s="21">
        <v>-18.468475687309827</v>
      </c>
      <c r="F44" s="21">
        <v>14.154189782803023</v>
      </c>
      <c r="G44" s="21">
        <v>9.7040359799998974</v>
      </c>
      <c r="H44" s="23">
        <v>6.1621586799998012</v>
      </c>
      <c r="I44" s="21">
        <v>-36.499012444924318</v>
      </c>
      <c r="J44" s="21">
        <v>13.147939337783887</v>
      </c>
      <c r="K44" s="16"/>
    </row>
    <row r="45" spans="1:18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8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8" x14ac:dyDescent="0.25">
      <c r="B47" s="20"/>
      <c r="C47" s="20"/>
      <c r="D47" s="75"/>
      <c r="E47" s="20"/>
    </row>
    <row r="48" spans="1:18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68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4"/>
      <c r="F11" s="254"/>
      <c r="G11" s="82">
        <v>2018</v>
      </c>
      <c r="H11" s="82">
        <v>2019</v>
      </c>
      <c r="I11" s="254"/>
      <c r="J11" s="254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9">
        <v>225.5598471300018</v>
      </c>
      <c r="D13" s="29">
        <v>238.7900460400005</v>
      </c>
      <c r="E13" s="29">
        <v>5.8654938271763601</v>
      </c>
      <c r="F13" s="29">
        <v>100</v>
      </c>
      <c r="G13" s="29">
        <v>44.324383649999795</v>
      </c>
      <c r="H13" s="29">
        <v>26.837925239999901</v>
      </c>
      <c r="I13" s="29">
        <v>-39.451103365765526</v>
      </c>
      <c r="J13" s="29">
        <v>100</v>
      </c>
      <c r="K13" s="16"/>
      <c r="L13" s="126"/>
    </row>
    <row r="14" spans="1:17" x14ac:dyDescent="0.25">
      <c r="A14" s="14"/>
      <c r="B14" s="10" t="s">
        <v>42</v>
      </c>
      <c r="C14" s="76">
        <v>85.039806999999996</v>
      </c>
      <c r="D14" s="29">
        <v>89.783674999999988</v>
      </c>
      <c r="E14" s="21">
        <v>5.5784087092295431</v>
      </c>
      <c r="F14" s="21">
        <v>37.599421118650831</v>
      </c>
      <c r="G14" s="76">
        <v>10.407147000000002</v>
      </c>
      <c r="H14" s="29">
        <v>12.171821</v>
      </c>
      <c r="I14" s="21">
        <v>16.956366619977569</v>
      </c>
      <c r="J14" s="21">
        <v>45.353062470935043</v>
      </c>
      <c r="K14" s="16"/>
    </row>
    <row r="15" spans="1:17" x14ac:dyDescent="0.25">
      <c r="A15" s="14"/>
      <c r="B15" s="10" t="s">
        <v>52</v>
      </c>
      <c r="C15" s="76">
        <v>51.763728</v>
      </c>
      <c r="D15" s="29">
        <v>55.798246999999996</v>
      </c>
      <c r="E15" s="21">
        <v>7.7941043968084989</v>
      </c>
      <c r="F15" s="21">
        <v>23.36707409933371</v>
      </c>
      <c r="G15" s="76">
        <v>6.1400430000000004</v>
      </c>
      <c r="H15" s="29">
        <v>8.2735559999999992</v>
      </c>
      <c r="I15" s="21">
        <v>34.747525383779873</v>
      </c>
      <c r="J15" s="21">
        <v>30.827852473740734</v>
      </c>
      <c r="K15" s="16"/>
    </row>
    <row r="16" spans="1:17" x14ac:dyDescent="0.25">
      <c r="A16" s="14" t="s">
        <v>61</v>
      </c>
      <c r="B16" s="9" t="s">
        <v>338</v>
      </c>
      <c r="C16" s="21">
        <v>3.082795</v>
      </c>
      <c r="D16" s="23">
        <v>3.0082330000000002</v>
      </c>
      <c r="E16" s="21">
        <v>-2.4186493101227891</v>
      </c>
      <c r="F16" s="21">
        <v>1.2597815737663041</v>
      </c>
      <c r="G16" s="21">
        <v>0.48774400000000001</v>
      </c>
      <c r="H16" s="23">
        <v>0.488987</v>
      </c>
      <c r="I16" s="21">
        <v>0.2548468048812369</v>
      </c>
      <c r="J16" s="21">
        <v>1.8220000079261038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339</v>
      </c>
      <c r="C17" s="21">
        <v>33.826467000000001</v>
      </c>
      <c r="D17" s="23">
        <v>32.466873</v>
      </c>
      <c r="E17" s="21">
        <v>-4.0193201376898191</v>
      </c>
      <c r="F17" s="21">
        <v>13.596409707363332</v>
      </c>
      <c r="G17" s="21">
        <v>3.7231800000000002</v>
      </c>
      <c r="H17" s="23">
        <v>4.1055549999999998</v>
      </c>
      <c r="I17" s="21">
        <v>10.270118554568942</v>
      </c>
      <c r="J17" s="21">
        <v>15.297587139414862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340</v>
      </c>
      <c r="C18" s="21">
        <v>14.854466</v>
      </c>
      <c r="D18" s="23">
        <v>20.323141</v>
      </c>
      <c r="E18" s="21">
        <v>36.815022498957539</v>
      </c>
      <c r="F18" s="21">
        <v>8.5108828182040739</v>
      </c>
      <c r="G18" s="21">
        <v>1.929119</v>
      </c>
      <c r="H18" s="23">
        <v>3.679014</v>
      </c>
      <c r="I18" s="21">
        <v>90.709541505733966</v>
      </c>
      <c r="J18" s="21">
        <v>13.708265326399774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33.276079000000003</v>
      </c>
      <c r="D19" s="29">
        <v>33.985427999999999</v>
      </c>
      <c r="E19" s="21">
        <v>2.1317084864475699</v>
      </c>
      <c r="F19" s="21">
        <v>14.232347019317123</v>
      </c>
      <c r="G19" s="76">
        <v>4.2671040000000007</v>
      </c>
      <c r="H19" s="29">
        <v>3.8982650000000003</v>
      </c>
      <c r="I19" s="21">
        <v>-8.6437780752472992</v>
      </c>
      <c r="J19" s="21">
        <v>14.525209997194308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341</v>
      </c>
      <c r="C20" s="21">
        <v>1.4250659999999999</v>
      </c>
      <c r="D20" s="23">
        <v>0.725966</v>
      </c>
      <c r="E20" s="21">
        <v>-49.057376991662139</v>
      </c>
      <c r="F20" s="21">
        <v>0.30401853512704252</v>
      </c>
      <c r="G20" s="21">
        <v>1.9767E-2</v>
      </c>
      <c r="H20" s="23">
        <v>0.10718</v>
      </c>
      <c r="I20" s="21">
        <v>442.21682602316992</v>
      </c>
      <c r="J20" s="21">
        <v>0.39936023012783528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342</v>
      </c>
      <c r="C21" s="21">
        <v>2.7168030000000001</v>
      </c>
      <c r="D21" s="23">
        <v>2.9112269999999998</v>
      </c>
      <c r="E21" s="21">
        <v>7.1563525216955304</v>
      </c>
      <c r="F21" s="21">
        <v>1.2191576023702138</v>
      </c>
      <c r="G21" s="21">
        <v>0.22902500000000001</v>
      </c>
      <c r="H21" s="23">
        <v>0.53033300000000005</v>
      </c>
      <c r="I21" s="21">
        <v>131.56118327693486</v>
      </c>
      <c r="J21" s="21">
        <v>1.9760581164805495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343</v>
      </c>
      <c r="C22" s="21">
        <v>0.194497</v>
      </c>
      <c r="D22" s="23">
        <v>5.7244999999999997E-2</v>
      </c>
      <c r="E22" s="21">
        <v>-70.567669424207054</v>
      </c>
      <c r="F22" s="21">
        <v>2.3972942318714031E-2</v>
      </c>
      <c r="G22" s="21">
        <v>3.7599999999999999E-3</v>
      </c>
      <c r="H22" s="23">
        <v>7.9539999999999993E-3</v>
      </c>
      <c r="I22" s="21">
        <v>111.54255319148936</v>
      </c>
      <c r="J22" s="21">
        <v>2.9637164307117016E-2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344</v>
      </c>
      <c r="C23" s="21">
        <v>5.8170130000000002</v>
      </c>
      <c r="D23" s="23">
        <v>6.1397589999999997</v>
      </c>
      <c r="E23" s="21">
        <v>5.548311478760648</v>
      </c>
      <c r="F23" s="21">
        <v>2.5711955342441319</v>
      </c>
      <c r="G23" s="21">
        <v>0.96801300000000001</v>
      </c>
      <c r="H23" s="23">
        <v>0.52641199999999999</v>
      </c>
      <c r="I23" s="21">
        <v>-45.619325360299911</v>
      </c>
      <c r="J23" s="21">
        <v>1.9614481942718234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93" t="s">
        <v>61</v>
      </c>
      <c r="B24" s="113" t="s">
        <v>345</v>
      </c>
      <c r="C24" s="21">
        <v>15.700798000000001</v>
      </c>
      <c r="D24" s="23">
        <v>11.298696</v>
      </c>
      <c r="E24" s="21">
        <v>-28.037441154264908</v>
      </c>
      <c r="F24" s="21">
        <v>4.7316444664981212</v>
      </c>
      <c r="G24" s="21">
        <v>2.402997</v>
      </c>
      <c r="H24" s="23">
        <v>1.4217960000000001</v>
      </c>
      <c r="I24" s="21">
        <v>-40.83238555853378</v>
      </c>
      <c r="J24" s="21">
        <v>5.2977120522003709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93" t="s">
        <v>61</v>
      </c>
      <c r="B25" s="113" t="s">
        <v>346</v>
      </c>
      <c r="C25" s="21">
        <v>0.47021000000000002</v>
      </c>
      <c r="D25" s="23">
        <v>1.340659</v>
      </c>
      <c r="E25" s="21">
        <v>185.11920205865465</v>
      </c>
      <c r="F25" s="21">
        <v>0.56143839420149944</v>
      </c>
      <c r="G25" s="21">
        <v>6.3164999999999999E-2</v>
      </c>
      <c r="H25" s="23">
        <v>0.63166</v>
      </c>
      <c r="I25" s="21">
        <v>900.01583155228366</v>
      </c>
      <c r="J25" s="21">
        <v>2.3536096563029338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93" t="s">
        <v>61</v>
      </c>
      <c r="B26" s="113" t="s">
        <v>347</v>
      </c>
      <c r="C26" s="21">
        <v>3.729428</v>
      </c>
      <c r="D26" s="23">
        <v>5.5683800000000003</v>
      </c>
      <c r="E26" s="21">
        <v>49.309223827353698</v>
      </c>
      <c r="F26" s="21">
        <v>2.3319146222147058</v>
      </c>
      <c r="G26" s="21">
        <v>0.294794</v>
      </c>
      <c r="H26" s="23">
        <v>7.2311E-2</v>
      </c>
      <c r="I26" s="21">
        <v>-75.470667652665924</v>
      </c>
      <c r="J26" s="21">
        <v>0.26943587983554673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93" t="s">
        <v>61</v>
      </c>
      <c r="B27" s="113" t="s">
        <v>348</v>
      </c>
      <c r="C27" s="21">
        <v>3.222264</v>
      </c>
      <c r="D27" s="23">
        <v>5.9434959999999997</v>
      </c>
      <c r="E27" s="21">
        <v>84.450932636183751</v>
      </c>
      <c r="F27" s="21">
        <v>2.4890049223426947</v>
      </c>
      <c r="G27" s="21">
        <v>0.28558299999999998</v>
      </c>
      <c r="H27" s="23">
        <v>0.60061900000000001</v>
      </c>
      <c r="I27" s="21">
        <v>110.31328895627541</v>
      </c>
      <c r="J27" s="21">
        <v>2.2379487036681316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93"/>
      <c r="B28" s="113" t="s">
        <v>150</v>
      </c>
      <c r="C28" s="21">
        <v>1.4439850000000001</v>
      </c>
      <c r="D28" s="23">
        <v>0.64811200000000002</v>
      </c>
      <c r="E28" s="21">
        <v>-55.116431264867714</v>
      </c>
      <c r="F28" s="21">
        <v>0.27141499855125145</v>
      </c>
      <c r="G28" s="21">
        <v>1.2290000000000001E-2</v>
      </c>
      <c r="H28" s="23">
        <v>0</v>
      </c>
      <c r="I28" s="21">
        <v>-100</v>
      </c>
      <c r="J28" s="21">
        <v>0</v>
      </c>
      <c r="K28" s="94"/>
      <c r="L28" s="128"/>
      <c r="M28" s="128"/>
      <c r="N28" s="128"/>
      <c r="O28" s="128"/>
      <c r="P28" s="128"/>
      <c r="Q28" s="128"/>
    </row>
    <row r="29" spans="1:17" x14ac:dyDescent="0.25">
      <c r="A29" s="193"/>
      <c r="B29" s="113" t="s">
        <v>151</v>
      </c>
      <c r="C29" s="21">
        <v>54.041423000000002</v>
      </c>
      <c r="D29" s="23">
        <v>76.830747000000002</v>
      </c>
      <c r="E29" s="21">
        <v>42.170103477845132</v>
      </c>
      <c r="F29" s="21">
        <v>32.175020807663742</v>
      </c>
      <c r="G29" s="21">
        <v>3.2122320000000002</v>
      </c>
      <c r="H29" s="23">
        <v>6.7914519999999996</v>
      </c>
      <c r="I29" s="21">
        <v>111.42470406869739</v>
      </c>
      <c r="J29" s="21">
        <v>25.305428565237424</v>
      </c>
      <c r="K29" s="16"/>
      <c r="L29" s="128"/>
      <c r="M29" s="128"/>
      <c r="N29" s="128"/>
      <c r="O29" s="128"/>
      <c r="P29" s="128"/>
      <c r="Q29" s="128"/>
    </row>
    <row r="30" spans="1:17" s="128" customFormat="1" x14ac:dyDescent="0.25">
      <c r="A30" s="193"/>
      <c r="B30" s="113" t="s">
        <v>152</v>
      </c>
      <c r="C30" s="21">
        <v>0.111108</v>
      </c>
      <c r="D30" s="23">
        <v>3.7645999999999999E-2</v>
      </c>
      <c r="E30" s="21">
        <v>-66.117651294236239</v>
      </c>
      <c r="F30" s="21">
        <v>1.5765313765923807E-2</v>
      </c>
      <c r="G30" s="21">
        <v>4.0540000000000003E-3</v>
      </c>
      <c r="H30" s="23">
        <v>2.0000000000000002E-5</v>
      </c>
      <c r="I30" s="21">
        <v>-99.506660088801183</v>
      </c>
      <c r="J30" s="21">
        <v>7.4521408868788083E-5</v>
      </c>
      <c r="K30" s="94"/>
    </row>
    <row r="31" spans="1:17" x14ac:dyDescent="0.25">
      <c r="A31" s="193"/>
      <c r="B31" s="10" t="s">
        <v>43</v>
      </c>
      <c r="C31" s="76">
        <v>5.2847590000000011</v>
      </c>
      <c r="D31" s="29">
        <v>4.2622810000000007</v>
      </c>
      <c r="E31" s="21">
        <v>-19.34767507846621</v>
      </c>
      <c r="F31" s="21">
        <v>1.7849491931024679</v>
      </c>
      <c r="G31" s="76">
        <v>0.31023799999999996</v>
      </c>
      <c r="H31" s="29">
        <v>0.119203</v>
      </c>
      <c r="I31" s="21">
        <v>-61.576918365899722</v>
      </c>
      <c r="J31" s="21">
        <v>0.44415877506930723</v>
      </c>
      <c r="K31" s="16"/>
      <c r="L31" s="128"/>
      <c r="M31" s="128"/>
      <c r="N31" s="128"/>
      <c r="O31" s="128"/>
      <c r="P31" s="128"/>
      <c r="Q31" s="128"/>
    </row>
    <row r="32" spans="1:17" x14ac:dyDescent="0.25">
      <c r="A32" s="193" t="s">
        <v>61</v>
      </c>
      <c r="B32" s="113" t="s">
        <v>349</v>
      </c>
      <c r="C32" s="21">
        <v>1.371497</v>
      </c>
      <c r="D32" s="23">
        <v>0.81585700000000005</v>
      </c>
      <c r="E32" s="21">
        <v>-40.513395217051141</v>
      </c>
      <c r="F32" s="21">
        <v>0.34166290158649792</v>
      </c>
      <c r="G32" s="21">
        <v>6.0613E-2</v>
      </c>
      <c r="H32" s="23">
        <v>2.6832000000000002E-2</v>
      </c>
      <c r="I32" s="21">
        <v>-55.732268655238968</v>
      </c>
      <c r="J32" s="21">
        <v>9.9977922138366093E-2</v>
      </c>
      <c r="K32" s="16"/>
      <c r="L32" s="128"/>
      <c r="M32" s="128"/>
      <c r="N32" s="128"/>
      <c r="O32" s="128"/>
      <c r="P32" s="128"/>
      <c r="Q32" s="128"/>
    </row>
    <row r="33" spans="1:17" x14ac:dyDescent="0.25">
      <c r="A33" s="193" t="s">
        <v>61</v>
      </c>
      <c r="B33" s="113" t="s">
        <v>350</v>
      </c>
      <c r="C33" s="21">
        <v>1.75E-4</v>
      </c>
      <c r="D33" s="23">
        <v>7.2196999999999997E-2</v>
      </c>
      <c r="E33" s="21">
        <v>41155.428571428572</v>
      </c>
      <c r="F33" s="21">
        <v>3.023450985385967E-2</v>
      </c>
      <c r="G33" s="21">
        <v>0</v>
      </c>
      <c r="H33" s="23">
        <v>1.0692999999999999E-2</v>
      </c>
      <c r="I33" s="21"/>
      <c r="J33" s="21">
        <v>3.984287125169754E-2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93" t="s">
        <v>61</v>
      </c>
      <c r="B34" s="113" t="s">
        <v>361</v>
      </c>
      <c r="C34" s="21">
        <v>0.430894</v>
      </c>
      <c r="D34" s="23">
        <v>1.0618430000000001</v>
      </c>
      <c r="E34" s="21">
        <v>146.42789177848846</v>
      </c>
      <c r="F34" s="21">
        <v>0.44467640825452465</v>
      </c>
      <c r="G34" s="21">
        <v>1.4999999999999999E-4</v>
      </c>
      <c r="H34" s="23">
        <v>0</v>
      </c>
      <c r="I34" s="21">
        <v>-100</v>
      </c>
      <c r="J34" s="21">
        <v>0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93" t="s">
        <v>61</v>
      </c>
      <c r="B35" s="113" t="s">
        <v>351</v>
      </c>
      <c r="C35" s="21">
        <v>0.18536900000000001</v>
      </c>
      <c r="D35" s="23">
        <v>0.92196100000000003</v>
      </c>
      <c r="E35" s="21">
        <v>397.36525524764119</v>
      </c>
      <c r="F35" s="21">
        <v>0.38609691454457001</v>
      </c>
      <c r="G35" s="21">
        <v>9.5960000000000004E-3</v>
      </c>
      <c r="H35" s="23">
        <v>3.4999999999999997E-5</v>
      </c>
      <c r="I35" s="21">
        <v>-99.635264693622332</v>
      </c>
      <c r="J35" s="21">
        <v>1.3041246552037911E-4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93" t="s">
        <v>61</v>
      </c>
      <c r="B36" s="113" t="s">
        <v>352</v>
      </c>
      <c r="C36" s="21">
        <v>4.3625999999999998E-2</v>
      </c>
      <c r="D36" s="23">
        <v>8.4204000000000001E-2</v>
      </c>
      <c r="E36" s="21">
        <v>93.013340668408759</v>
      </c>
      <c r="F36" s="21">
        <v>3.5262776399772842E-2</v>
      </c>
      <c r="G36" s="21">
        <v>1E-4</v>
      </c>
      <c r="H36" s="23">
        <v>5.751E-3</v>
      </c>
      <c r="I36" s="21">
        <v>5651</v>
      </c>
      <c r="J36" s="21">
        <v>2.1428631120220011E-2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93" t="s">
        <v>61</v>
      </c>
      <c r="B37" s="113" t="s">
        <v>353</v>
      </c>
      <c r="C37" s="21">
        <v>1.0742290000000001</v>
      </c>
      <c r="D37" s="23">
        <v>0.136208</v>
      </c>
      <c r="E37" s="21">
        <v>-87.320394441036314</v>
      </c>
      <c r="F37" s="21">
        <v>5.7040903613370608E-2</v>
      </c>
      <c r="G37" s="21">
        <v>0</v>
      </c>
      <c r="H37" s="23">
        <v>1.1623E-2</v>
      </c>
      <c r="I37" s="21"/>
      <c r="J37" s="21">
        <v>4.330811676409619E-2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93" t="s">
        <v>61</v>
      </c>
      <c r="B38" s="113" t="s">
        <v>354</v>
      </c>
      <c r="C38" s="21">
        <v>0.25200499999999998</v>
      </c>
      <c r="D38" s="23">
        <v>0.11103499999999999</v>
      </c>
      <c r="E38" s="21">
        <v>-55.939366282415023</v>
      </c>
      <c r="F38" s="21">
        <v>4.6499006906426978E-2</v>
      </c>
      <c r="G38" s="21">
        <v>0.15035999999999999</v>
      </c>
      <c r="H38" s="23">
        <v>0</v>
      </c>
      <c r="I38" s="21">
        <v>-100</v>
      </c>
      <c r="J38" s="21">
        <v>0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93" t="s">
        <v>61</v>
      </c>
      <c r="B39" s="113" t="s">
        <v>356</v>
      </c>
      <c r="C39" s="21">
        <v>1.2042839999999999</v>
      </c>
      <c r="D39" s="23">
        <v>0.26110499999999998</v>
      </c>
      <c r="E39" s="21">
        <v>-78.318652410893108</v>
      </c>
      <c r="F39" s="21">
        <v>0.10934501011665346</v>
      </c>
      <c r="G39" s="21">
        <v>3.4431000000000003E-2</v>
      </c>
      <c r="H39" s="23">
        <v>4.5621000000000002E-2</v>
      </c>
      <c r="I39" s="21">
        <v>32.499782173041723</v>
      </c>
      <c r="J39" s="21">
        <v>0.16998705970014905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93" t="s">
        <v>61</v>
      </c>
      <c r="B40" s="113" t="s">
        <v>357</v>
      </c>
      <c r="C40" s="21">
        <v>0.19011600000000001</v>
      </c>
      <c r="D40" s="23">
        <v>0.166042</v>
      </c>
      <c r="E40" s="21">
        <v>-12.662795345999289</v>
      </c>
      <c r="F40" s="21">
        <v>6.9534724228909342E-2</v>
      </c>
      <c r="G40" s="21">
        <v>0</v>
      </c>
      <c r="H40" s="23">
        <v>4.6059999999999999E-3</v>
      </c>
      <c r="I40" s="21"/>
      <c r="J40" s="21">
        <v>1.7162280462481895E-2</v>
      </c>
      <c r="K40" s="16"/>
      <c r="L40" s="128"/>
      <c r="M40" s="128"/>
      <c r="N40" s="128"/>
      <c r="O40" s="128"/>
      <c r="P40" s="128"/>
      <c r="Q40" s="128"/>
    </row>
    <row r="41" spans="1:17" s="128" customFormat="1" x14ac:dyDescent="0.25">
      <c r="A41" s="193" t="s">
        <v>61</v>
      </c>
      <c r="B41" s="113" t="s">
        <v>358</v>
      </c>
      <c r="C41" s="21">
        <v>0.39949200000000001</v>
      </c>
      <c r="D41" s="23">
        <v>0.54436200000000001</v>
      </c>
      <c r="E41" s="21">
        <v>36.263554714487391</v>
      </c>
      <c r="F41" s="21">
        <v>0.22796678882871529</v>
      </c>
      <c r="G41" s="21">
        <v>0</v>
      </c>
      <c r="H41" s="23">
        <v>7.8139999999999998E-3</v>
      </c>
      <c r="I41" s="21"/>
      <c r="J41" s="21">
        <v>2.9115514445035504E-2</v>
      </c>
      <c r="K41" s="94"/>
    </row>
    <row r="42" spans="1:17" s="128" customFormat="1" x14ac:dyDescent="0.25">
      <c r="A42" s="193" t="s">
        <v>61</v>
      </c>
      <c r="B42" s="113" t="s">
        <v>359</v>
      </c>
      <c r="C42" s="21">
        <v>0.133072</v>
      </c>
      <c r="D42" s="23">
        <v>8.7467000000000003E-2</v>
      </c>
      <c r="E42" s="21">
        <v>-34.270921005170131</v>
      </c>
      <c r="F42" s="21">
        <v>3.6629248769166914E-2</v>
      </c>
      <c r="G42" s="21">
        <v>5.4988000000000002E-2</v>
      </c>
      <c r="H42" s="23">
        <v>6.228E-3</v>
      </c>
      <c r="I42" s="21">
        <v>-88.673892485633232</v>
      </c>
      <c r="J42" s="21">
        <v>2.3205966721740606E-2</v>
      </c>
      <c r="K42" s="94"/>
    </row>
    <row r="43" spans="1:17" s="128" customFormat="1" x14ac:dyDescent="0.25">
      <c r="A43" s="193" t="s">
        <v>61</v>
      </c>
      <c r="B43" s="113" t="s">
        <v>360</v>
      </c>
      <c r="C43" s="21">
        <v>1.0464310000000001</v>
      </c>
      <c r="D43" s="23">
        <v>4.0437000000000001E-2</v>
      </c>
      <c r="E43" s="21">
        <v>-96.135722278869792</v>
      </c>
      <c r="F43" s="21">
        <v>1.6934122954700662E-2</v>
      </c>
      <c r="G43" s="21">
        <v>0</v>
      </c>
      <c r="H43" s="23">
        <v>0</v>
      </c>
      <c r="I43" s="21"/>
      <c r="J43" s="21">
        <v>0</v>
      </c>
      <c r="K43" s="94"/>
    </row>
    <row r="44" spans="1:17" x14ac:dyDescent="0.25">
      <c r="A44" s="193" t="s">
        <v>61</v>
      </c>
      <c r="B44" s="9" t="s">
        <v>2</v>
      </c>
      <c r="C44" s="21">
        <v>78.592334130001788</v>
      </c>
      <c r="D44" s="23">
        <v>67.187148040000523</v>
      </c>
      <c r="E44" s="21">
        <v>-14.511830213791111</v>
      </c>
      <c r="F44" s="21">
        <v>28.136494445311083</v>
      </c>
      <c r="G44" s="21">
        <v>30.378422649999795</v>
      </c>
      <c r="H44" s="23">
        <v>7.7554292399999021</v>
      </c>
      <c r="I44" s="21">
        <v>-74.470599315333601</v>
      </c>
      <c r="J44" s="21">
        <v>28.897275667349355</v>
      </c>
      <c r="K44" s="16"/>
    </row>
    <row r="45" spans="1:17" x14ac:dyDescent="0.25">
      <c r="A45" s="193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94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3" width="12" style="128" customWidth="1"/>
    <col min="4" max="4" width="14" style="128" customWidth="1"/>
    <col min="5" max="5" width="12.5703125" style="128" customWidth="1"/>
    <col min="6" max="6" width="10" style="128" customWidth="1"/>
    <col min="7" max="8" width="9.28515625" style="128" customWidth="1"/>
    <col min="9" max="9" width="10.57031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22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22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22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22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22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22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22" x14ac:dyDescent="0.25">
      <c r="A7" s="92"/>
      <c r="B7" s="210"/>
      <c r="C7" s="253" t="s">
        <v>417</v>
      </c>
      <c r="D7" s="253"/>
      <c r="E7" s="253"/>
      <c r="F7" s="253"/>
      <c r="G7" s="253"/>
      <c r="H7" s="253"/>
      <c r="I7" s="253"/>
      <c r="J7" s="253"/>
      <c r="K7" s="94"/>
    </row>
    <row r="8" spans="1:22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22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  <c r="M9" s="113"/>
      <c r="N9" s="113"/>
      <c r="O9" s="113"/>
      <c r="P9" s="113"/>
      <c r="Q9" s="113"/>
      <c r="R9" s="113"/>
      <c r="S9" s="113"/>
      <c r="T9" s="113"/>
      <c r="U9" s="113"/>
      <c r="V9" s="113"/>
    </row>
    <row r="10" spans="1:22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  <c r="M10" s="244" t="s">
        <v>24</v>
      </c>
      <c r="N10" s="245">
        <f>'Resumen exportaciones totales'!C13</f>
        <v>1764.5459780000001</v>
      </c>
      <c r="O10" s="245">
        <f>'Resumen exportaciones totales'!D13</f>
        <v>1674.20848</v>
      </c>
      <c r="P10" s="245"/>
      <c r="Q10" s="245"/>
      <c r="R10" s="245">
        <f>'Resumen exportaciones totales'!G13</f>
        <v>229.320403</v>
      </c>
      <c r="S10" s="245">
        <f>'Resumen exportaciones totales'!H13</f>
        <v>214.37573800000001</v>
      </c>
      <c r="T10" s="245"/>
      <c r="U10" s="248"/>
      <c r="V10" s="113"/>
    </row>
    <row r="11" spans="1:22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M11" s="113"/>
      <c r="N11" s="249"/>
      <c r="O11" s="113"/>
      <c r="P11" s="113"/>
      <c r="Q11" s="113"/>
      <c r="R11" s="113"/>
      <c r="S11" s="113"/>
      <c r="T11" s="113"/>
      <c r="U11" s="113"/>
      <c r="V11" s="113"/>
    </row>
    <row r="12" spans="1:22" x14ac:dyDescent="0.25">
      <c r="A12" s="92"/>
      <c r="B12" s="113"/>
      <c r="C12" s="235"/>
      <c r="D12" s="235"/>
      <c r="E12" s="236"/>
      <c r="F12" s="236"/>
      <c r="G12" s="235"/>
      <c r="H12" s="235"/>
      <c r="I12" s="236"/>
      <c r="J12" s="236"/>
      <c r="K12" s="94"/>
      <c r="N12" s="249"/>
    </row>
    <row r="13" spans="1:22" x14ac:dyDescent="0.25">
      <c r="A13" s="92"/>
      <c r="B13" s="114" t="s">
        <v>199</v>
      </c>
      <c r="C13" s="29">
        <v>922.09650499999998</v>
      </c>
      <c r="D13" s="29">
        <v>828.99814600000002</v>
      </c>
      <c r="E13" s="29">
        <v>-10.096379120317778</v>
      </c>
      <c r="F13" s="237">
        <v>49.515825293155849</v>
      </c>
      <c r="G13" s="29">
        <v>94.485225999999997</v>
      </c>
      <c r="H13" s="29">
        <v>112.923264</v>
      </c>
      <c r="I13" s="237">
        <v>19.51420214626993</v>
      </c>
      <c r="J13" s="237">
        <v>52.675393705233567</v>
      </c>
      <c r="K13" s="94"/>
    </row>
    <row r="14" spans="1:22" x14ac:dyDescent="0.25">
      <c r="A14" s="92"/>
      <c r="B14" s="113" t="s">
        <v>326</v>
      </c>
      <c r="C14" s="134">
        <v>408.60956399999998</v>
      </c>
      <c r="D14" s="29">
        <v>383.90377599999999</v>
      </c>
      <c r="E14" s="21">
        <v>-6.0463068358331373</v>
      </c>
      <c r="F14" s="238">
        <v>22.930464191651925</v>
      </c>
      <c r="G14" s="134">
        <v>56.438372000000001</v>
      </c>
      <c r="H14" s="29">
        <v>51.665553000000003</v>
      </c>
      <c r="I14" s="238">
        <v>-8.4566914864234519</v>
      </c>
      <c r="J14" s="238">
        <v>24.100466536936192</v>
      </c>
      <c r="K14" s="94"/>
    </row>
    <row r="15" spans="1:22" x14ac:dyDescent="0.25">
      <c r="A15" s="92"/>
      <c r="B15" s="113" t="s">
        <v>327</v>
      </c>
      <c r="C15" s="134">
        <v>188.54643799999999</v>
      </c>
      <c r="D15" s="29">
        <v>203.33363199999999</v>
      </c>
      <c r="E15" s="21">
        <v>7.8427331520312338</v>
      </c>
      <c r="F15" s="238">
        <v>12.145060452686273</v>
      </c>
      <c r="G15" s="134">
        <v>24.574123</v>
      </c>
      <c r="H15" s="29">
        <v>22.817841000000001</v>
      </c>
      <c r="I15" s="238">
        <v>-7.1468755975543807</v>
      </c>
      <c r="J15" s="238">
        <v>10.643854203314742</v>
      </c>
      <c r="K15" s="94"/>
    </row>
    <row r="16" spans="1:22" x14ac:dyDescent="0.25">
      <c r="A16" s="92"/>
      <c r="B16" s="113" t="s">
        <v>328</v>
      </c>
      <c r="C16" s="134">
        <v>144.45424399999999</v>
      </c>
      <c r="D16" s="29">
        <v>120.539599</v>
      </c>
      <c r="E16" s="21">
        <v>-16.555169538667201</v>
      </c>
      <c r="F16" s="238">
        <v>7.1997962284840415</v>
      </c>
      <c r="G16" s="134">
        <v>19.665002000000001</v>
      </c>
      <c r="H16" s="29">
        <v>15.069709</v>
      </c>
      <c r="I16" s="238">
        <v>-23.3678745621282</v>
      </c>
      <c r="J16" s="238">
        <v>7.0295776661069729</v>
      </c>
      <c r="K16" s="94"/>
    </row>
    <row r="17" spans="1:19" x14ac:dyDescent="0.25">
      <c r="A17" s="92"/>
      <c r="B17" s="113" t="s">
        <v>331</v>
      </c>
      <c r="C17" s="134">
        <v>4.7432480000000004</v>
      </c>
      <c r="D17" s="29">
        <v>43.769216</v>
      </c>
      <c r="E17" s="21">
        <v>822.76887061355421</v>
      </c>
      <c r="F17" s="238">
        <v>2.6143229187323196</v>
      </c>
      <c r="G17" s="134">
        <v>0.49671100000000001</v>
      </c>
      <c r="H17" s="29">
        <v>2.5190169999999998</v>
      </c>
      <c r="I17" s="238">
        <v>407.13936272802488</v>
      </c>
      <c r="J17" s="238">
        <v>1.1750476166290795</v>
      </c>
      <c r="K17" s="94"/>
    </row>
    <row r="18" spans="1:19" x14ac:dyDescent="0.25">
      <c r="A18" s="92"/>
      <c r="B18" s="113" t="s">
        <v>330</v>
      </c>
      <c r="C18" s="134">
        <v>32.827849999999998</v>
      </c>
      <c r="D18" s="29">
        <v>39.905776000000003</v>
      </c>
      <c r="E18" s="21">
        <v>21.56073577770097</v>
      </c>
      <c r="F18" s="238">
        <v>2.3835607379076236</v>
      </c>
      <c r="G18" s="134">
        <v>5.6017450000000002</v>
      </c>
      <c r="H18" s="29">
        <v>4.0173189999999996</v>
      </c>
      <c r="I18" s="238">
        <v>-28.284507773916889</v>
      </c>
      <c r="J18" s="238">
        <v>1.8739615954115103</v>
      </c>
      <c r="K18" s="94"/>
    </row>
    <row r="19" spans="1:19" x14ac:dyDescent="0.25">
      <c r="A19" s="92"/>
      <c r="B19" s="113" t="s">
        <v>329</v>
      </c>
      <c r="C19" s="134">
        <v>39.074852</v>
      </c>
      <c r="D19" s="29">
        <v>30.026340999999999</v>
      </c>
      <c r="E19" s="21">
        <v>-23.156865699708863</v>
      </c>
      <c r="F19" s="238">
        <v>1.7934648736219516</v>
      </c>
      <c r="G19" s="134">
        <v>24.279028</v>
      </c>
      <c r="H19" s="29">
        <v>3.1601659999999998</v>
      </c>
      <c r="I19" s="238">
        <v>-86.983968221462575</v>
      </c>
      <c r="J19" s="238">
        <v>1.4741248377649898</v>
      </c>
      <c r="K19" s="94"/>
    </row>
    <row r="20" spans="1:19" x14ac:dyDescent="0.25">
      <c r="A20" s="92"/>
      <c r="B20" s="113" t="s">
        <v>334</v>
      </c>
      <c r="C20" s="134">
        <v>8.8070240000000002</v>
      </c>
      <c r="D20" s="29">
        <v>7.3284120000000001</v>
      </c>
      <c r="E20" s="21">
        <v>-16.789008409651206</v>
      </c>
      <c r="F20" s="238">
        <v>0.43772398046866901</v>
      </c>
      <c r="G20" s="134">
        <v>0.81715499999999996</v>
      </c>
      <c r="H20" s="29">
        <v>1.00525</v>
      </c>
      <c r="I20" s="238">
        <v>23.018276826305907</v>
      </c>
      <c r="J20" s="238">
        <v>0.46891966851211486</v>
      </c>
      <c r="K20" s="94"/>
    </row>
    <row r="21" spans="1:19" x14ac:dyDescent="0.25">
      <c r="A21" s="92"/>
      <c r="B21" s="113" t="s">
        <v>335</v>
      </c>
      <c r="C21" s="134">
        <v>1.6999280000000001</v>
      </c>
      <c r="D21" s="29">
        <v>6.1837749999999998</v>
      </c>
      <c r="E21" s="21">
        <v>263.76687718538665</v>
      </c>
      <c r="F21" s="238">
        <v>0.36935513550857174</v>
      </c>
      <c r="G21" s="134">
        <v>0.106017</v>
      </c>
      <c r="H21" s="29">
        <v>0.85117100000000001</v>
      </c>
      <c r="I21" s="238">
        <v>702.86274842713908</v>
      </c>
      <c r="J21" s="238">
        <v>0.3970463299349668</v>
      </c>
      <c r="K21" s="94"/>
    </row>
    <row r="22" spans="1:19" x14ac:dyDescent="0.25">
      <c r="A22" s="92"/>
      <c r="B22" s="113" t="s">
        <v>332</v>
      </c>
      <c r="C22" s="134">
        <v>0.82641699999999996</v>
      </c>
      <c r="D22" s="29">
        <v>4.1401919999999999</v>
      </c>
      <c r="E22" s="21">
        <v>400.98098175618367</v>
      </c>
      <c r="F22" s="238">
        <v>0.24729249967722061</v>
      </c>
      <c r="G22" s="134">
        <v>0.17136999999999999</v>
      </c>
      <c r="H22" s="29">
        <v>0.172763</v>
      </c>
      <c r="I22" s="238">
        <v>0.81286106086246868</v>
      </c>
      <c r="J22" s="238">
        <v>8.0588877086454624E-2</v>
      </c>
      <c r="K22" s="94"/>
    </row>
    <row r="23" spans="1:19" x14ac:dyDescent="0.25">
      <c r="A23" s="92"/>
      <c r="B23" s="113" t="s">
        <v>333</v>
      </c>
      <c r="C23" s="134">
        <v>5.5584629999999997</v>
      </c>
      <c r="D23" s="29">
        <v>2.9434990000000001</v>
      </c>
      <c r="E23" s="21">
        <v>-47.044731610159133</v>
      </c>
      <c r="F23" s="238">
        <v>0.17581436452884291</v>
      </c>
      <c r="G23" s="134">
        <v>0.56581499999999996</v>
      </c>
      <c r="H23" s="29">
        <v>4.8438000000000002E-2</v>
      </c>
      <c r="I23" s="238">
        <v>-91.439251345404415</v>
      </c>
      <c r="J23" s="238">
        <v>2.2594907638288805E-2</v>
      </c>
      <c r="K23" s="94"/>
    </row>
    <row r="24" spans="1:19" x14ac:dyDescent="0.25">
      <c r="A24" s="92"/>
      <c r="B24" s="113" t="s">
        <v>336</v>
      </c>
      <c r="C24" s="134">
        <v>5.1442110000000003</v>
      </c>
      <c r="D24" s="29">
        <v>1.9866969999999999</v>
      </c>
      <c r="E24" s="21">
        <v>-61.379947284432937</v>
      </c>
      <c r="F24" s="238">
        <v>0.11866485110623738</v>
      </c>
      <c r="G24" s="134">
        <v>0.36461500000000002</v>
      </c>
      <c r="H24" s="29">
        <v>0.125247</v>
      </c>
      <c r="I24" s="238">
        <v>-65.649520727342534</v>
      </c>
      <c r="J24" s="238">
        <v>5.8424055431123459E-2</v>
      </c>
      <c r="K24" s="94"/>
    </row>
    <row r="25" spans="1:19" x14ac:dyDescent="0.25">
      <c r="A25" s="92"/>
      <c r="B25" s="113" t="s">
        <v>430</v>
      </c>
      <c r="C25" s="134">
        <v>7.2973999999999997E-2</v>
      </c>
      <c r="D25" s="29">
        <v>0.82030800000000004</v>
      </c>
      <c r="E25" s="21">
        <v>1024.1099569709761</v>
      </c>
      <c r="F25" s="238">
        <v>4.8996765325188173E-2</v>
      </c>
      <c r="G25" s="134">
        <v>3.5490000000000001E-3</v>
      </c>
      <c r="H25" s="29">
        <v>0</v>
      </c>
      <c r="I25" s="238">
        <v>-100</v>
      </c>
      <c r="J25" s="238">
        <v>0</v>
      </c>
      <c r="K25" s="94"/>
    </row>
    <row r="26" spans="1:19" x14ac:dyDescent="0.25">
      <c r="A26" s="92"/>
      <c r="B26" s="113" t="s">
        <v>337</v>
      </c>
      <c r="C26" s="134">
        <v>0</v>
      </c>
      <c r="D26" s="29">
        <v>0.264399</v>
      </c>
      <c r="E26" s="21"/>
      <c r="F26" s="238">
        <v>1.5792477648900689E-2</v>
      </c>
      <c r="G26" s="134">
        <v>0</v>
      </c>
      <c r="H26" s="29">
        <v>0</v>
      </c>
      <c r="I26" s="238"/>
      <c r="J26" s="238">
        <v>0</v>
      </c>
      <c r="K26" s="94"/>
    </row>
    <row r="27" spans="1:19" x14ac:dyDescent="0.25">
      <c r="A27" s="92"/>
      <c r="B27" s="128" t="s">
        <v>2</v>
      </c>
      <c r="C27" s="134">
        <v>2.0842600000003131</v>
      </c>
      <c r="D27" s="29">
        <v>6.4711999999872205E-2</v>
      </c>
      <c r="E27" s="21">
        <v>-96.895205012816902</v>
      </c>
      <c r="F27" s="238">
        <v>3.8652294963810127E-3</v>
      </c>
      <c r="G27" s="134">
        <v>1.7516749999999774</v>
      </c>
      <c r="H27" s="29">
        <v>0</v>
      </c>
      <c r="I27" s="238">
        <v>-100</v>
      </c>
      <c r="J27" s="238">
        <v>0</v>
      </c>
      <c r="K27" s="94"/>
      <c r="P27" s="126"/>
      <c r="Q27" s="126"/>
      <c r="R27" s="126"/>
      <c r="S27" s="126"/>
    </row>
    <row r="28" spans="1:19" x14ac:dyDescent="0.25">
      <c r="A28" s="92"/>
      <c r="K28" s="94"/>
    </row>
    <row r="29" spans="1:19" x14ac:dyDescent="0.25">
      <c r="A29" s="92"/>
      <c r="B29" s="113"/>
      <c r="C29" s="256" t="s">
        <v>129</v>
      </c>
      <c r="D29" s="256"/>
      <c r="E29" s="256"/>
      <c r="F29" s="256"/>
      <c r="G29" s="256"/>
      <c r="H29" s="111"/>
      <c r="I29" s="112"/>
      <c r="J29" s="112"/>
      <c r="K29" s="94"/>
    </row>
    <row r="30" spans="1:19" x14ac:dyDescent="0.25">
      <c r="A30" s="92"/>
      <c r="B30" s="113"/>
      <c r="C30" s="256" t="s">
        <v>457</v>
      </c>
      <c r="D30" s="256"/>
      <c r="E30" s="256"/>
      <c r="F30" s="256"/>
      <c r="G30" s="256"/>
      <c r="H30" s="111"/>
      <c r="I30" s="112"/>
      <c r="J30" s="112"/>
      <c r="K30" s="94"/>
    </row>
    <row r="31" spans="1:19" x14ac:dyDescent="0.25">
      <c r="A31" s="92"/>
      <c r="B31" s="113"/>
      <c r="C31" s="110"/>
      <c r="D31" s="110"/>
      <c r="E31" s="110"/>
      <c r="F31" s="111"/>
      <c r="G31" s="111"/>
      <c r="H31" s="111"/>
      <c r="I31" s="112"/>
      <c r="J31" s="112"/>
      <c r="K31" s="94"/>
    </row>
    <row r="32" spans="1:19" x14ac:dyDescent="0.25">
      <c r="A32" s="92"/>
      <c r="B32" s="113"/>
      <c r="C32" s="110"/>
      <c r="D32" s="110"/>
      <c r="E32" s="110"/>
      <c r="F32" s="111"/>
      <c r="G32" s="111"/>
      <c r="H32" s="111"/>
      <c r="I32" s="112"/>
      <c r="J32" s="112"/>
      <c r="K32" s="94"/>
      <c r="L32" s="80"/>
    </row>
    <row r="33" spans="1:12" x14ac:dyDescent="0.25">
      <c r="A33" s="92"/>
      <c r="B33" s="113"/>
      <c r="C33" s="110"/>
      <c r="D33" s="110"/>
      <c r="E33" s="110"/>
      <c r="F33" s="111"/>
      <c r="G33" s="111"/>
      <c r="H33" s="111"/>
      <c r="I33" s="112"/>
      <c r="J33" s="112"/>
      <c r="K33" s="94"/>
      <c r="L33" s="80"/>
    </row>
    <row r="34" spans="1:12" s="130" customFormat="1" x14ac:dyDescent="0.25">
      <c r="A34" s="92"/>
      <c r="B34" s="113"/>
      <c r="C34" s="110"/>
      <c r="D34" s="110"/>
      <c r="E34" s="110"/>
      <c r="F34" s="111"/>
      <c r="G34" s="111"/>
      <c r="H34" s="111"/>
      <c r="I34" s="112"/>
      <c r="J34" s="112"/>
      <c r="K34" s="94"/>
    </row>
    <row r="35" spans="1:12" s="130" customFormat="1" x14ac:dyDescent="0.25">
      <c r="A35" s="92"/>
      <c r="B35" s="113"/>
      <c r="C35" s="110"/>
      <c r="D35" s="110"/>
      <c r="E35" s="110"/>
      <c r="F35" s="111"/>
      <c r="G35" s="111"/>
      <c r="H35" s="111"/>
      <c r="I35" s="112"/>
      <c r="J35" s="112"/>
      <c r="K35" s="94"/>
    </row>
    <row r="36" spans="1:12" s="130" customFormat="1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2" s="130" customFormat="1" x14ac:dyDescent="0.25">
      <c r="A37" s="92"/>
      <c r="B37" s="113"/>
      <c r="C37" s="110"/>
      <c r="D37" s="110"/>
      <c r="E37" s="110"/>
      <c r="F37" s="111"/>
      <c r="G37" s="111"/>
      <c r="H37" s="111"/>
      <c r="I37" s="112"/>
      <c r="J37" s="112"/>
      <c r="K37" s="94"/>
    </row>
    <row r="38" spans="1:12" s="130" customFormat="1" x14ac:dyDescent="0.25">
      <c r="A38" s="92"/>
      <c r="B38" s="113"/>
      <c r="C38" s="110"/>
      <c r="D38" s="110"/>
      <c r="E38" s="110"/>
      <c r="F38" s="111"/>
      <c r="G38" s="111"/>
      <c r="H38" s="111"/>
      <c r="I38" s="112"/>
      <c r="J38" s="112"/>
      <c r="K38" s="94"/>
    </row>
    <row r="39" spans="1:12" s="132" customFormat="1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2" s="132" customFormat="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2" s="132" customFormat="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2" x14ac:dyDescent="0.25">
      <c r="A42" s="130"/>
      <c r="B42" s="130"/>
      <c r="C42" s="130" t="s">
        <v>199</v>
      </c>
      <c r="D42" s="131">
        <v>828.99814600000002</v>
      </c>
      <c r="E42" s="130"/>
      <c r="J42" s="211"/>
    </row>
    <row r="43" spans="1:12" x14ac:dyDescent="0.25">
      <c r="A43" s="130"/>
      <c r="B43" s="130"/>
      <c r="C43" s="130" t="s">
        <v>326</v>
      </c>
      <c r="D43" s="131">
        <v>383.90377599999999</v>
      </c>
      <c r="E43" s="130"/>
    </row>
    <row r="44" spans="1:12" x14ac:dyDescent="0.25">
      <c r="A44" s="130"/>
      <c r="B44" s="130"/>
      <c r="C44" s="130" t="s">
        <v>327</v>
      </c>
      <c r="D44" s="131">
        <v>203.33363199999999</v>
      </c>
      <c r="E44" s="130"/>
    </row>
    <row r="45" spans="1:12" x14ac:dyDescent="0.25">
      <c r="A45" s="130"/>
      <c r="B45" s="130"/>
      <c r="C45" s="130" t="s">
        <v>2</v>
      </c>
      <c r="D45" s="250">
        <v>6.4711999999872205E-2</v>
      </c>
      <c r="E45" s="130"/>
      <c r="G45" s="126"/>
    </row>
    <row r="46" spans="1:12" x14ac:dyDescent="0.25">
      <c r="A46" s="130"/>
      <c r="B46" s="130"/>
      <c r="C46" s="130"/>
      <c r="D46" s="131"/>
      <c r="E46" s="130"/>
    </row>
    <row r="47" spans="1:12" x14ac:dyDescent="0.25">
      <c r="A47" s="132"/>
      <c r="D47" s="205"/>
      <c r="E47" s="205"/>
    </row>
    <row r="48" spans="1:12" x14ac:dyDescent="0.25">
      <c r="A48" s="132"/>
      <c r="D48" s="205"/>
    </row>
    <row r="49" spans="1:8" x14ac:dyDescent="0.25">
      <c r="A49" s="132"/>
      <c r="D49" s="205"/>
      <c r="F49" s="113"/>
      <c r="G49" s="113"/>
      <c r="H49" s="113"/>
    </row>
    <row r="50" spans="1:8" x14ac:dyDescent="0.25">
      <c r="D50" s="205"/>
      <c r="G50" s="113"/>
    </row>
  </sheetData>
  <sortState ref="B13:J27">
    <sortCondition descending="1" ref="D13:D27"/>
  </sortState>
  <mergeCells count="10">
    <mergeCell ref="C29:G29"/>
    <mergeCell ref="C30:G3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2" style="128" customWidth="1"/>
    <col min="3" max="3" width="12" style="128" customWidth="1"/>
    <col min="4" max="4" width="14.28515625" style="128" customWidth="1"/>
    <col min="5" max="5" width="10.5703125" style="128" customWidth="1"/>
    <col min="6" max="6" width="10" style="128" customWidth="1"/>
    <col min="7" max="7" width="7" style="128" customWidth="1"/>
    <col min="8" max="8" width="7.28515625" style="128" customWidth="1"/>
    <col min="9" max="9" width="13.285156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155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1764.5459780000001</v>
      </c>
      <c r="D13" s="29">
        <v>1674.20848</v>
      </c>
      <c r="E13" s="29">
        <v>-5.1195887852348188</v>
      </c>
      <c r="F13" s="29">
        <v>100</v>
      </c>
      <c r="G13" s="29">
        <v>229.320403</v>
      </c>
      <c r="H13" s="29">
        <v>214.37573800000001</v>
      </c>
      <c r="I13" s="29">
        <v>-6.5169364803532082</v>
      </c>
      <c r="J13" s="29">
        <v>100</v>
      </c>
      <c r="K13" s="94"/>
    </row>
    <row r="14" spans="1:14" x14ac:dyDescent="0.25">
      <c r="A14" s="92"/>
      <c r="B14" s="113" t="s">
        <v>98</v>
      </c>
      <c r="C14" s="21">
        <v>531.68037203999575</v>
      </c>
      <c r="D14" s="23">
        <v>405.06815080999951</v>
      </c>
      <c r="E14" s="21">
        <v>-23.813597019615351</v>
      </c>
      <c r="F14" s="21">
        <v>24.194606325850142</v>
      </c>
      <c r="G14" s="21">
        <v>50.505543780000096</v>
      </c>
      <c r="H14" s="23">
        <v>65.318716109999798</v>
      </c>
      <c r="I14" s="21">
        <v>29.329794753869432</v>
      </c>
      <c r="J14" s="21">
        <v>30.469267053905043</v>
      </c>
      <c r="K14" s="94"/>
    </row>
    <row r="15" spans="1:14" x14ac:dyDescent="0.25">
      <c r="A15" s="92"/>
      <c r="B15" s="113" t="s">
        <v>185</v>
      </c>
      <c r="C15" s="21">
        <v>137.00108374000018</v>
      </c>
      <c r="D15" s="23">
        <v>131.0207353800003</v>
      </c>
      <c r="E15" s="21">
        <v>-4.3651832501919063</v>
      </c>
      <c r="F15" s="21">
        <v>7.825831546379475</v>
      </c>
      <c r="G15" s="21">
        <v>17.75617154</v>
      </c>
      <c r="H15" s="23">
        <v>15.066507849999999</v>
      </c>
      <c r="I15" s="21">
        <v>-15.147768109476157</v>
      </c>
      <c r="J15" s="21">
        <v>7.0280844234341471</v>
      </c>
      <c r="K15" s="94"/>
    </row>
    <row r="16" spans="1:14" x14ac:dyDescent="0.25">
      <c r="A16" s="92"/>
      <c r="B16" s="113" t="s">
        <v>193</v>
      </c>
      <c r="C16" s="21">
        <v>84.087918439999996</v>
      </c>
      <c r="D16" s="23">
        <v>127.2134546599997</v>
      </c>
      <c r="E16" s="21">
        <v>51.2862454203471</v>
      </c>
      <c r="F16" s="21">
        <v>7.5984237434993576</v>
      </c>
      <c r="G16" s="21">
        <v>8.5720287200000005</v>
      </c>
      <c r="H16" s="23">
        <v>15.23423023</v>
      </c>
      <c r="I16" s="21">
        <v>77.72024251920611</v>
      </c>
      <c r="J16" s="21">
        <v>7.1063219989941206</v>
      </c>
      <c r="K16" s="94"/>
    </row>
    <row r="17" spans="1:11" x14ac:dyDescent="0.25">
      <c r="A17" s="92"/>
      <c r="B17" s="113" t="s">
        <v>194</v>
      </c>
      <c r="C17" s="21">
        <v>139.90577737000029</v>
      </c>
      <c r="D17" s="23">
        <v>122.0190352499999</v>
      </c>
      <c r="E17" s="21">
        <v>-12.784848814853733</v>
      </c>
      <c r="F17" s="21">
        <v>7.2881625381565325</v>
      </c>
      <c r="G17" s="21">
        <v>18.233557309999998</v>
      </c>
      <c r="H17" s="23">
        <v>14.158450910000001</v>
      </c>
      <c r="I17" s="21">
        <v>-22.349486338384715</v>
      </c>
      <c r="J17" s="21">
        <v>6.6045024693979135</v>
      </c>
      <c r="K17" s="94"/>
    </row>
    <row r="18" spans="1:11" x14ac:dyDescent="0.25">
      <c r="A18" s="92"/>
      <c r="B18" s="113" t="s">
        <v>178</v>
      </c>
      <c r="C18" s="21">
        <v>139.83543994999999</v>
      </c>
      <c r="D18" s="23">
        <v>110.7316466700007</v>
      </c>
      <c r="E18" s="21">
        <v>-20.812887841884532</v>
      </c>
      <c r="F18" s="21">
        <v>6.6139700039030203</v>
      </c>
      <c r="G18" s="21">
        <v>20.52549363</v>
      </c>
      <c r="H18" s="23">
        <v>13.64632915</v>
      </c>
      <c r="I18" s="21">
        <v>-33.51522065196734</v>
      </c>
      <c r="J18" s="21">
        <v>6.3656126748820787</v>
      </c>
      <c r="K18" s="94"/>
    </row>
    <row r="19" spans="1:11" x14ac:dyDescent="0.25">
      <c r="A19" s="92"/>
      <c r="B19" s="113" t="s">
        <v>298</v>
      </c>
      <c r="C19" s="21">
        <v>109.87094573000159</v>
      </c>
      <c r="D19" s="23">
        <v>107.48700242000011</v>
      </c>
      <c r="E19" s="21">
        <v>-2.1697668061034237</v>
      </c>
      <c r="F19" s="21">
        <v>6.4201683185836034</v>
      </c>
      <c r="G19" s="21">
        <v>14.30370958</v>
      </c>
      <c r="H19" s="23">
        <v>13.81614023</v>
      </c>
      <c r="I19" s="21">
        <v>-3.4086916213800778</v>
      </c>
      <c r="J19" s="21">
        <v>6.4448245677876104</v>
      </c>
      <c r="K19" s="94"/>
    </row>
    <row r="20" spans="1:11" x14ac:dyDescent="0.25">
      <c r="A20" s="92"/>
      <c r="B20" s="128" t="s">
        <v>299</v>
      </c>
      <c r="C20" s="21">
        <v>81.538037280000111</v>
      </c>
      <c r="D20" s="23">
        <v>70.702727940000003</v>
      </c>
      <c r="E20" s="21">
        <v>-13.288656069549297</v>
      </c>
      <c r="F20" s="21">
        <v>4.2230539854869207</v>
      </c>
      <c r="G20" s="21">
        <v>10.40574252</v>
      </c>
      <c r="H20" s="23">
        <v>8.7347502800000001</v>
      </c>
      <c r="I20" s="21">
        <v>-16.058366202972319</v>
      </c>
      <c r="J20" s="21">
        <v>4.0745050542986352</v>
      </c>
      <c r="K20" s="94"/>
    </row>
    <row r="21" spans="1:11" x14ac:dyDescent="0.25">
      <c r="A21" s="92"/>
      <c r="B21" s="113" t="s">
        <v>307</v>
      </c>
      <c r="C21" s="21">
        <v>27.62793186</v>
      </c>
      <c r="D21" s="23">
        <v>67.054943039999998</v>
      </c>
      <c r="E21" s="21">
        <v>142.70706681842813</v>
      </c>
      <c r="F21" s="21">
        <v>4.0051728229210735</v>
      </c>
      <c r="G21" s="21">
        <v>1.0344938800000001</v>
      </c>
      <c r="H21" s="23">
        <v>4.0911792299999998</v>
      </c>
      <c r="I21" s="21">
        <v>295.47640726497093</v>
      </c>
      <c r="J21" s="21">
        <v>1.9084152284061173</v>
      </c>
      <c r="K21" s="94"/>
    </row>
    <row r="22" spans="1:11" x14ac:dyDescent="0.25">
      <c r="A22" s="92"/>
      <c r="B22" s="113" t="s">
        <v>300</v>
      </c>
      <c r="C22" s="21">
        <v>69.6108398800001</v>
      </c>
      <c r="D22" s="23">
        <v>57.819226429999901</v>
      </c>
      <c r="E22" s="21">
        <v>-16.939335124137823</v>
      </c>
      <c r="F22" s="21">
        <v>3.4535260763940165</v>
      </c>
      <c r="G22" s="21">
        <v>8.2241450700000005</v>
      </c>
      <c r="H22" s="23">
        <v>6.5904941199999998</v>
      </c>
      <c r="I22" s="21">
        <v>-19.864082358654223</v>
      </c>
      <c r="J22" s="21">
        <v>3.0742723880442102</v>
      </c>
      <c r="K22" s="94"/>
    </row>
    <row r="23" spans="1:11" x14ac:dyDescent="0.25">
      <c r="A23" s="92"/>
      <c r="B23" s="113" t="s">
        <v>301</v>
      </c>
      <c r="C23" s="21">
        <v>62.467272200000103</v>
      </c>
      <c r="D23" s="23">
        <v>49.696463560000005</v>
      </c>
      <c r="E23" s="21">
        <v>-20.443999217881771</v>
      </c>
      <c r="F23" s="21">
        <v>2.9683557426492073</v>
      </c>
      <c r="G23" s="21">
        <v>27.130002609999998</v>
      </c>
      <c r="H23" s="23">
        <v>6.5998553499999995</v>
      </c>
      <c r="I23" s="21">
        <v>-75.673222576221491</v>
      </c>
      <c r="J23" s="21">
        <v>3.0786391275303733</v>
      </c>
      <c r="K23" s="94"/>
    </row>
    <row r="24" spans="1:11" x14ac:dyDescent="0.25">
      <c r="A24" s="92"/>
      <c r="B24" s="113" t="s">
        <v>182</v>
      </c>
      <c r="C24" s="21">
        <v>39.5064345400002</v>
      </c>
      <c r="D24" s="23">
        <v>48.4898521200003</v>
      </c>
      <c r="E24" s="21">
        <v>22.73912511873073</v>
      </c>
      <c r="F24" s="21">
        <v>2.8962851818789197</v>
      </c>
      <c r="G24" s="21">
        <v>7.3106354800000002</v>
      </c>
      <c r="H24" s="23">
        <v>6.7889707300000008</v>
      </c>
      <c r="I24" s="21">
        <v>-7.1356963621991394</v>
      </c>
      <c r="J24" s="21">
        <v>3.1668559107187777</v>
      </c>
      <c r="K24" s="94"/>
    </row>
    <row r="25" spans="1:11" x14ac:dyDescent="0.25">
      <c r="A25" s="92"/>
      <c r="B25" s="113" t="s">
        <v>306</v>
      </c>
      <c r="C25" s="21">
        <v>38.144029350000004</v>
      </c>
      <c r="D25" s="23">
        <v>48.0820088400001</v>
      </c>
      <c r="E25" s="21">
        <v>26.053827189602075</v>
      </c>
      <c r="F25" s="21">
        <v>2.8719248178697612</v>
      </c>
      <c r="G25" s="21">
        <v>4.7088464999999999</v>
      </c>
      <c r="H25" s="23">
        <v>5.1462792400000001</v>
      </c>
      <c r="I25" s="21">
        <v>9.289594383677624</v>
      </c>
      <c r="J25" s="21">
        <v>2.400588465845888</v>
      </c>
      <c r="K25" s="94"/>
    </row>
    <row r="26" spans="1:11" x14ac:dyDescent="0.25">
      <c r="A26" s="92"/>
      <c r="B26" s="113" t="s">
        <v>310</v>
      </c>
      <c r="C26" s="21">
        <v>24.949940690000002</v>
      </c>
      <c r="D26" s="23">
        <v>45.140766290000101</v>
      </c>
      <c r="E26" s="21">
        <v>80.925345077443936</v>
      </c>
      <c r="F26" s="21">
        <v>2.6962452304625826</v>
      </c>
      <c r="G26" s="21">
        <v>2.4033263700000003</v>
      </c>
      <c r="H26" s="23">
        <v>2.7848710400000001</v>
      </c>
      <c r="I26" s="21">
        <v>15.875691073950971</v>
      </c>
      <c r="J26" s="21">
        <v>1.2990607360614661</v>
      </c>
      <c r="K26" s="94"/>
    </row>
    <row r="27" spans="1:11" x14ac:dyDescent="0.25">
      <c r="A27" s="92"/>
      <c r="B27" s="113" t="s">
        <v>304</v>
      </c>
      <c r="C27" s="21">
        <v>43.176402359999997</v>
      </c>
      <c r="D27" s="23">
        <v>42.353826659999804</v>
      </c>
      <c r="E27" s="21">
        <v>-1.9051510895735313</v>
      </c>
      <c r="F27" s="21">
        <v>2.5297821129182072</v>
      </c>
      <c r="G27" s="21">
        <v>5.8377822000000004</v>
      </c>
      <c r="H27" s="23">
        <v>5.2121267199999997</v>
      </c>
      <c r="I27" s="21">
        <v>-10.71734879043621</v>
      </c>
      <c r="J27" s="21">
        <v>2.4313043857602952</v>
      </c>
      <c r="K27" s="94"/>
    </row>
    <row r="28" spans="1:11" x14ac:dyDescent="0.25">
      <c r="A28" s="92"/>
      <c r="B28" s="113" t="s">
        <v>303</v>
      </c>
      <c r="C28" s="21">
        <v>39.208131409999993</v>
      </c>
      <c r="D28" s="23">
        <v>42.079341280000001</v>
      </c>
      <c r="E28" s="21">
        <v>7.3229959366737596</v>
      </c>
      <c r="F28" s="21">
        <v>2.5133871786385891</v>
      </c>
      <c r="G28" s="21">
        <v>5.0969279099999998</v>
      </c>
      <c r="H28" s="23">
        <v>5.8024419400000005</v>
      </c>
      <c r="I28" s="21">
        <v>13.841946412775542</v>
      </c>
      <c r="J28" s="21">
        <v>2.7066691380906174</v>
      </c>
      <c r="K28" s="94"/>
    </row>
    <row r="29" spans="1:11" x14ac:dyDescent="0.25">
      <c r="A29" s="92"/>
      <c r="B29" s="113" t="s">
        <v>305</v>
      </c>
      <c r="C29" s="21">
        <v>47.059418180000002</v>
      </c>
      <c r="D29" s="23">
        <v>41.768832700000004</v>
      </c>
      <c r="E29" s="21">
        <v>-11.242352082985308</v>
      </c>
      <c r="F29" s="21">
        <v>2.4948405887897547</v>
      </c>
      <c r="G29" s="21">
        <v>3.4040694600000001</v>
      </c>
      <c r="H29" s="23">
        <v>6.8778443899999999</v>
      </c>
      <c r="I29" s="21">
        <v>102.04770997827994</v>
      </c>
      <c r="J29" s="21">
        <v>3.2083128688751148</v>
      </c>
      <c r="K29" s="94"/>
    </row>
    <row r="30" spans="1:11" x14ac:dyDescent="0.25">
      <c r="A30" s="92"/>
      <c r="B30" s="113" t="s">
        <v>309</v>
      </c>
      <c r="C30" s="21">
        <v>32.299102230000003</v>
      </c>
      <c r="D30" s="23">
        <v>26.951552379999999</v>
      </c>
      <c r="E30" s="21">
        <v>-16.556342067715747</v>
      </c>
      <c r="F30" s="21">
        <v>1.6098086171442638</v>
      </c>
      <c r="G30" s="21">
        <v>5.60095396</v>
      </c>
      <c r="H30" s="23">
        <v>3.6106562200000001</v>
      </c>
      <c r="I30" s="21">
        <v>-35.534977687979421</v>
      </c>
      <c r="J30" s="21">
        <v>1.6842653248382053</v>
      </c>
      <c r="K30" s="94"/>
    </row>
    <row r="31" spans="1:11" x14ac:dyDescent="0.25">
      <c r="A31" s="92"/>
      <c r="B31" s="113" t="s">
        <v>311</v>
      </c>
      <c r="C31" s="21">
        <v>23.767545089999999</v>
      </c>
      <c r="D31" s="23">
        <v>26.29792591</v>
      </c>
      <c r="E31" s="21">
        <v>10.646370125388493</v>
      </c>
      <c r="F31" s="21">
        <v>1.5707676925635929</v>
      </c>
      <c r="G31" s="21">
        <v>4.68025</v>
      </c>
      <c r="H31" s="23">
        <v>5.0294595099999997</v>
      </c>
      <c r="I31" s="21">
        <v>7.4613430906468547</v>
      </c>
      <c r="J31" s="21">
        <v>2.3460954849284295</v>
      </c>
      <c r="K31" s="94"/>
    </row>
    <row r="32" spans="1:11" x14ac:dyDescent="0.25">
      <c r="A32" s="92"/>
      <c r="B32" s="113" t="s">
        <v>315</v>
      </c>
      <c r="C32" s="21">
        <v>2.3572989399999997</v>
      </c>
      <c r="D32" s="23">
        <v>16.039715260000001</v>
      </c>
      <c r="E32" s="21">
        <v>580.42771274482493</v>
      </c>
      <c r="F32" s="21">
        <v>0.95804766560494314</v>
      </c>
      <c r="G32" s="21">
        <v>3.079312E-2</v>
      </c>
      <c r="H32" s="23">
        <v>0.17859442</v>
      </c>
      <c r="I32" s="21">
        <v>479.98156731113966</v>
      </c>
      <c r="J32" s="21">
        <v>8.3309063640401318E-2</v>
      </c>
      <c r="K32" s="94"/>
    </row>
    <row r="33" spans="1:11" x14ac:dyDescent="0.25">
      <c r="A33" s="92"/>
      <c r="B33" s="113" t="s">
        <v>312</v>
      </c>
      <c r="C33" s="21">
        <v>8.3228409699999997</v>
      </c>
      <c r="D33" s="23">
        <v>15.64232558</v>
      </c>
      <c r="E33" s="21">
        <v>87.944544854135302</v>
      </c>
      <c r="F33" s="21">
        <v>0.93431169217348609</v>
      </c>
      <c r="G33" s="21">
        <v>1.1330756299999998</v>
      </c>
      <c r="H33" s="23">
        <v>1.21765436</v>
      </c>
      <c r="I33" s="21">
        <v>7.464526441187358</v>
      </c>
      <c r="J33" s="21">
        <v>0.56800007844171241</v>
      </c>
      <c r="K33" s="94"/>
    </row>
    <row r="34" spans="1:11" x14ac:dyDescent="0.25">
      <c r="A34" s="92"/>
      <c r="B34" s="113" t="s">
        <v>308</v>
      </c>
      <c r="C34" s="21">
        <v>12.262577960000002</v>
      </c>
      <c r="D34" s="23">
        <v>14.873518019999999</v>
      </c>
      <c r="E34" s="21">
        <v>21.291934440839189</v>
      </c>
      <c r="F34" s="21">
        <v>0.8883910335945735</v>
      </c>
      <c r="G34" s="21">
        <v>4.0010725300000001</v>
      </c>
      <c r="H34" s="23">
        <v>0.93562218000000008</v>
      </c>
      <c r="I34" s="21">
        <v>-76.615715586640462</v>
      </c>
      <c r="J34" s="21">
        <v>0.43644033076168348</v>
      </c>
      <c r="K34" s="94"/>
    </row>
    <row r="35" spans="1:11" x14ac:dyDescent="0.25">
      <c r="A35" s="92"/>
      <c r="B35" s="113" t="s">
        <v>314</v>
      </c>
      <c r="C35" s="21">
        <v>10.173333099999999</v>
      </c>
      <c r="D35" s="23">
        <v>13.330083550000001</v>
      </c>
      <c r="E35" s="21">
        <v>31.029657821781175</v>
      </c>
      <c r="F35" s="21">
        <v>0.79620212830363879</v>
      </c>
      <c r="G35" s="21">
        <v>1.04632148</v>
      </c>
      <c r="H35" s="23">
        <v>1.87266563</v>
      </c>
      <c r="I35" s="21">
        <v>78.976124049369602</v>
      </c>
      <c r="J35" s="21">
        <v>0.87354364233139092</v>
      </c>
      <c r="K35" s="94"/>
    </row>
    <row r="36" spans="1:11" x14ac:dyDescent="0.25">
      <c r="A36" s="92"/>
      <c r="B36" s="113" t="s">
        <v>313</v>
      </c>
      <c r="C36" s="21">
        <v>8.368660349999999</v>
      </c>
      <c r="D36" s="23">
        <v>12.213314009999999</v>
      </c>
      <c r="E36" s="21">
        <v>45.941088527986466</v>
      </c>
      <c r="F36" s="21">
        <v>0.72949779886433253</v>
      </c>
      <c r="G36" s="21">
        <v>0.86735227000000004</v>
      </c>
      <c r="H36" s="23">
        <v>1.19670806</v>
      </c>
      <c r="I36" s="21">
        <v>37.972551798359831</v>
      </c>
      <c r="J36" s="21">
        <v>0.55822924327378876</v>
      </c>
      <c r="K36" s="94"/>
    </row>
    <row r="37" spans="1:11" x14ac:dyDescent="0.25">
      <c r="A37" s="92"/>
      <c r="B37" s="113" t="s">
        <v>302</v>
      </c>
      <c r="C37" s="21">
        <v>16.0638693</v>
      </c>
      <c r="D37" s="23">
        <v>10.33318798</v>
      </c>
      <c r="E37" s="21">
        <v>-35.674352255841626</v>
      </c>
      <c r="F37" s="21">
        <v>0.61719840171876328</v>
      </c>
      <c r="G37" s="21">
        <v>2.6682703299999999</v>
      </c>
      <c r="H37" s="23">
        <v>1.30079992</v>
      </c>
      <c r="I37" s="21">
        <v>-51.249320379018712</v>
      </c>
      <c r="J37" s="21">
        <v>0.60678504579655368</v>
      </c>
      <c r="K37" s="94"/>
    </row>
    <row r="38" spans="1:11" x14ac:dyDescent="0.25">
      <c r="A38" s="92"/>
      <c r="B38" s="113" t="s">
        <v>316</v>
      </c>
      <c r="C38" s="21">
        <v>7.2281264099999998</v>
      </c>
      <c r="D38" s="23">
        <v>6.4900807699999996</v>
      </c>
      <c r="E38" s="21">
        <v>-10.21074616208878</v>
      </c>
      <c r="F38" s="21">
        <v>0.38765069270226127</v>
      </c>
      <c r="G38" s="21">
        <v>0.98025516000000001</v>
      </c>
      <c r="H38" s="23">
        <v>0.81934292000000009</v>
      </c>
      <c r="I38" s="21">
        <v>-16.415342307404934</v>
      </c>
      <c r="J38" s="21">
        <v>0.3821994632620227</v>
      </c>
      <c r="K38" s="94"/>
    </row>
    <row r="39" spans="1:11" x14ac:dyDescent="0.25">
      <c r="A39" s="92"/>
      <c r="B39" s="113" t="s">
        <v>317</v>
      </c>
      <c r="C39" s="21">
        <v>15.227918240000001</v>
      </c>
      <c r="D39" s="23">
        <v>5.0474361299999995</v>
      </c>
      <c r="E39" s="21">
        <v>-66.854063369334199</v>
      </c>
      <c r="F39" s="21">
        <v>0.30148193551140057</v>
      </c>
      <c r="G39" s="21">
        <v>2.1284620299999997</v>
      </c>
      <c r="H39" s="23">
        <v>0.51673095000000002</v>
      </c>
      <c r="I39" s="21">
        <v>-75.722801594914984</v>
      </c>
      <c r="J39" s="21">
        <v>0.24103984658935609</v>
      </c>
      <c r="K39" s="94"/>
    </row>
    <row r="40" spans="1:11" x14ac:dyDescent="0.25">
      <c r="A40" s="92"/>
      <c r="B40" s="113" t="s">
        <v>318</v>
      </c>
      <c r="C40" s="21">
        <v>1.9272100300000001</v>
      </c>
      <c r="D40" s="23">
        <v>4.5584862699999995</v>
      </c>
      <c r="E40" s="21">
        <v>136.53292578598709</v>
      </c>
      <c r="F40" s="21">
        <v>0.27227709836949332</v>
      </c>
      <c r="G40" s="21">
        <v>2.8420919999999999E-2</v>
      </c>
      <c r="H40" s="23">
        <v>5.0916080000000002E-2</v>
      </c>
      <c r="I40" s="21">
        <v>79.150006403733599</v>
      </c>
      <c r="J40" s="21">
        <v>2.3750859343980427E-2</v>
      </c>
      <c r="K40" s="94"/>
    </row>
    <row r="41" spans="1:11" x14ac:dyDescent="0.25">
      <c r="A41" s="92"/>
      <c r="B41" s="113" t="s">
        <v>319</v>
      </c>
      <c r="C41" s="21">
        <v>3.4587334700000003</v>
      </c>
      <c r="D41" s="23">
        <v>2.5116392799999998</v>
      </c>
      <c r="E41" s="21">
        <v>-27.382687860016009</v>
      </c>
      <c r="F41" s="21">
        <v>0.15001950533663524</v>
      </c>
      <c r="G41" s="21">
        <v>0.38998259000000002</v>
      </c>
      <c r="H41" s="23">
        <v>0.42037021000000002</v>
      </c>
      <c r="I41" s="21">
        <v>7.7920452807906049</v>
      </c>
      <c r="J41" s="21">
        <v>0.19609038500429557</v>
      </c>
      <c r="K41" s="94"/>
    </row>
    <row r="42" spans="1:11" x14ac:dyDescent="0.25">
      <c r="A42" s="92"/>
      <c r="B42" s="113" t="s">
        <v>320</v>
      </c>
      <c r="C42" s="21">
        <v>1.9855697400000001</v>
      </c>
      <c r="D42" s="23">
        <v>1.4089659699999999</v>
      </c>
      <c r="E42" s="21">
        <v>-29.039713810304146</v>
      </c>
      <c r="F42" s="21">
        <v>8.4157139736862396E-2</v>
      </c>
      <c r="G42" s="21">
        <v>0.11204364999999999</v>
      </c>
      <c r="H42" s="23">
        <v>0.19120028</v>
      </c>
      <c r="I42" s="21">
        <v>70.64802869238909</v>
      </c>
      <c r="J42" s="21">
        <v>8.9189327945310676E-2</v>
      </c>
      <c r="K42" s="94"/>
    </row>
    <row r="43" spans="1:11" x14ac:dyDescent="0.25">
      <c r="A43" s="92"/>
      <c r="B43" s="113" t="s">
        <v>325</v>
      </c>
      <c r="C43" s="21">
        <v>2.8724305999999999</v>
      </c>
      <c r="D43" s="23">
        <v>1.0201272100000001</v>
      </c>
      <c r="E43" s="21">
        <v>-64.485575038784219</v>
      </c>
      <c r="F43" s="21">
        <v>6.093191034368671E-2</v>
      </c>
      <c r="G43" s="21">
        <v>0</v>
      </c>
      <c r="H43" s="23">
        <v>1.0057399599999999</v>
      </c>
      <c r="I43" s="21"/>
      <c r="J43" s="21">
        <v>0.469148220494989</v>
      </c>
      <c r="K43" s="94"/>
    </row>
    <row r="44" spans="1:11" x14ac:dyDescent="0.25">
      <c r="A44" s="92"/>
      <c r="B44" s="113" t="s">
        <v>322</v>
      </c>
      <c r="C44" s="21">
        <v>0.21938878000000001</v>
      </c>
      <c r="D44" s="23">
        <v>0.34990503000000001</v>
      </c>
      <c r="E44" s="21">
        <v>59.490849987861736</v>
      </c>
      <c r="F44" s="21">
        <v>2.0899728688508375E-2</v>
      </c>
      <c r="G44" s="21">
        <v>6.2099E-3</v>
      </c>
      <c r="H44" s="23">
        <v>0.14604500000000001</v>
      </c>
      <c r="I44" s="21">
        <v>2251.809207877744</v>
      </c>
      <c r="J44" s="21">
        <v>6.8125712994630008E-2</v>
      </c>
      <c r="K44" s="94"/>
    </row>
    <row r="45" spans="1:11" x14ac:dyDescent="0.25">
      <c r="A45" s="92"/>
      <c r="B45" s="113" t="s">
        <v>323</v>
      </c>
      <c r="C45" s="21">
        <v>0.80576988999999999</v>
      </c>
      <c r="D45" s="23">
        <v>0.16579499</v>
      </c>
      <c r="E45" s="21">
        <v>-79.424027621583122</v>
      </c>
      <c r="F45" s="21">
        <v>9.9028879605244854E-3</v>
      </c>
      <c r="G45" s="21">
        <v>0.11606953</v>
      </c>
      <c r="H45" s="23">
        <v>4.0466000000000005E-4</v>
      </c>
      <c r="I45" s="21">
        <v>-99.651364143543958</v>
      </c>
      <c r="J45" s="21">
        <v>1.887620323900646E-4</v>
      </c>
      <c r="K45" s="94"/>
    </row>
    <row r="46" spans="1:11" x14ac:dyDescent="0.25">
      <c r="A46" s="92"/>
      <c r="B46" s="113" t="s">
        <v>321</v>
      </c>
      <c r="C46" s="21">
        <v>0.19747828000000001</v>
      </c>
      <c r="D46" s="23">
        <v>0.15763021999999999</v>
      </c>
      <c r="E46" s="21">
        <v>-20.178452030268858</v>
      </c>
      <c r="F46" s="21">
        <v>9.4152085527604065E-3</v>
      </c>
      <c r="G46" s="21">
        <v>7.2033280000000005E-2</v>
      </c>
      <c r="H46" s="23">
        <v>0</v>
      </c>
      <c r="I46" s="21">
        <v>-100</v>
      </c>
      <c r="J46" s="21">
        <v>0</v>
      </c>
      <c r="K46" s="94"/>
    </row>
    <row r="47" spans="1:11" x14ac:dyDescent="0.25">
      <c r="A47" s="92"/>
      <c r="B47" s="113" t="s">
        <v>324</v>
      </c>
      <c r="C47" s="21">
        <v>3.1857999999999997E-2</v>
      </c>
      <c r="D47" s="23">
        <v>6.3407699999999997E-2</v>
      </c>
      <c r="E47" s="21">
        <v>99.032268190093546</v>
      </c>
      <c r="F47" s="21">
        <v>3.7873240255000976E-3</v>
      </c>
      <c r="G47" s="21">
        <v>6.3600000000000002E-3</v>
      </c>
      <c r="H47" s="23">
        <v>1.3639999999999999E-2</v>
      </c>
      <c r="I47" s="21">
        <v>114.46540880503142</v>
      </c>
      <c r="J47" s="21">
        <v>6.3626603118679403E-3</v>
      </c>
      <c r="K47" s="94"/>
    </row>
    <row r="48" spans="1:11" x14ac:dyDescent="0.25">
      <c r="A48" s="92"/>
      <c r="B48" s="113" t="s">
        <v>420</v>
      </c>
      <c r="C48" s="21">
        <v>1.30581203</v>
      </c>
      <c r="D48" s="23">
        <v>2.4504770000000002E-2</v>
      </c>
      <c r="E48" s="21">
        <v>-98.1234075474094</v>
      </c>
      <c r="F48" s="21">
        <v>1.4636629961401223E-3</v>
      </c>
      <c r="G48" s="21">
        <v>0</v>
      </c>
      <c r="H48" s="23">
        <v>0</v>
      </c>
      <c r="I48" s="21"/>
      <c r="J48" s="21">
        <v>0</v>
      </c>
      <c r="K48" s="94"/>
    </row>
    <row r="49" spans="1:11" x14ac:dyDescent="0.25">
      <c r="A49" s="92"/>
      <c r="B49" s="113" t="s">
        <v>431</v>
      </c>
      <c r="C49" s="21">
        <v>4.8000000000000001E-4</v>
      </c>
      <c r="D49" s="23">
        <v>5.9000000000000003E-4</v>
      </c>
      <c r="E49" s="21">
        <v>22.916666666666675</v>
      </c>
      <c r="F49" s="21">
        <v>3.5240533484814269E-5</v>
      </c>
      <c r="G49" s="21">
        <v>0</v>
      </c>
      <c r="H49" s="23">
        <v>0</v>
      </c>
      <c r="I49" s="21"/>
      <c r="J49" s="21">
        <v>0</v>
      </c>
      <c r="K49" s="94"/>
    </row>
    <row r="50" spans="1:11" x14ac:dyDescent="0.25">
      <c r="A50" s="92"/>
      <c r="B50" s="113" t="s">
        <v>421</v>
      </c>
      <c r="C50" s="21">
        <v>0</v>
      </c>
      <c r="D50" s="23">
        <v>2.7513E-4</v>
      </c>
      <c r="E50" s="21"/>
      <c r="F50" s="21">
        <v>1.6433437250299915E-5</v>
      </c>
      <c r="G50" s="21">
        <v>0</v>
      </c>
      <c r="H50" s="23">
        <v>0</v>
      </c>
      <c r="I50" s="21"/>
      <c r="J50" s="21">
        <v>0</v>
      </c>
      <c r="K50" s="94"/>
    </row>
    <row r="51" spans="1:11" x14ac:dyDescent="0.25">
      <c r="A51" s="92"/>
      <c r="B51" s="113" t="s">
        <v>2</v>
      </c>
      <c r="C51" s="21">
        <v>-4.2999795368814375E-7</v>
      </c>
      <c r="D51" s="23">
        <v>-2.1000096239731647E-7</v>
      </c>
      <c r="E51" s="21">
        <v>-51.162334472498493</v>
      </c>
      <c r="F51" s="21">
        <v>-1.2543298215603142E-8</v>
      </c>
      <c r="G51" s="21">
        <v>5.9999933910148684E-8</v>
      </c>
      <c r="H51" s="23">
        <v>1.2000020888081053E-7</v>
      </c>
      <c r="I51" s="21">
        <v>100.00056843481472</v>
      </c>
      <c r="J51" s="21">
        <v>5.5976581118899994E-8</v>
      </c>
      <c r="K51" s="94"/>
    </row>
    <row r="52" spans="1:11" x14ac:dyDescent="0.25">
      <c r="A52" s="92"/>
      <c r="B52" s="113"/>
      <c r="C52" s="112"/>
      <c r="D52" s="172"/>
      <c r="E52" s="172"/>
      <c r="F52" s="172"/>
      <c r="G52" s="172"/>
      <c r="H52" s="172"/>
      <c r="I52" s="112"/>
      <c r="J52" s="112"/>
      <c r="K52" s="94"/>
    </row>
    <row r="53" spans="1:11" x14ac:dyDescent="0.25">
      <c r="A53" s="92"/>
      <c r="B53" s="171" t="s">
        <v>156</v>
      </c>
      <c r="C53" s="110"/>
      <c r="D53" s="110"/>
      <c r="E53" s="110"/>
      <c r="F53" s="111"/>
      <c r="G53" s="111"/>
      <c r="H53" s="111"/>
      <c r="I53" s="112"/>
      <c r="J53" s="112"/>
      <c r="K53" s="94"/>
    </row>
    <row r="54" spans="1:11" x14ac:dyDescent="0.25">
      <c r="A54" s="95"/>
      <c r="B54" s="109" t="s">
        <v>99</v>
      </c>
      <c r="C54" s="18"/>
      <c r="D54" s="18"/>
      <c r="E54" s="18"/>
      <c r="F54" s="18"/>
      <c r="G54" s="18"/>
      <c r="H54" s="18"/>
      <c r="I54" s="18"/>
      <c r="J54" s="18"/>
      <c r="K54" s="19"/>
    </row>
    <row r="55" spans="1:11" x14ac:dyDescent="0.25">
      <c r="B55" s="130"/>
      <c r="C55" s="130" t="s">
        <v>98</v>
      </c>
      <c r="D55" s="131">
        <v>25.78413234369447</v>
      </c>
      <c r="E55" s="130"/>
    </row>
    <row r="56" spans="1:11" x14ac:dyDescent="0.25">
      <c r="B56" s="130"/>
      <c r="C56" s="130" t="s">
        <v>193</v>
      </c>
      <c r="D56" s="131">
        <v>8.2269131211280104</v>
      </c>
      <c r="E56" s="130"/>
    </row>
    <row r="57" spans="1:11" x14ac:dyDescent="0.25">
      <c r="C57" s="130" t="s">
        <v>185</v>
      </c>
      <c r="D57" s="131">
        <v>7.4146516579426889</v>
      </c>
    </row>
    <row r="58" spans="1:11" x14ac:dyDescent="0.25">
      <c r="C58" s="130" t="s">
        <v>194</v>
      </c>
      <c r="D58" s="131">
        <v>7.0445339305138912</v>
      </c>
    </row>
    <row r="59" spans="1:11" x14ac:dyDescent="0.25">
      <c r="C59" s="130" t="s">
        <v>178</v>
      </c>
      <c r="D59" s="131">
        <v>6.9886139115581738</v>
      </c>
    </row>
    <row r="60" spans="1:11" x14ac:dyDescent="0.25">
      <c r="C60" s="130" t="s">
        <v>298</v>
      </c>
      <c r="D60" s="131">
        <v>6.7404597642953314</v>
      </c>
    </row>
    <row r="61" spans="1:11" x14ac:dyDescent="0.25">
      <c r="C61" s="130" t="s">
        <v>299</v>
      </c>
      <c r="D61" s="131">
        <v>4.1538434466315186</v>
      </c>
    </row>
    <row r="62" spans="1:11" x14ac:dyDescent="0.25">
      <c r="C62" s="130" t="s">
        <v>300</v>
      </c>
      <c r="D62" s="131">
        <v>3.936776440841804</v>
      </c>
    </row>
    <row r="63" spans="1:11" x14ac:dyDescent="0.25">
      <c r="C63" s="130" t="s">
        <v>46</v>
      </c>
      <c r="D63" s="131">
        <v>29.710075383394098</v>
      </c>
    </row>
  </sheetData>
  <sortState ref="B14:J50">
    <sortCondition descending="1" ref="D14:D5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35.5703125" style="128" bestFit="1" customWidth="1"/>
    <col min="3" max="4" width="12.85546875" style="128" customWidth="1"/>
    <col min="5" max="5" width="12" style="128" customWidth="1"/>
    <col min="6" max="6" width="10" style="128" customWidth="1"/>
    <col min="7" max="7" width="7.85546875" style="128" customWidth="1"/>
    <col min="8" max="8" width="8.140625" style="128" customWidth="1"/>
    <col min="9" max="9" width="11.5703125" style="128" customWidth="1"/>
    <col min="10" max="10" width="10" style="128" customWidth="1"/>
    <col min="11" max="11" width="4.285156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72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113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s="149" customFormat="1" x14ac:dyDescent="0.25">
      <c r="A13" s="147"/>
      <c r="B13" s="114" t="s">
        <v>24</v>
      </c>
      <c r="C13" s="29">
        <v>1764.5459780000001</v>
      </c>
      <c r="D13" s="29">
        <v>1674.20848</v>
      </c>
      <c r="E13" s="29">
        <v>-5.1195887852348188</v>
      </c>
      <c r="F13" s="29">
        <v>100</v>
      </c>
      <c r="G13" s="29">
        <v>229.320403</v>
      </c>
      <c r="H13" s="29">
        <v>214.37573800000001</v>
      </c>
      <c r="I13" s="29">
        <v>-6.5169364803532082</v>
      </c>
      <c r="J13" s="29">
        <v>100</v>
      </c>
      <c r="K13" s="148"/>
    </row>
    <row r="14" spans="1:14" x14ac:dyDescent="0.25">
      <c r="A14" s="92"/>
      <c r="B14" s="144" t="s">
        <v>238</v>
      </c>
      <c r="C14" s="21">
        <v>164.95778521999992</v>
      </c>
      <c r="D14" s="23">
        <v>140.7053920300003</v>
      </c>
      <c r="E14" s="21">
        <v>-14.70218162644148</v>
      </c>
      <c r="F14" s="21">
        <v>8.4042933547917702</v>
      </c>
      <c r="G14" s="21">
        <v>14.370332939999999</v>
      </c>
      <c r="H14" s="23">
        <v>22.057330829999998</v>
      </c>
      <c r="I14" s="21">
        <v>53.492134956756267</v>
      </c>
      <c r="J14" s="21">
        <v>10.289098493972297</v>
      </c>
      <c r="K14" s="94"/>
    </row>
    <row r="15" spans="1:14" x14ac:dyDescent="0.25">
      <c r="A15" s="92"/>
      <c r="B15" s="144" t="s">
        <v>288</v>
      </c>
      <c r="C15" s="21">
        <v>182.0407389800003</v>
      </c>
      <c r="D15" s="23">
        <v>110.6084915000002</v>
      </c>
      <c r="E15" s="21">
        <v>-39.239704189427584</v>
      </c>
      <c r="F15" s="21">
        <v>6.6066139803568662</v>
      </c>
      <c r="G15" s="21">
        <v>16.250588539999999</v>
      </c>
      <c r="H15" s="23">
        <v>21.666233769999998</v>
      </c>
      <c r="I15" s="21">
        <v>33.325840579063716</v>
      </c>
      <c r="J15" s="21">
        <v>10.106663175662161</v>
      </c>
      <c r="K15" s="94"/>
    </row>
    <row r="16" spans="1:14" x14ac:dyDescent="0.25">
      <c r="A16" s="92"/>
      <c r="B16" s="144" t="s">
        <v>281</v>
      </c>
      <c r="C16" s="21">
        <v>45.431418499999999</v>
      </c>
      <c r="D16" s="23">
        <v>99.584096049999999</v>
      </c>
      <c r="E16" s="21">
        <v>119.19653697363644</v>
      </c>
      <c r="F16" s="21">
        <v>5.9481299515338728</v>
      </c>
      <c r="G16" s="21">
        <v>4.1764654999999999</v>
      </c>
      <c r="H16" s="23">
        <v>11.65878</v>
      </c>
      <c r="I16" s="21">
        <v>179.15422742029116</v>
      </c>
      <c r="J16" s="21">
        <v>5.4384792368621486</v>
      </c>
      <c r="K16" s="94"/>
    </row>
    <row r="17" spans="1:11" x14ac:dyDescent="0.25">
      <c r="A17" s="92"/>
      <c r="B17" s="144" t="s">
        <v>293</v>
      </c>
      <c r="C17" s="21">
        <v>17.12215406</v>
      </c>
      <c r="D17" s="23">
        <v>50.428344209999999</v>
      </c>
      <c r="E17" s="21">
        <v>194.52102833140844</v>
      </c>
      <c r="F17" s="21">
        <v>3.0120707673156688</v>
      </c>
      <c r="G17" s="21">
        <v>0.40536348</v>
      </c>
      <c r="H17" s="23">
        <v>3.1977724900000002</v>
      </c>
      <c r="I17" s="21">
        <v>688.86546217730324</v>
      </c>
      <c r="J17" s="21">
        <v>1.4916671633802143</v>
      </c>
      <c r="K17" s="94"/>
    </row>
    <row r="18" spans="1:11" x14ac:dyDescent="0.25">
      <c r="A18" s="92"/>
      <c r="B18" s="144" t="s">
        <v>228</v>
      </c>
      <c r="C18" s="21">
        <v>55.602871399999898</v>
      </c>
      <c r="D18" s="23">
        <v>50.2448015599999</v>
      </c>
      <c r="E18" s="21">
        <v>-9.6363186020641542</v>
      </c>
      <c r="F18" s="21">
        <v>3.0011078166322451</v>
      </c>
      <c r="G18" s="21">
        <v>9.0547424499999991</v>
      </c>
      <c r="H18" s="23">
        <v>6.2313072599999995</v>
      </c>
      <c r="I18" s="21">
        <v>-31.181838750145786</v>
      </c>
      <c r="J18" s="21">
        <v>2.906722242980686</v>
      </c>
      <c r="K18" s="94"/>
    </row>
    <row r="19" spans="1:11" x14ac:dyDescent="0.25">
      <c r="A19" s="92"/>
      <c r="B19" s="144" t="s">
        <v>289</v>
      </c>
      <c r="C19" s="21">
        <v>57.537888899999999</v>
      </c>
      <c r="D19" s="23">
        <v>47.436652400000099</v>
      </c>
      <c r="E19" s="21">
        <v>-17.555799653260994</v>
      </c>
      <c r="F19" s="21">
        <v>2.833377859846947</v>
      </c>
      <c r="G19" s="21">
        <v>5.9980205399999997</v>
      </c>
      <c r="H19" s="23">
        <v>6.1240962799999998</v>
      </c>
      <c r="I19" s="21">
        <v>2.1019557895678664</v>
      </c>
      <c r="J19" s="21">
        <v>2.8567114623764001</v>
      </c>
      <c r="K19" s="94"/>
    </row>
    <row r="20" spans="1:11" x14ac:dyDescent="0.25">
      <c r="A20" s="92"/>
      <c r="B20" s="144" t="s">
        <v>231</v>
      </c>
      <c r="C20" s="21">
        <v>25.023076120000002</v>
      </c>
      <c r="D20" s="23">
        <v>25.11504686</v>
      </c>
      <c r="E20" s="21">
        <v>0.36754370069829179</v>
      </c>
      <c r="F20" s="21">
        <v>1.500114660750016</v>
      </c>
      <c r="G20" s="21">
        <v>3.8985465499999998</v>
      </c>
      <c r="H20" s="23">
        <v>2.59191905</v>
      </c>
      <c r="I20" s="21">
        <v>-33.515759866968885</v>
      </c>
      <c r="J20" s="21">
        <v>1.2090542867308987</v>
      </c>
      <c r="K20" s="94"/>
    </row>
    <row r="21" spans="1:11" x14ac:dyDescent="0.25">
      <c r="A21" s="92"/>
      <c r="B21" s="144" t="s">
        <v>259</v>
      </c>
      <c r="C21" s="21">
        <v>16.302086859999999</v>
      </c>
      <c r="D21" s="23">
        <v>23.096731500000001</v>
      </c>
      <c r="E21" s="21">
        <v>41.679600276648273</v>
      </c>
      <c r="F21" s="21">
        <v>1.3795612539246009</v>
      </c>
      <c r="G21" s="21">
        <v>2.0699574599999999</v>
      </c>
      <c r="H21" s="23">
        <v>3.15776542</v>
      </c>
      <c r="I21" s="21">
        <v>52.552189164312594</v>
      </c>
      <c r="J21" s="21">
        <v>1.473005037538343</v>
      </c>
      <c r="K21" s="94"/>
    </row>
    <row r="22" spans="1:11" x14ac:dyDescent="0.25">
      <c r="A22" s="92"/>
      <c r="B22" s="144" t="s">
        <v>252</v>
      </c>
      <c r="C22" s="21">
        <v>22.043782499999999</v>
      </c>
      <c r="D22" s="23">
        <v>22.948260059999999</v>
      </c>
      <c r="E22" s="21">
        <v>4.1030960090447266</v>
      </c>
      <c r="F22" s="21">
        <v>1.370693096716366</v>
      </c>
      <c r="G22" s="21">
        <v>3.18441836</v>
      </c>
      <c r="H22" s="23">
        <v>2.4392028999999997</v>
      </c>
      <c r="I22" s="21">
        <v>-23.401933281153433</v>
      </c>
      <c r="J22" s="21">
        <v>1.1378166777436352</v>
      </c>
      <c r="K22" s="94"/>
    </row>
    <row r="23" spans="1:11" x14ac:dyDescent="0.25">
      <c r="A23" s="92"/>
      <c r="B23" s="144" t="s">
        <v>230</v>
      </c>
      <c r="C23" s="21">
        <v>19.501329170000002</v>
      </c>
      <c r="D23" s="23">
        <v>21.98041109</v>
      </c>
      <c r="E23" s="21">
        <v>12.712374107369628</v>
      </c>
      <c r="F23" s="21">
        <v>1.312883750893437</v>
      </c>
      <c r="G23" s="21">
        <v>4.1069589799999999</v>
      </c>
      <c r="H23" s="23">
        <v>4.7058457100000002</v>
      </c>
      <c r="I23" s="21">
        <v>14.582242796104094</v>
      </c>
      <c r="J23" s="21">
        <v>2.1951391299700154</v>
      </c>
      <c r="K23" s="94"/>
    </row>
    <row r="24" spans="1:11" x14ac:dyDescent="0.25">
      <c r="A24" s="92"/>
      <c r="B24" s="144" t="s">
        <v>255</v>
      </c>
      <c r="C24" s="21">
        <v>24.168774429999999</v>
      </c>
      <c r="D24" s="23">
        <v>21.162297969999997</v>
      </c>
      <c r="E24" s="21">
        <v>-12.43950730190171</v>
      </c>
      <c r="F24" s="21">
        <v>1.2640180851311897</v>
      </c>
      <c r="G24" s="21">
        <v>2.82665743</v>
      </c>
      <c r="H24" s="23">
        <v>2.18291287</v>
      </c>
      <c r="I24" s="21">
        <v>-22.774056493998284</v>
      </c>
      <c r="J24" s="21">
        <v>1.0182648887254209</v>
      </c>
      <c r="K24" s="94"/>
    </row>
    <row r="25" spans="1:11" x14ac:dyDescent="0.25">
      <c r="A25" s="92"/>
      <c r="B25" s="144" t="s">
        <v>236</v>
      </c>
      <c r="C25" s="21">
        <v>19.779520899999998</v>
      </c>
      <c r="D25" s="23">
        <v>20.79826207</v>
      </c>
      <c r="E25" s="21">
        <v>5.1504845600178317</v>
      </c>
      <c r="F25" s="21">
        <v>1.2422743235657245</v>
      </c>
      <c r="G25" s="21">
        <v>3.1753668799999999</v>
      </c>
      <c r="H25" s="23">
        <v>2.6985774600000001</v>
      </c>
      <c r="I25" s="21">
        <v>-15.015254552255076</v>
      </c>
      <c r="J25" s="21">
        <v>1.2588073096219499</v>
      </c>
      <c r="K25" s="94"/>
    </row>
    <row r="26" spans="1:11" x14ac:dyDescent="0.25">
      <c r="A26" s="92"/>
      <c r="B26" s="144" t="s">
        <v>290</v>
      </c>
      <c r="C26" s="21">
        <v>29.129661949999999</v>
      </c>
      <c r="D26" s="23">
        <v>19.89631404</v>
      </c>
      <c r="E26" s="21">
        <v>-31.697408386848778</v>
      </c>
      <c r="F26" s="21">
        <v>1.188401222289831</v>
      </c>
      <c r="G26" s="21">
        <v>3.4092876200000002</v>
      </c>
      <c r="H26" s="23">
        <v>3.7926367499999998</v>
      </c>
      <c r="I26" s="21">
        <v>11.244258998599822</v>
      </c>
      <c r="J26" s="21">
        <v>1.7691539095716136</v>
      </c>
      <c r="K26" s="94"/>
    </row>
    <row r="27" spans="1:11" x14ac:dyDescent="0.25">
      <c r="A27" s="92"/>
      <c r="B27" s="144" t="s">
        <v>292</v>
      </c>
      <c r="C27" s="21">
        <v>27.533039070000001</v>
      </c>
      <c r="D27" s="23">
        <v>19.552459300000002</v>
      </c>
      <c r="E27" s="21">
        <v>-28.985466332685515</v>
      </c>
      <c r="F27" s="21">
        <v>1.1678628757154546</v>
      </c>
      <c r="G27" s="21">
        <v>2.6779543700000001</v>
      </c>
      <c r="H27" s="23">
        <v>2.9615776499999997</v>
      </c>
      <c r="I27" s="21">
        <v>10.591042296213571</v>
      </c>
      <c r="J27" s="21">
        <v>1.381489191654701</v>
      </c>
      <c r="K27" s="94"/>
    </row>
    <row r="28" spans="1:11" x14ac:dyDescent="0.25">
      <c r="A28" s="92"/>
      <c r="B28" s="144" t="s">
        <v>422</v>
      </c>
      <c r="C28" s="21">
        <v>0.12571399999999999</v>
      </c>
      <c r="D28" s="23">
        <v>18.67260443</v>
      </c>
      <c r="E28" s="21">
        <v>14753.241826685971</v>
      </c>
      <c r="F28" s="21">
        <v>1.1153093926510276</v>
      </c>
      <c r="G28" s="21">
        <v>0</v>
      </c>
      <c r="H28" s="23">
        <v>4.9660000000000003E-2</v>
      </c>
      <c r="I28" s="21"/>
      <c r="J28" s="21">
        <v>2.3164934830451754E-2</v>
      </c>
      <c r="K28" s="94"/>
    </row>
    <row r="29" spans="1:11" x14ac:dyDescent="0.25">
      <c r="A29" s="92"/>
      <c r="B29" s="128" t="s">
        <v>471</v>
      </c>
      <c r="C29" s="21">
        <v>4.8979468800000001</v>
      </c>
      <c r="D29" s="23">
        <v>15.962161589999999</v>
      </c>
      <c r="E29" s="21">
        <v>225.89495111061714</v>
      </c>
      <c r="F29" s="21">
        <v>0.9534154067837477</v>
      </c>
      <c r="G29" s="21">
        <v>2.1202937799999999</v>
      </c>
      <c r="H29" s="23">
        <v>2.29400753</v>
      </c>
      <c r="I29" s="21">
        <v>8.1929094750256901</v>
      </c>
      <c r="J29" s="21">
        <v>1.0700872922475957</v>
      </c>
      <c r="K29" s="94"/>
    </row>
    <row r="30" spans="1:11" x14ac:dyDescent="0.25">
      <c r="A30" s="92"/>
      <c r="B30" s="144" t="s">
        <v>409</v>
      </c>
      <c r="C30" s="21">
        <v>0</v>
      </c>
      <c r="D30" s="23">
        <v>15.30349088</v>
      </c>
      <c r="E30" s="21"/>
      <c r="F30" s="21">
        <v>0.91407319117150809</v>
      </c>
      <c r="G30" s="21">
        <v>0</v>
      </c>
      <c r="H30" s="23">
        <v>6.5100230000000009E-2</v>
      </c>
      <c r="I30" s="21"/>
      <c r="J30" s="21">
        <v>3.036734968581193E-2</v>
      </c>
      <c r="K30" s="94"/>
    </row>
    <row r="31" spans="1:11" x14ac:dyDescent="0.25">
      <c r="A31" s="92"/>
      <c r="B31" s="144" t="s">
        <v>432</v>
      </c>
      <c r="C31" s="21">
        <v>13.764591119999999</v>
      </c>
      <c r="D31" s="23">
        <v>14.07198994</v>
      </c>
      <c r="E31" s="21">
        <v>2.2332579102429584</v>
      </c>
      <c r="F31" s="21">
        <v>0.84051598759074497</v>
      </c>
      <c r="G31" s="21">
        <v>1.72049707</v>
      </c>
      <c r="H31" s="23">
        <v>2.2761679100000003</v>
      </c>
      <c r="I31" s="21">
        <v>32.29711050888335</v>
      </c>
      <c r="J31" s="21">
        <v>1.0617656322657185</v>
      </c>
      <c r="K31" s="94"/>
    </row>
    <row r="32" spans="1:11" x14ac:dyDescent="0.25">
      <c r="A32" s="92"/>
      <c r="B32" s="144" t="s">
        <v>253</v>
      </c>
      <c r="C32" s="21">
        <v>14.218165560000001</v>
      </c>
      <c r="D32" s="23">
        <v>12.47026608</v>
      </c>
      <c r="E32" s="21">
        <v>-12.293424722225566</v>
      </c>
      <c r="F32" s="21">
        <v>0.74484547348607388</v>
      </c>
      <c r="G32" s="21">
        <v>1.85094683</v>
      </c>
      <c r="H32" s="23">
        <v>1.60843249</v>
      </c>
      <c r="I32" s="21">
        <v>-13.102177548773785</v>
      </c>
      <c r="J32" s="21">
        <v>0.7502866252523408</v>
      </c>
      <c r="K32" s="94"/>
    </row>
    <row r="33" spans="1:11" x14ac:dyDescent="0.25">
      <c r="A33" s="92"/>
      <c r="B33" s="144" t="s">
        <v>229</v>
      </c>
      <c r="C33" s="21">
        <v>9.1220813300000003</v>
      </c>
      <c r="D33" s="23">
        <v>11.765617539999999</v>
      </c>
      <c r="E33" s="21">
        <v>28.979529061050346</v>
      </c>
      <c r="F33" s="21">
        <v>0.70275701506421706</v>
      </c>
      <c r="G33" s="21">
        <v>1.4004616299999999</v>
      </c>
      <c r="H33" s="23">
        <v>2.2056929799999998</v>
      </c>
      <c r="I33" s="21">
        <v>57.497565999005616</v>
      </c>
      <c r="J33" s="21">
        <v>1.0288911425228537</v>
      </c>
      <c r="K33" s="94"/>
    </row>
    <row r="34" spans="1:11" x14ac:dyDescent="0.25">
      <c r="A34" s="92"/>
      <c r="B34" s="144" t="s">
        <v>2</v>
      </c>
      <c r="C34" s="21">
        <v>1016.24335105</v>
      </c>
      <c r="D34" s="23">
        <v>912.4047888999994</v>
      </c>
      <c r="E34" s="21">
        <v>-10.217883545581163</v>
      </c>
      <c r="F34" s="21">
        <v>54.497680533788682</v>
      </c>
      <c r="G34" s="21">
        <v>146.62354259000003</v>
      </c>
      <c r="H34" s="23">
        <v>110.41071842000002</v>
      </c>
      <c r="I34" s="21">
        <v>-24.697823780769689</v>
      </c>
      <c r="J34" s="21">
        <v>51.503364816404741</v>
      </c>
      <c r="K34" s="94"/>
    </row>
    <row r="35" spans="1:11" x14ac:dyDescent="0.25">
      <c r="A35" s="92"/>
      <c r="B35" s="113"/>
      <c r="C35" s="110"/>
      <c r="D35" s="110"/>
      <c r="E35" s="110"/>
      <c r="F35" s="111"/>
      <c r="G35" s="111"/>
      <c r="H35" s="111"/>
      <c r="I35" s="112"/>
      <c r="J35" s="112"/>
      <c r="K35" s="94"/>
    </row>
    <row r="36" spans="1:11" x14ac:dyDescent="0.25">
      <c r="A36" s="95"/>
      <c r="B36" s="109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30"/>
      <c r="C37" s="130"/>
      <c r="D37" s="131"/>
      <c r="E37" s="130"/>
    </row>
    <row r="38" spans="1:11" x14ac:dyDescent="0.25">
      <c r="B38" s="130"/>
      <c r="C38" s="130"/>
      <c r="D38" s="131"/>
      <c r="E38" s="130"/>
    </row>
    <row r="39" spans="1:11" x14ac:dyDescent="0.25">
      <c r="C39" s="130"/>
      <c r="D39" s="131"/>
    </row>
    <row r="40" spans="1:11" x14ac:dyDescent="0.25">
      <c r="C40" s="130"/>
      <c r="D40" s="131"/>
    </row>
    <row r="41" spans="1:11" x14ac:dyDescent="0.25">
      <c r="C41" s="130"/>
      <c r="D41" s="131"/>
    </row>
    <row r="42" spans="1:11" x14ac:dyDescent="0.25">
      <c r="C42" s="130"/>
      <c r="D42" s="131"/>
    </row>
    <row r="43" spans="1:11" x14ac:dyDescent="0.25">
      <c r="C43" s="130"/>
      <c r="D43" s="131"/>
    </row>
    <row r="44" spans="1:11" x14ac:dyDescent="0.25">
      <c r="C44" s="130"/>
      <c r="D44" s="131"/>
    </row>
    <row r="45" spans="1:11" x14ac:dyDescent="0.25">
      <c r="C45" s="130"/>
      <c r="D45" s="131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2.42578125" style="128" customWidth="1"/>
    <col min="3" max="4" width="12.85546875" style="128" customWidth="1"/>
    <col min="5" max="5" width="13.4257812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3" style="128" customWidth="1"/>
    <col min="10" max="10" width="9.140625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102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640.75344529999995</v>
      </c>
      <c r="D13" s="29">
        <v>559.91588409999997</v>
      </c>
      <c r="E13" s="29">
        <v>-12.616016627448944</v>
      </c>
      <c r="F13" s="29">
        <v>100</v>
      </c>
      <c r="G13" s="29">
        <v>62.195075199999998</v>
      </c>
      <c r="H13" s="29">
        <v>79.534429299999999</v>
      </c>
      <c r="I13" s="29">
        <v>27.878982450366109</v>
      </c>
      <c r="J13" s="29">
        <v>100</v>
      </c>
      <c r="K13" s="94"/>
    </row>
    <row r="14" spans="1:14" x14ac:dyDescent="0.25">
      <c r="A14" s="92"/>
      <c r="B14" s="177" t="s">
        <v>238</v>
      </c>
      <c r="C14" s="134">
        <v>135.10539030000001</v>
      </c>
      <c r="D14" s="23">
        <v>115.1468349</v>
      </c>
      <c r="E14" s="21">
        <v>-14.772582615454688</v>
      </c>
      <c r="F14" s="21">
        <v>20.565023813368899</v>
      </c>
      <c r="G14" s="134">
        <v>11.318057100000001</v>
      </c>
      <c r="H14" s="23">
        <v>19.758130099999999</v>
      </c>
      <c r="I14" s="21">
        <v>74.571747831171464</v>
      </c>
      <c r="J14" s="21">
        <v>24.842235336187919</v>
      </c>
      <c r="K14" s="94"/>
    </row>
    <row r="15" spans="1:14" x14ac:dyDescent="0.25">
      <c r="A15" s="92"/>
      <c r="B15" s="177" t="s">
        <v>288</v>
      </c>
      <c r="C15" s="134">
        <v>178.69835230000001</v>
      </c>
      <c r="D15" s="23">
        <v>107.33322029999999</v>
      </c>
      <c r="E15" s="21">
        <v>-39.936088431409679</v>
      </c>
      <c r="F15" s="21">
        <v>19.169525878431852</v>
      </c>
      <c r="G15" s="134">
        <v>15.812004200000001</v>
      </c>
      <c r="H15" s="23">
        <v>21.204259199999999</v>
      </c>
      <c r="I15" s="21">
        <v>34.102286666480893</v>
      </c>
      <c r="J15" s="21">
        <v>26.660478218833461</v>
      </c>
      <c r="K15" s="94"/>
    </row>
    <row r="16" spans="1:14" x14ac:dyDescent="0.25">
      <c r="A16" s="92"/>
      <c r="B16" s="177" t="s">
        <v>293</v>
      </c>
      <c r="C16" s="134">
        <v>13.520592600000001</v>
      </c>
      <c r="D16" s="23">
        <v>48.521083300000001</v>
      </c>
      <c r="E16" s="21">
        <v>258.8680225451065</v>
      </c>
      <c r="F16" s="21">
        <v>8.6657808213446259</v>
      </c>
      <c r="G16" s="134">
        <v>0.348161</v>
      </c>
      <c r="H16" s="23">
        <v>3.1260465000000002</v>
      </c>
      <c r="I16" s="21">
        <v>797.87382848739514</v>
      </c>
      <c r="J16" s="21">
        <v>3.9304317985468971</v>
      </c>
      <c r="K16" s="94"/>
    </row>
    <row r="17" spans="1:11" x14ac:dyDescent="0.25">
      <c r="A17" s="92"/>
      <c r="B17" s="177" t="s">
        <v>259</v>
      </c>
      <c r="C17" s="134">
        <v>14.2160157</v>
      </c>
      <c r="D17" s="23">
        <v>20.565315900000002</v>
      </c>
      <c r="E17" s="21">
        <v>44.663007793386164</v>
      </c>
      <c r="F17" s="21">
        <v>3.6729295388817853</v>
      </c>
      <c r="G17" s="134">
        <v>1.8047903999999999</v>
      </c>
      <c r="H17" s="23">
        <v>2.5870880000000001</v>
      </c>
      <c r="I17" s="21">
        <v>43.345620632733883</v>
      </c>
      <c r="J17" s="21">
        <v>3.2527900467376587</v>
      </c>
      <c r="K17" s="94"/>
    </row>
    <row r="18" spans="1:11" x14ac:dyDescent="0.25">
      <c r="A18" s="92"/>
      <c r="B18" s="177" t="s">
        <v>289</v>
      </c>
      <c r="C18" s="134">
        <v>29.480119200000001</v>
      </c>
      <c r="D18" s="23">
        <v>18.6233103</v>
      </c>
      <c r="E18" s="21">
        <v>-36.827561063592981</v>
      </c>
      <c r="F18" s="21">
        <v>3.3260907269910405</v>
      </c>
      <c r="G18" s="134">
        <v>2.6696167000000002</v>
      </c>
      <c r="H18" s="23">
        <v>2.3128495</v>
      </c>
      <c r="I18" s="21">
        <v>-13.363985923522282</v>
      </c>
      <c r="J18" s="21">
        <v>2.9079852843050449</v>
      </c>
      <c r="K18" s="94"/>
    </row>
    <row r="19" spans="1:11" x14ac:dyDescent="0.25">
      <c r="A19" s="92"/>
      <c r="B19" s="177" t="s">
        <v>290</v>
      </c>
      <c r="C19" s="134">
        <v>21.554521600000001</v>
      </c>
      <c r="D19" s="23">
        <v>13.942425500000001</v>
      </c>
      <c r="E19" s="21">
        <v>-35.315541867558778</v>
      </c>
      <c r="F19" s="21">
        <v>2.4900928685762929</v>
      </c>
      <c r="G19" s="134">
        <v>2.5594190999999999</v>
      </c>
      <c r="H19" s="23">
        <v>2.9748705000000002</v>
      </c>
      <c r="I19" s="21">
        <v>16.232253639116799</v>
      </c>
      <c r="J19" s="21">
        <v>3.7403556248312708</v>
      </c>
      <c r="K19" s="94"/>
    </row>
    <row r="20" spans="1:11" x14ac:dyDescent="0.25">
      <c r="A20" s="92"/>
      <c r="B20" s="177" t="s">
        <v>255</v>
      </c>
      <c r="C20" s="134">
        <v>11.130118700000001</v>
      </c>
      <c r="D20" s="23">
        <v>13.3607771</v>
      </c>
      <c r="E20" s="21">
        <v>20.041640705952226</v>
      </c>
      <c r="F20" s="21">
        <v>2.386211479153856</v>
      </c>
      <c r="G20" s="134">
        <v>1.5922133000000001</v>
      </c>
      <c r="H20" s="23">
        <v>1.8423278999999999</v>
      </c>
      <c r="I20" s="21">
        <v>15.708611402756144</v>
      </c>
      <c r="J20" s="21">
        <v>2.3163904188597728</v>
      </c>
      <c r="K20" s="94"/>
    </row>
    <row r="21" spans="1:11" x14ac:dyDescent="0.25">
      <c r="A21" s="92"/>
      <c r="B21" s="177" t="s">
        <v>292</v>
      </c>
      <c r="C21" s="134">
        <v>17.666079199999999</v>
      </c>
      <c r="D21" s="23">
        <v>9.6094930999999999</v>
      </c>
      <c r="E21" s="21">
        <v>-45.604834036971823</v>
      </c>
      <c r="F21" s="21">
        <v>1.7162387017196608</v>
      </c>
      <c r="G21" s="134">
        <v>1.6224603</v>
      </c>
      <c r="H21" s="23">
        <v>1.598333</v>
      </c>
      <c r="I21" s="21">
        <v>-1.4870810706431481</v>
      </c>
      <c r="J21" s="21">
        <v>2.009611452634136</v>
      </c>
      <c r="K21" s="94"/>
    </row>
    <row r="22" spans="1:11" x14ac:dyDescent="0.25">
      <c r="A22" s="92"/>
      <c r="B22" s="177" t="s">
        <v>291</v>
      </c>
      <c r="C22" s="134">
        <v>10.717757900000001</v>
      </c>
      <c r="D22" s="23">
        <v>8.6578586000000008</v>
      </c>
      <c r="E22" s="21">
        <v>-19.219498324365027</v>
      </c>
      <c r="F22" s="21">
        <v>1.5462784403618959</v>
      </c>
      <c r="G22" s="134">
        <v>0.75279479999999999</v>
      </c>
      <c r="H22" s="23">
        <v>0.75233559999999999</v>
      </c>
      <c r="I22" s="21">
        <v>-6.0999358656566027E-2</v>
      </c>
      <c r="J22" s="21">
        <v>0.94592443375965729</v>
      </c>
      <c r="K22" s="94"/>
    </row>
    <row r="23" spans="1:11" x14ac:dyDescent="0.25">
      <c r="A23" s="92"/>
      <c r="B23" s="177" t="s">
        <v>236</v>
      </c>
      <c r="C23" s="134">
        <v>4.3007657999999998</v>
      </c>
      <c r="D23" s="23">
        <v>7.1932288</v>
      </c>
      <c r="E23" s="21">
        <v>67.254603819626738</v>
      </c>
      <c r="F23" s="21">
        <v>1.2846981134607895</v>
      </c>
      <c r="G23" s="134">
        <v>0.97501409999999999</v>
      </c>
      <c r="H23" s="23">
        <v>1.093731</v>
      </c>
      <c r="I23" s="21">
        <v>12.175916225211502</v>
      </c>
      <c r="J23" s="21">
        <v>1.3751667166360118</v>
      </c>
      <c r="K23" s="94"/>
    </row>
    <row r="24" spans="1:11" x14ac:dyDescent="0.25">
      <c r="A24" s="92"/>
      <c r="B24" s="177" t="s">
        <v>422</v>
      </c>
      <c r="C24" s="134">
        <v>2.3300000000000001E-2</v>
      </c>
      <c r="D24" s="23">
        <v>6.6342084999999997</v>
      </c>
      <c r="E24" s="21">
        <v>28372.99785407725</v>
      </c>
      <c r="F24" s="21">
        <v>1.1848580632184997</v>
      </c>
      <c r="G24" s="134">
        <v>0</v>
      </c>
      <c r="H24" s="23">
        <v>0</v>
      </c>
      <c r="I24" s="21"/>
      <c r="J24" s="21">
        <v>0</v>
      </c>
      <c r="K24" s="94"/>
    </row>
    <row r="25" spans="1:11" x14ac:dyDescent="0.25">
      <c r="A25" s="92"/>
      <c r="B25" s="177" t="s">
        <v>434</v>
      </c>
      <c r="C25" s="134">
        <v>2.75</v>
      </c>
      <c r="D25" s="23">
        <v>6.44</v>
      </c>
      <c r="E25" s="21">
        <v>134.18181818181819</v>
      </c>
      <c r="F25" s="21">
        <v>1.1501727639592785</v>
      </c>
      <c r="G25" s="134">
        <v>0</v>
      </c>
      <c r="H25" s="23">
        <v>0</v>
      </c>
      <c r="I25" s="21"/>
      <c r="J25" s="21">
        <v>0</v>
      </c>
      <c r="K25" s="94"/>
    </row>
    <row r="26" spans="1:11" x14ac:dyDescent="0.25">
      <c r="A26" s="92"/>
      <c r="B26" s="177" t="s">
        <v>294</v>
      </c>
      <c r="C26" s="134">
        <v>3.9840822</v>
      </c>
      <c r="D26" s="23">
        <v>4.9738357999999998</v>
      </c>
      <c r="E26" s="21">
        <v>24.842700283643747</v>
      </c>
      <c r="F26" s="21">
        <v>0.88831839589528094</v>
      </c>
      <c r="G26" s="134">
        <v>0.60510810000000004</v>
      </c>
      <c r="H26" s="23">
        <v>0.49507200000000001</v>
      </c>
      <c r="I26" s="21">
        <v>-18.184535953162751</v>
      </c>
      <c r="J26" s="21">
        <v>0.62246250379519608</v>
      </c>
      <c r="K26" s="94"/>
    </row>
    <row r="27" spans="1:11" x14ac:dyDescent="0.25">
      <c r="A27" s="92"/>
      <c r="B27" s="128" t="s">
        <v>458</v>
      </c>
      <c r="C27" s="134">
        <v>3.4224834</v>
      </c>
      <c r="D27" s="23">
        <v>4.9734683000000004</v>
      </c>
      <c r="E27" s="21">
        <v>45.317528786260894</v>
      </c>
      <c r="F27" s="21">
        <v>0.888252761036468</v>
      </c>
      <c r="G27" s="134">
        <v>0.64405270000000003</v>
      </c>
      <c r="H27" s="23">
        <v>0</v>
      </c>
      <c r="I27" s="21">
        <v>-100</v>
      </c>
      <c r="J27" s="21">
        <v>0</v>
      </c>
      <c r="K27" s="94"/>
    </row>
    <row r="28" spans="1:11" x14ac:dyDescent="0.25">
      <c r="A28" s="92"/>
      <c r="B28" s="177" t="s">
        <v>267</v>
      </c>
      <c r="C28" s="134">
        <v>3.7035239</v>
      </c>
      <c r="D28" s="23">
        <v>3.5148630000000001</v>
      </c>
      <c r="E28" s="21">
        <v>-5.0940916028650474</v>
      </c>
      <c r="F28" s="21">
        <v>0.62774839932425497</v>
      </c>
      <c r="G28" s="134">
        <v>0.41549370000000002</v>
      </c>
      <c r="H28" s="23">
        <v>0.54467730000000003</v>
      </c>
      <c r="I28" s="21">
        <v>31.091590558412797</v>
      </c>
      <c r="J28" s="21">
        <v>0.68483209698469538</v>
      </c>
      <c r="K28" s="94"/>
    </row>
    <row r="29" spans="1:11" x14ac:dyDescent="0.25">
      <c r="A29" s="92"/>
      <c r="B29" s="177" t="s">
        <v>296</v>
      </c>
      <c r="C29" s="134">
        <v>2.9210889999999998</v>
      </c>
      <c r="D29" s="23">
        <v>3.3934771000000001</v>
      </c>
      <c r="E29" s="21">
        <v>16.171643520618527</v>
      </c>
      <c r="F29" s="21">
        <v>0.60606908936949022</v>
      </c>
      <c r="G29" s="134">
        <v>0.58622879999999999</v>
      </c>
      <c r="H29" s="23">
        <v>0.45410139999999999</v>
      </c>
      <c r="I29" s="21">
        <v>-22.538537854162065</v>
      </c>
      <c r="J29" s="21">
        <v>0.57094946678645486</v>
      </c>
      <c r="K29" s="94"/>
    </row>
    <row r="30" spans="1:11" x14ac:dyDescent="0.25">
      <c r="A30" s="92"/>
      <c r="B30" s="177" t="s">
        <v>459</v>
      </c>
      <c r="C30" s="134">
        <v>0</v>
      </c>
      <c r="D30" s="23">
        <v>3.2749999999999999</v>
      </c>
      <c r="E30" s="21"/>
      <c r="F30" s="21">
        <v>0.58490928601966419</v>
      </c>
      <c r="G30" s="134">
        <v>0</v>
      </c>
      <c r="H30" s="23">
        <v>0</v>
      </c>
      <c r="I30" s="21"/>
      <c r="J30" s="21">
        <v>0</v>
      </c>
      <c r="K30" s="94"/>
    </row>
    <row r="31" spans="1:11" x14ac:dyDescent="0.25">
      <c r="A31" s="92"/>
      <c r="B31" s="128" t="s">
        <v>230</v>
      </c>
      <c r="C31" s="134">
        <v>1.8933846000000001</v>
      </c>
      <c r="D31" s="23">
        <v>3.2310846999999998</v>
      </c>
      <c r="E31" s="21">
        <v>70.651261238736154</v>
      </c>
      <c r="F31" s="21">
        <v>0.57706609005986587</v>
      </c>
      <c r="G31" s="134">
        <v>0.27960849999999998</v>
      </c>
      <c r="H31" s="23">
        <v>0.2467462</v>
      </c>
      <c r="I31" s="21">
        <v>-11.752968883277859</v>
      </c>
      <c r="J31" s="21">
        <v>0.31023822283213393</v>
      </c>
      <c r="K31" s="94"/>
    </row>
    <row r="32" spans="1:11" x14ac:dyDescent="0.25">
      <c r="A32" s="92"/>
      <c r="B32" s="177" t="s">
        <v>433</v>
      </c>
      <c r="C32" s="134">
        <v>0.889988</v>
      </c>
      <c r="D32" s="23">
        <v>2.9505596999999999</v>
      </c>
      <c r="E32" s="21">
        <v>231.52803183863151</v>
      </c>
      <c r="F32" s="21">
        <v>0.52696481449935706</v>
      </c>
      <c r="G32" s="134">
        <v>0.2385543</v>
      </c>
      <c r="H32" s="23">
        <v>0.43574810000000003</v>
      </c>
      <c r="I32" s="21">
        <v>82.662018668286436</v>
      </c>
      <c r="J32" s="21">
        <v>0.54787354839295999</v>
      </c>
      <c r="K32" s="94"/>
    </row>
    <row r="33" spans="1:11" x14ac:dyDescent="0.25">
      <c r="A33" s="92"/>
      <c r="B33" s="128" t="s">
        <v>460</v>
      </c>
      <c r="C33" s="134">
        <v>2.3931591999999999</v>
      </c>
      <c r="D33" s="23">
        <v>2.8650212000000002</v>
      </c>
      <c r="E33" s="21">
        <v>19.7171170225533</v>
      </c>
      <c r="F33" s="21">
        <v>0.51168778764067224</v>
      </c>
      <c r="G33" s="134">
        <v>0.242453</v>
      </c>
      <c r="H33" s="23">
        <v>0.98023499999999997</v>
      </c>
      <c r="I33" s="21">
        <v>304.29897753378998</v>
      </c>
      <c r="J33" s="21">
        <v>1.2324662521970218</v>
      </c>
      <c r="K33" s="94"/>
    </row>
    <row r="34" spans="1:11" x14ac:dyDescent="0.25">
      <c r="A34" s="92"/>
      <c r="B34" s="177" t="s">
        <v>461</v>
      </c>
      <c r="C34" s="134">
        <v>3.2171552999999999</v>
      </c>
      <c r="D34" s="23">
        <v>2.8167901</v>
      </c>
      <c r="E34" s="21">
        <v>-12.44469609533615</v>
      </c>
      <c r="F34" s="21">
        <v>0.50307379733076585</v>
      </c>
      <c r="G34" s="134">
        <v>0.79748169999999996</v>
      </c>
      <c r="H34" s="23">
        <v>0.24168410000000001</v>
      </c>
      <c r="I34" s="21">
        <v>-69.694088278138537</v>
      </c>
      <c r="J34" s="21">
        <v>0.30387355781277986</v>
      </c>
      <c r="K34" s="94"/>
    </row>
    <row r="35" spans="1:11" x14ac:dyDescent="0.25">
      <c r="A35" s="92"/>
      <c r="B35" s="177" t="s">
        <v>231</v>
      </c>
      <c r="C35" s="134">
        <v>3.5717675999999998</v>
      </c>
      <c r="D35" s="23">
        <v>2.7417037999999998</v>
      </c>
      <c r="E35" s="21">
        <v>-23.239580313120033</v>
      </c>
      <c r="F35" s="21">
        <v>0.48966351515584733</v>
      </c>
      <c r="G35" s="134">
        <v>0.43724489999999999</v>
      </c>
      <c r="H35" s="23">
        <v>0.37739709999999999</v>
      </c>
      <c r="I35" s="21">
        <v>-13.68747811581107</v>
      </c>
      <c r="J35" s="21">
        <v>0.47450783682180764</v>
      </c>
      <c r="K35" s="94"/>
    </row>
    <row r="36" spans="1:11" x14ac:dyDescent="0.25">
      <c r="A36" s="92"/>
      <c r="B36" s="128" t="s">
        <v>297</v>
      </c>
      <c r="C36" s="134">
        <v>4.3340209999999999</v>
      </c>
      <c r="D36" s="23">
        <v>2.6546930999999998</v>
      </c>
      <c r="E36" s="21">
        <v>-38.747571827639973</v>
      </c>
      <c r="F36" s="21">
        <v>0.47412355594574923</v>
      </c>
      <c r="G36" s="134">
        <v>1.1440927000000001</v>
      </c>
      <c r="H36" s="23">
        <v>2.5890199999999999E-2</v>
      </c>
      <c r="I36" s="21">
        <v>-97.737053999208285</v>
      </c>
      <c r="J36" s="21">
        <v>3.2552191834234988E-2</v>
      </c>
      <c r="K36" s="94"/>
    </row>
    <row r="37" spans="1:11" x14ac:dyDescent="0.25">
      <c r="A37" s="92"/>
      <c r="B37" s="128" t="s">
        <v>295</v>
      </c>
      <c r="C37" s="134">
        <v>2.0745155</v>
      </c>
      <c r="D37" s="23">
        <v>2.6540973999999999</v>
      </c>
      <c r="E37" s="21">
        <v>27.938181228339822</v>
      </c>
      <c r="F37" s="21">
        <v>0.474017164965083</v>
      </c>
      <c r="G37" s="134">
        <v>0.1043395</v>
      </c>
      <c r="H37" s="23">
        <v>0</v>
      </c>
      <c r="I37" s="21">
        <v>-100</v>
      </c>
      <c r="J37" s="21">
        <v>0</v>
      </c>
      <c r="K37" s="94"/>
    </row>
    <row r="38" spans="1:11" x14ac:dyDescent="0.25">
      <c r="A38" s="92"/>
      <c r="B38" s="177" t="s">
        <v>437</v>
      </c>
      <c r="C38" s="134">
        <v>0.8373197</v>
      </c>
      <c r="D38" s="23">
        <v>2.6135831</v>
      </c>
      <c r="E38" s="21">
        <v>212.1368218136991</v>
      </c>
      <c r="F38" s="21">
        <v>0.46678138167146888</v>
      </c>
      <c r="G38" s="134">
        <v>0.31793300000000002</v>
      </c>
      <c r="H38" s="23">
        <v>0.51073299999999999</v>
      </c>
      <c r="I38" s="21">
        <v>60.641707529573829</v>
      </c>
      <c r="J38" s="21">
        <v>0.64215334729257934</v>
      </c>
      <c r="K38" s="94"/>
    </row>
    <row r="39" spans="1:11" x14ac:dyDescent="0.25">
      <c r="A39" s="92"/>
      <c r="B39" s="177" t="s">
        <v>423</v>
      </c>
      <c r="C39" s="134">
        <v>3.1254705</v>
      </c>
      <c r="D39" s="23">
        <v>2.5994084000000002</v>
      </c>
      <c r="E39" s="21">
        <v>-16.831453056427815</v>
      </c>
      <c r="F39" s="21">
        <v>0.46424980498244817</v>
      </c>
      <c r="G39" s="134">
        <v>0.50345390000000001</v>
      </c>
      <c r="H39" s="23">
        <v>0.2641616</v>
      </c>
      <c r="I39" s="21">
        <v>-47.530131358601061</v>
      </c>
      <c r="J39" s="21">
        <v>0.33213490349392621</v>
      </c>
      <c r="K39" s="94"/>
    </row>
    <row r="40" spans="1:11" x14ac:dyDescent="0.25">
      <c r="A40" s="92"/>
      <c r="B40" s="177" t="s">
        <v>435</v>
      </c>
      <c r="C40" s="134">
        <v>0</v>
      </c>
      <c r="D40" s="23">
        <v>2.5833917</v>
      </c>
      <c r="E40" s="21"/>
      <c r="F40" s="21">
        <v>0.46138925030721417</v>
      </c>
      <c r="G40" s="134">
        <v>0</v>
      </c>
      <c r="H40" s="23">
        <v>0</v>
      </c>
      <c r="I40" s="21"/>
      <c r="J40" s="21">
        <v>0</v>
      </c>
      <c r="K40" s="94"/>
    </row>
    <row r="41" spans="1:11" x14ac:dyDescent="0.25">
      <c r="A41" s="92"/>
      <c r="B41" s="177" t="s">
        <v>411</v>
      </c>
      <c r="C41" s="134">
        <v>1.85746E-2</v>
      </c>
      <c r="D41" s="23">
        <v>2.5731885999999999</v>
      </c>
      <c r="E41" s="21">
        <v>13753.26521163309</v>
      </c>
      <c r="F41" s="21">
        <v>0.45956699444883636</v>
      </c>
      <c r="G41" s="134">
        <v>1.7534E-3</v>
      </c>
      <c r="H41" s="23">
        <v>4.1730000000000001E-4</v>
      </c>
      <c r="I41" s="21">
        <v>-76.200524694878524</v>
      </c>
      <c r="J41" s="21">
        <v>5.2467843633599814E-4</v>
      </c>
      <c r="K41" s="94"/>
    </row>
    <row r="42" spans="1:11" x14ac:dyDescent="0.25">
      <c r="A42" s="92"/>
      <c r="B42" s="177" t="s">
        <v>462</v>
      </c>
      <c r="C42" s="134">
        <v>1.7651688999999999</v>
      </c>
      <c r="D42" s="23">
        <v>2.4928081999999998</v>
      </c>
      <c r="E42" s="21">
        <v>41.222077955259692</v>
      </c>
      <c r="F42" s="21">
        <v>0.44521119525067598</v>
      </c>
      <c r="G42" s="134">
        <v>0.30609999999999998</v>
      </c>
      <c r="H42" s="23">
        <v>0.84133930000000001</v>
      </c>
      <c r="I42" s="21">
        <v>174.85766089513234</v>
      </c>
      <c r="J42" s="21">
        <v>1.0578303099736959</v>
      </c>
      <c r="K42" s="94"/>
    </row>
    <row r="43" spans="1:11" x14ac:dyDescent="0.25">
      <c r="A43" s="92"/>
      <c r="B43" s="128" t="s">
        <v>263</v>
      </c>
      <c r="C43" s="134">
        <v>2.2853604999999999</v>
      </c>
      <c r="D43" s="23">
        <v>2.4457748000000001</v>
      </c>
      <c r="E43" s="21">
        <v>7.0192120674178238</v>
      </c>
      <c r="F43" s="21">
        <v>0.43681111207111051</v>
      </c>
      <c r="G43" s="134">
        <v>0.28535329999999998</v>
      </c>
      <c r="H43" s="23">
        <v>0.19066259999999999</v>
      </c>
      <c r="I43" s="21">
        <v>-33.18367090900999</v>
      </c>
      <c r="J43" s="21">
        <v>0.23972335211060603</v>
      </c>
      <c r="K43" s="94"/>
    </row>
    <row r="44" spans="1:11" x14ac:dyDescent="0.25">
      <c r="A44" s="92"/>
      <c r="B44" s="177" t="s">
        <v>2</v>
      </c>
      <c r="C44" s="134">
        <v>161.15336809999985</v>
      </c>
      <c r="D44" s="23">
        <v>128.53537880000005</v>
      </c>
      <c r="E44" s="21">
        <v>-20.240339798395958</v>
      </c>
      <c r="F44" s="21">
        <v>22.956194394557283</v>
      </c>
      <c r="G44" s="134">
        <v>15.831292699999999</v>
      </c>
      <c r="H44" s="23">
        <v>16.675592799999997</v>
      </c>
      <c r="I44" s="21">
        <v>5.333109026529459</v>
      </c>
      <c r="J44" s="21">
        <v>20.966508399903734</v>
      </c>
      <c r="K44" s="94"/>
    </row>
    <row r="45" spans="1:11" x14ac:dyDescent="0.25">
      <c r="A45" s="92"/>
      <c r="B45" s="178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30.5703125" style="128" customWidth="1"/>
    <col min="3" max="4" width="12.85546875" style="128" customWidth="1"/>
    <col min="5" max="5" width="13.8554687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3.140625" style="128" customWidth="1"/>
    <col min="10" max="10" width="10" style="128" customWidth="1"/>
    <col min="11" max="11" width="3.71093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16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104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269.21357940000001</v>
      </c>
      <c r="D13" s="29">
        <v>295.97621229999999</v>
      </c>
      <c r="E13" s="29">
        <v>9.941041220746083</v>
      </c>
      <c r="F13" s="29">
        <v>100</v>
      </c>
      <c r="G13" s="29">
        <v>32.207724900000002</v>
      </c>
      <c r="H13" s="29">
        <v>34.593945599999998</v>
      </c>
      <c r="I13" s="29">
        <v>7.408845882187709</v>
      </c>
      <c r="J13" s="29">
        <v>100</v>
      </c>
      <c r="K13" s="94"/>
    </row>
    <row r="14" spans="1:14" ht="15" customHeight="1" x14ac:dyDescent="0.25">
      <c r="A14" s="92"/>
      <c r="B14" s="173" t="s">
        <v>281</v>
      </c>
      <c r="C14" s="21">
        <v>44.950203999999999</v>
      </c>
      <c r="D14" s="23">
        <v>99.027592600000006</v>
      </c>
      <c r="E14" s="21">
        <v>120.30510161867119</v>
      </c>
      <c r="F14" s="21">
        <v>33.457956580519429</v>
      </c>
      <c r="G14" s="21">
        <v>4.1672479999999998</v>
      </c>
      <c r="H14" s="23">
        <v>11.629132</v>
      </c>
      <c r="I14" s="21">
        <v>179.06023351621982</v>
      </c>
      <c r="J14" s="21">
        <v>33.616090325354506</v>
      </c>
      <c r="K14" s="94"/>
    </row>
    <row r="15" spans="1:14" ht="15" customHeight="1" x14ac:dyDescent="0.25">
      <c r="A15" s="92"/>
      <c r="B15" s="173" t="s">
        <v>228</v>
      </c>
      <c r="C15" s="21">
        <v>15.4455145</v>
      </c>
      <c r="D15" s="23">
        <v>13.118166499999999</v>
      </c>
      <c r="E15" s="21">
        <v>-15.06811573029827</v>
      </c>
      <c r="F15" s="21">
        <v>4.4321691929429425</v>
      </c>
      <c r="G15" s="21">
        <v>1.7108357999999999</v>
      </c>
      <c r="H15" s="23">
        <v>1.4421993</v>
      </c>
      <c r="I15" s="21">
        <v>-15.702062114903137</v>
      </c>
      <c r="J15" s="21">
        <v>4.1689355607936207</v>
      </c>
      <c r="K15" s="94"/>
    </row>
    <row r="16" spans="1:14" ht="15" customHeight="1" x14ac:dyDescent="0.25">
      <c r="A16" s="92"/>
      <c r="B16" s="173" t="s">
        <v>252</v>
      </c>
      <c r="C16" s="21">
        <v>12.0121404</v>
      </c>
      <c r="D16" s="23">
        <v>10.2697238</v>
      </c>
      <c r="E16" s="21">
        <v>-14.505463156258147</v>
      </c>
      <c r="F16" s="21">
        <v>3.4697801286782668</v>
      </c>
      <c r="G16" s="21">
        <v>1.7918086</v>
      </c>
      <c r="H16" s="23">
        <v>0.69625329999999996</v>
      </c>
      <c r="I16" s="21">
        <v>-61.142428940233906</v>
      </c>
      <c r="J16" s="21">
        <v>2.0126449525318097</v>
      </c>
      <c r="K16" s="94"/>
    </row>
    <row r="17" spans="1:11" ht="15" customHeight="1" x14ac:dyDescent="0.25">
      <c r="A17" s="92"/>
      <c r="B17" s="173" t="s">
        <v>412</v>
      </c>
      <c r="C17" s="21">
        <v>0.83563140000000002</v>
      </c>
      <c r="D17" s="23">
        <v>4.3605514000000003</v>
      </c>
      <c r="E17" s="21">
        <v>421.82713574430062</v>
      </c>
      <c r="F17" s="21">
        <v>1.4732776550232245</v>
      </c>
      <c r="G17" s="21">
        <v>1.2218E-2</v>
      </c>
      <c r="H17" s="23">
        <v>0.32491819999999999</v>
      </c>
      <c r="I17" s="21">
        <v>2559.3403175642493</v>
      </c>
      <c r="J17" s="21">
        <v>0.93923429191031627</v>
      </c>
      <c r="K17" s="94"/>
    </row>
    <row r="18" spans="1:11" ht="15" customHeight="1" x14ac:dyDescent="0.25">
      <c r="A18" s="92"/>
      <c r="B18" s="173" t="s">
        <v>277</v>
      </c>
      <c r="C18" s="21">
        <v>4.0616187000000004</v>
      </c>
      <c r="D18" s="23">
        <v>4.3030787999999998</v>
      </c>
      <c r="E18" s="21">
        <v>5.9449228949039368</v>
      </c>
      <c r="F18" s="21">
        <v>1.4538596756006934</v>
      </c>
      <c r="G18" s="21">
        <v>0.63228879999999998</v>
      </c>
      <c r="H18" s="23">
        <v>0.45479340000000001</v>
      </c>
      <c r="I18" s="21">
        <v>-28.071887403351127</v>
      </c>
      <c r="J18" s="21">
        <v>1.3146618349310235</v>
      </c>
      <c r="K18" s="94"/>
    </row>
    <row r="19" spans="1:11" ht="15" customHeight="1" x14ac:dyDescent="0.25">
      <c r="A19" s="92"/>
      <c r="B19" s="173" t="s">
        <v>284</v>
      </c>
      <c r="C19" s="21">
        <v>4.5725569000000004</v>
      </c>
      <c r="D19" s="23">
        <v>4.1558771999999999</v>
      </c>
      <c r="E19" s="21">
        <v>-9.1126192437321123</v>
      </c>
      <c r="F19" s="21">
        <v>1.4041254084931742</v>
      </c>
      <c r="G19" s="21">
        <v>0.43444820000000001</v>
      </c>
      <c r="H19" s="23">
        <v>0.43991039999999998</v>
      </c>
      <c r="I19" s="21">
        <v>1.2572730189698067</v>
      </c>
      <c r="J19" s="21">
        <v>1.2716398559636979</v>
      </c>
      <c r="K19" s="94"/>
    </row>
    <row r="20" spans="1:11" ht="15" customHeight="1" x14ac:dyDescent="0.25">
      <c r="A20" s="92"/>
      <c r="B20" s="173" t="s">
        <v>282</v>
      </c>
      <c r="C20" s="21">
        <v>2.1030221999999998</v>
      </c>
      <c r="D20" s="23">
        <v>3.6137519999999999</v>
      </c>
      <c r="E20" s="21">
        <v>71.836131829706801</v>
      </c>
      <c r="F20" s="21">
        <v>1.2209602832328696</v>
      </c>
      <c r="G20" s="21">
        <v>0</v>
      </c>
      <c r="H20" s="23">
        <v>6.4634999999999996E-3</v>
      </c>
      <c r="I20" s="21"/>
      <c r="J20" s="21">
        <v>1.8683905197561506E-2</v>
      </c>
      <c r="K20" s="94"/>
    </row>
    <row r="21" spans="1:11" ht="15" customHeight="1" x14ac:dyDescent="0.25">
      <c r="A21" s="92"/>
      <c r="B21" s="173" t="s">
        <v>232</v>
      </c>
      <c r="C21" s="21">
        <v>3.4240621999999998</v>
      </c>
      <c r="D21" s="23">
        <v>3.3151945999999999</v>
      </c>
      <c r="E21" s="21">
        <v>-3.1794866343257455</v>
      </c>
      <c r="F21" s="21">
        <v>1.1200881902764994</v>
      </c>
      <c r="G21" s="21">
        <v>0.4287649</v>
      </c>
      <c r="H21" s="23">
        <v>9.0830400000000006E-2</v>
      </c>
      <c r="I21" s="21">
        <v>-78.815803252551689</v>
      </c>
      <c r="J21" s="21">
        <v>0.26256155065469028</v>
      </c>
      <c r="K21" s="94"/>
    </row>
    <row r="22" spans="1:11" ht="15" customHeight="1" x14ac:dyDescent="0.25">
      <c r="A22" s="92"/>
      <c r="B22" s="173" t="s">
        <v>231</v>
      </c>
      <c r="C22" s="21">
        <v>2.9037552999999998</v>
      </c>
      <c r="D22" s="23">
        <v>3.1995501000000002</v>
      </c>
      <c r="E22" s="21">
        <v>10.18662970671118</v>
      </c>
      <c r="F22" s="21">
        <v>1.0810159624439521</v>
      </c>
      <c r="G22" s="21">
        <v>0.57212459999999998</v>
      </c>
      <c r="H22" s="23">
        <v>0.45050109999999999</v>
      </c>
      <c r="I22" s="21">
        <v>-21.258218926436655</v>
      </c>
      <c r="J22" s="21">
        <v>1.3022541724757757</v>
      </c>
      <c r="K22" s="94"/>
    </row>
    <row r="23" spans="1:11" ht="15" customHeight="1" x14ac:dyDescent="0.25">
      <c r="A23" s="92"/>
      <c r="B23" s="173" t="s">
        <v>240</v>
      </c>
      <c r="C23" s="21">
        <v>1.7623517</v>
      </c>
      <c r="D23" s="23">
        <v>3.0731967</v>
      </c>
      <c r="E23" s="21">
        <v>74.380442904784559</v>
      </c>
      <c r="F23" s="21">
        <v>1.0383255722203186</v>
      </c>
      <c r="G23" s="21">
        <v>0.25749</v>
      </c>
      <c r="H23" s="23">
        <v>0.54108339999999999</v>
      </c>
      <c r="I23" s="21">
        <v>110.13763641306457</v>
      </c>
      <c r="J23" s="21">
        <v>1.564098545613716</v>
      </c>
      <c r="K23" s="94"/>
    </row>
    <row r="24" spans="1:11" ht="15" customHeight="1" x14ac:dyDescent="0.25">
      <c r="A24" s="92"/>
      <c r="B24" s="173" t="s">
        <v>286</v>
      </c>
      <c r="C24" s="21">
        <v>2.243862</v>
      </c>
      <c r="D24" s="23">
        <v>2.9744891999999998</v>
      </c>
      <c r="E24" s="21">
        <v>32.561146808493561</v>
      </c>
      <c r="F24" s="21">
        <v>1.0049757637228875</v>
      </c>
      <c r="G24" s="21">
        <v>0.30168970000000001</v>
      </c>
      <c r="H24" s="23">
        <v>0.87911819999999996</v>
      </c>
      <c r="I24" s="21">
        <v>191.3981484949602</v>
      </c>
      <c r="J24" s="21">
        <v>2.5412487207010006</v>
      </c>
      <c r="K24" s="94"/>
    </row>
    <row r="25" spans="1:11" ht="15" customHeight="1" x14ac:dyDescent="0.25">
      <c r="A25" s="92"/>
      <c r="B25" s="173" t="s">
        <v>269</v>
      </c>
      <c r="C25" s="21">
        <v>0</v>
      </c>
      <c r="D25" s="23">
        <v>2.7382301</v>
      </c>
      <c r="E25" s="21"/>
      <c r="F25" s="21">
        <v>0.92515208527114456</v>
      </c>
      <c r="G25" s="21"/>
      <c r="H25" s="23">
        <v>0.39974999999999999</v>
      </c>
      <c r="I25" s="21"/>
      <c r="J25" s="21">
        <v>1.15554902184965</v>
      </c>
      <c r="K25" s="94"/>
    </row>
    <row r="26" spans="1:11" ht="15" customHeight="1" x14ac:dyDescent="0.25">
      <c r="A26" s="92"/>
      <c r="B26" s="173" t="s">
        <v>230</v>
      </c>
      <c r="C26" s="21">
        <v>3.1228151</v>
      </c>
      <c r="D26" s="23">
        <v>2.6905057999999999</v>
      </c>
      <c r="E26" s="21">
        <v>-13.843576585754313</v>
      </c>
      <c r="F26" s="21">
        <v>0.9090277151303352</v>
      </c>
      <c r="G26" s="21">
        <v>0.66644199999999998</v>
      </c>
      <c r="H26" s="23">
        <v>0.3221675</v>
      </c>
      <c r="I26" s="21">
        <v>-51.658583942788724</v>
      </c>
      <c r="J26" s="21">
        <v>0.93128290055471441</v>
      </c>
      <c r="K26" s="94"/>
    </row>
    <row r="27" spans="1:11" ht="15" customHeight="1" x14ac:dyDescent="0.25">
      <c r="A27" s="92"/>
      <c r="B27" s="173" t="s">
        <v>287</v>
      </c>
      <c r="C27" s="21">
        <v>4.6698861999999997</v>
      </c>
      <c r="D27" s="23">
        <v>2.6684785999999998</v>
      </c>
      <c r="E27" s="21">
        <v>-42.85773816072863</v>
      </c>
      <c r="F27" s="21">
        <v>0.90158549542327515</v>
      </c>
      <c r="G27" s="21">
        <v>0.88805219999999996</v>
      </c>
      <c r="H27" s="23">
        <v>0.27961079999999999</v>
      </c>
      <c r="I27" s="21">
        <v>-68.514148154804417</v>
      </c>
      <c r="J27" s="21">
        <v>0.80826513180387272</v>
      </c>
      <c r="K27" s="94"/>
    </row>
    <row r="28" spans="1:11" ht="15" customHeight="1" x14ac:dyDescent="0.25">
      <c r="A28" s="92"/>
      <c r="B28" s="173" t="s">
        <v>236</v>
      </c>
      <c r="C28" s="21">
        <v>2.7363065999999998</v>
      </c>
      <c r="D28" s="23">
        <v>2.5687017999999999</v>
      </c>
      <c r="E28" s="21">
        <v>-6.1252200319949495</v>
      </c>
      <c r="F28" s="21">
        <v>0.86787440789206971</v>
      </c>
      <c r="G28" s="21">
        <v>0.3826521</v>
      </c>
      <c r="H28" s="23">
        <v>0.33222469999999998</v>
      </c>
      <c r="I28" s="21">
        <v>-13.178393637458152</v>
      </c>
      <c r="J28" s="21">
        <v>0.9603550396980447</v>
      </c>
      <c r="K28" s="94"/>
    </row>
    <row r="29" spans="1:11" ht="15" customHeight="1" x14ac:dyDescent="0.25">
      <c r="A29" s="92"/>
      <c r="B29" s="173" t="s">
        <v>412</v>
      </c>
      <c r="C29" s="21">
        <v>2.1861619000000001</v>
      </c>
      <c r="D29" s="23">
        <v>2.4075232999999998</v>
      </c>
      <c r="E29" s="21">
        <v>10.125572127114623</v>
      </c>
      <c r="F29" s="21">
        <v>0.81341783560624337</v>
      </c>
      <c r="G29" s="21">
        <v>0.76114930000000003</v>
      </c>
      <c r="H29" s="23">
        <v>2.1747699999999998E-2</v>
      </c>
      <c r="I29" s="21">
        <v>-97.142781317673155</v>
      </c>
      <c r="J29" s="21">
        <v>6.2865624671618839E-2</v>
      </c>
      <c r="K29" s="94"/>
    </row>
    <row r="30" spans="1:11" ht="15" customHeight="1" x14ac:dyDescent="0.25">
      <c r="A30" s="92"/>
      <c r="B30" s="173" t="s">
        <v>246</v>
      </c>
      <c r="C30" s="21">
        <v>2.0834578000000001</v>
      </c>
      <c r="D30" s="23">
        <v>2.1773354999999999</v>
      </c>
      <c r="E30" s="21">
        <v>4.5058604018761272</v>
      </c>
      <c r="F30" s="21">
        <v>0.73564543686810324</v>
      </c>
      <c r="G30" s="21">
        <v>0.29200949999999998</v>
      </c>
      <c r="H30" s="23">
        <v>0.33307629999999999</v>
      </c>
      <c r="I30" s="21">
        <v>14.063515056873154</v>
      </c>
      <c r="J30" s="21">
        <v>0.96281674212958246</v>
      </c>
      <c r="K30" s="94"/>
    </row>
    <row r="31" spans="1:11" ht="15" customHeight="1" x14ac:dyDescent="0.25">
      <c r="A31" s="92"/>
      <c r="B31" s="173" t="s">
        <v>250</v>
      </c>
      <c r="C31" s="21">
        <v>2.8002620999999999</v>
      </c>
      <c r="D31" s="23">
        <v>2.0659152000000001</v>
      </c>
      <c r="E31" s="21">
        <v>-26.224220225671012</v>
      </c>
      <c r="F31" s="21">
        <v>0.69800041832618598</v>
      </c>
      <c r="G31" s="21">
        <v>0.29582150000000001</v>
      </c>
      <c r="H31" s="23">
        <v>0.21908839999999999</v>
      </c>
      <c r="I31" s="21">
        <v>-25.938986855248871</v>
      </c>
      <c r="J31" s="21">
        <v>0.63331428722602834</v>
      </c>
      <c r="K31" s="94"/>
    </row>
    <row r="32" spans="1:11" ht="15" customHeight="1" x14ac:dyDescent="0.25">
      <c r="A32" s="92"/>
      <c r="B32" s="173" t="s">
        <v>413</v>
      </c>
      <c r="C32" s="21">
        <v>0.59680449999999996</v>
      </c>
      <c r="D32" s="23">
        <v>1.880339</v>
      </c>
      <c r="E32" s="21">
        <v>215.06783209577009</v>
      </c>
      <c r="F32" s="21">
        <v>0.63530071737457672</v>
      </c>
      <c r="G32" s="21">
        <v>6.7251000000000005E-2</v>
      </c>
      <c r="H32" s="23">
        <v>0.18898129999999999</v>
      </c>
      <c r="I32" s="21">
        <v>181.00890693075195</v>
      </c>
      <c r="J32" s="21">
        <v>0.54628431860631699</v>
      </c>
      <c r="K32" s="94"/>
    </row>
    <row r="33" spans="1:11" ht="15" customHeight="1" x14ac:dyDescent="0.25">
      <c r="A33" s="92"/>
      <c r="B33" s="173" t="s">
        <v>283</v>
      </c>
      <c r="C33" s="21">
        <v>9.6799230000000005</v>
      </c>
      <c r="D33" s="23">
        <v>1.7856160000000001</v>
      </c>
      <c r="E33" s="21">
        <v>-81.553406984745649</v>
      </c>
      <c r="F33" s="21">
        <v>0.60329713192967982</v>
      </c>
      <c r="G33" s="21">
        <v>0.86106000000000005</v>
      </c>
      <c r="H33" s="23">
        <v>0</v>
      </c>
      <c r="I33" s="21">
        <v>-100</v>
      </c>
      <c r="J33" s="21">
        <v>0</v>
      </c>
      <c r="K33" s="94"/>
    </row>
    <row r="34" spans="1:11" ht="15" customHeight="1" x14ac:dyDescent="0.25">
      <c r="A34" s="92"/>
      <c r="B34" s="173" t="s">
        <v>436</v>
      </c>
      <c r="C34" s="21">
        <v>2.0600510999999999</v>
      </c>
      <c r="D34" s="23">
        <v>1.7491603</v>
      </c>
      <c r="E34" s="21">
        <v>-15.091412052836938</v>
      </c>
      <c r="F34" s="21">
        <v>0.59098002721484255</v>
      </c>
      <c r="G34" s="21">
        <v>0.23064319999999999</v>
      </c>
      <c r="H34" s="23">
        <v>5.1604700000000003E-2</v>
      </c>
      <c r="I34" s="21">
        <v>-77.625744006326642</v>
      </c>
      <c r="J34" s="21">
        <v>0.14917263441612166</v>
      </c>
      <c r="K34" s="94"/>
    </row>
    <row r="35" spans="1:11" ht="15" customHeight="1" x14ac:dyDescent="0.25">
      <c r="A35" s="92"/>
      <c r="B35" s="173" t="s">
        <v>229</v>
      </c>
      <c r="C35" s="21">
        <v>1.6496324</v>
      </c>
      <c r="D35" s="23">
        <v>1.6380790000000001</v>
      </c>
      <c r="E35" s="21">
        <v>-0.70036209279109585</v>
      </c>
      <c r="F35" s="21">
        <v>0.5534495449045248</v>
      </c>
      <c r="G35" s="21">
        <v>0.4025087</v>
      </c>
      <c r="H35" s="23">
        <v>0.30129070000000002</v>
      </c>
      <c r="I35" s="21">
        <v>-25.146785647117685</v>
      </c>
      <c r="J35" s="21">
        <v>0.87093476842375583</v>
      </c>
      <c r="K35" s="94"/>
    </row>
    <row r="36" spans="1:11" ht="15" customHeight="1" x14ac:dyDescent="0.25">
      <c r="A36" s="92"/>
      <c r="B36" s="173" t="s">
        <v>463</v>
      </c>
      <c r="C36" s="21">
        <v>2.7888323000000002</v>
      </c>
      <c r="D36" s="23">
        <v>1.6017326000000001</v>
      </c>
      <c r="E36" s="21">
        <v>-42.566191592086767</v>
      </c>
      <c r="F36" s="21">
        <v>0.5411693688330913</v>
      </c>
      <c r="G36" s="21">
        <v>0</v>
      </c>
      <c r="H36" s="23">
        <v>0</v>
      </c>
      <c r="I36" s="21"/>
      <c r="J36" s="21">
        <v>0</v>
      </c>
      <c r="K36" s="94"/>
    </row>
    <row r="37" spans="1:11" ht="15" customHeight="1" x14ac:dyDescent="0.25">
      <c r="A37" s="92"/>
      <c r="B37" s="246" t="s">
        <v>280</v>
      </c>
      <c r="C37" s="21">
        <v>2.0746665000000002</v>
      </c>
      <c r="D37" s="23">
        <v>1.5957375</v>
      </c>
      <c r="E37" s="21">
        <v>-23.084625890474452</v>
      </c>
      <c r="F37" s="21">
        <v>0.53914383443172409</v>
      </c>
      <c r="G37" s="21">
        <v>0.29653849999999998</v>
      </c>
      <c r="H37" s="23">
        <v>0.18099760000000001</v>
      </c>
      <c r="I37" s="21">
        <v>-38.963203766121424</v>
      </c>
      <c r="J37" s="21">
        <v>0.52320600284461349</v>
      </c>
      <c r="K37" s="94"/>
    </row>
    <row r="38" spans="1:11" ht="15" customHeight="1" x14ac:dyDescent="0.25">
      <c r="A38" s="92"/>
      <c r="B38" s="173" t="s">
        <v>255</v>
      </c>
      <c r="C38" s="21">
        <v>1.9256513</v>
      </c>
      <c r="D38" s="23">
        <v>1.5619046000000001</v>
      </c>
      <c r="E38" s="21">
        <v>-18.889541424244349</v>
      </c>
      <c r="F38" s="21">
        <v>0.52771288201257927</v>
      </c>
      <c r="G38" s="21">
        <v>0.1256543</v>
      </c>
      <c r="H38" s="23">
        <v>8.652E-3</v>
      </c>
      <c r="I38" s="21">
        <v>-93.114441766019951</v>
      </c>
      <c r="J38" s="21">
        <v>2.5010156690539517E-2</v>
      </c>
      <c r="K38" s="94"/>
    </row>
    <row r="39" spans="1:11" ht="15" customHeight="1" x14ac:dyDescent="0.25">
      <c r="A39" s="92"/>
      <c r="B39" s="173" t="s">
        <v>285</v>
      </c>
      <c r="C39" s="21">
        <v>0.3314259</v>
      </c>
      <c r="D39" s="23">
        <v>1.5402799</v>
      </c>
      <c r="E39" s="21">
        <v>364.74337099182657</v>
      </c>
      <c r="F39" s="21">
        <v>0.52040665296398214</v>
      </c>
      <c r="G39" s="21">
        <v>4.34207E-2</v>
      </c>
      <c r="H39" s="23">
        <v>1.35414E-2</v>
      </c>
      <c r="I39" s="21">
        <v>-68.813492182300152</v>
      </c>
      <c r="J39" s="21">
        <v>3.914384371350807E-2</v>
      </c>
      <c r="K39" s="94"/>
    </row>
    <row r="40" spans="1:11" ht="15" customHeight="1" x14ac:dyDescent="0.25">
      <c r="A40" s="92"/>
      <c r="B40" s="173" t="s">
        <v>438</v>
      </c>
      <c r="C40" s="21">
        <v>2.0641110999999999</v>
      </c>
      <c r="D40" s="23">
        <v>1.5166666</v>
      </c>
      <c r="E40" s="21">
        <v>-26.522046221252328</v>
      </c>
      <c r="F40" s="21">
        <v>0.51242854559633144</v>
      </c>
      <c r="G40" s="21">
        <v>0.26553559999999998</v>
      </c>
      <c r="H40" s="23">
        <v>6.9307400000000005E-2</v>
      </c>
      <c r="I40" s="21">
        <v>-73.899017683504582</v>
      </c>
      <c r="J40" s="21">
        <v>0.20034546160585973</v>
      </c>
      <c r="K40" s="94"/>
    </row>
    <row r="41" spans="1:11" ht="15" customHeight="1" x14ac:dyDescent="0.25">
      <c r="A41" s="92"/>
      <c r="B41" s="173" t="s">
        <v>275</v>
      </c>
      <c r="C41" s="21">
        <v>1.3006039</v>
      </c>
      <c r="D41" s="23">
        <v>1.4960819000000001</v>
      </c>
      <c r="E41" s="21">
        <v>15.029787316491984</v>
      </c>
      <c r="F41" s="21">
        <v>0.50547369613730275</v>
      </c>
      <c r="G41" s="21">
        <v>0.12649009999999999</v>
      </c>
      <c r="H41" s="23">
        <v>0.1705383</v>
      </c>
      <c r="I41" s="21">
        <v>34.823436774893857</v>
      </c>
      <c r="J41" s="21">
        <v>0.49297152158324492</v>
      </c>
      <c r="K41" s="94"/>
    </row>
    <row r="42" spans="1:11" ht="15" customHeight="1" x14ac:dyDescent="0.25">
      <c r="A42" s="92"/>
      <c r="B42" s="173" t="s">
        <v>261</v>
      </c>
      <c r="C42" s="21">
        <v>1.3991218000000001</v>
      </c>
      <c r="D42" s="23">
        <v>1.485611</v>
      </c>
      <c r="E42" s="21">
        <v>6.1816776780977856</v>
      </c>
      <c r="F42" s="21">
        <v>0.50193594561382926</v>
      </c>
      <c r="G42" s="21">
        <v>0.12394910000000001</v>
      </c>
      <c r="H42" s="23">
        <v>0.2451816</v>
      </c>
      <c r="I42" s="21">
        <v>97.808293888378373</v>
      </c>
      <c r="J42" s="21">
        <v>0.70874135848788522</v>
      </c>
      <c r="K42" s="94"/>
    </row>
    <row r="43" spans="1:11" ht="15" customHeight="1" x14ac:dyDescent="0.25">
      <c r="A43" s="92"/>
      <c r="B43" s="173" t="s">
        <v>464</v>
      </c>
      <c r="C43" s="21">
        <v>1.1964435</v>
      </c>
      <c r="D43" s="23">
        <v>1.4647057000000001</v>
      </c>
      <c r="E43" s="21">
        <v>22.421635455414336</v>
      </c>
      <c r="F43" s="21">
        <v>0.49487277663901647</v>
      </c>
      <c r="G43" s="21">
        <v>0.21910640000000001</v>
      </c>
      <c r="H43" s="23">
        <v>0.43628600000000001</v>
      </c>
      <c r="I43" s="21">
        <v>99.120609895466316</v>
      </c>
      <c r="J43" s="21">
        <v>1.2611628781655944</v>
      </c>
      <c r="K43" s="94"/>
    </row>
    <row r="44" spans="1:11" ht="15" customHeight="1" x14ac:dyDescent="0.25">
      <c r="A44" s="92"/>
      <c r="B44" s="173" t="s">
        <v>46</v>
      </c>
      <c r="C44" s="21">
        <v>130.23270310000007</v>
      </c>
      <c r="D44" s="23">
        <v>107.93243499999991</v>
      </c>
      <c r="E44" s="21">
        <v>-17.123401088340106</v>
      </c>
      <c r="F44" s="21">
        <v>36.466591068676877</v>
      </c>
      <c r="G44" s="21">
        <v>15.850524099999994</v>
      </c>
      <c r="H44" s="23">
        <v>14.064695999999998</v>
      </c>
      <c r="I44" s="21">
        <v>-11.266681711805337</v>
      </c>
      <c r="J44" s="21">
        <v>40.656524591401336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3.7109375" style="128" customWidth="1"/>
    <col min="3" max="4" width="12.85546875" style="128" customWidth="1"/>
    <col min="5" max="5" width="12" style="128" customWidth="1"/>
    <col min="6" max="6" width="9.42578125" style="128" customWidth="1"/>
    <col min="7" max="7" width="7" style="128" customWidth="1"/>
    <col min="8" max="8" width="6" style="128" customWidth="1"/>
    <col min="9" max="9" width="12.42578125" style="128" customWidth="1"/>
    <col min="10" max="10" width="10" style="128" customWidth="1"/>
    <col min="11" max="11" width="6.57031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16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106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ht="16.5" customHeight="1" x14ac:dyDescent="0.25">
      <c r="A13" s="92"/>
      <c r="B13" s="114" t="s">
        <v>24</v>
      </c>
      <c r="C13" s="29">
        <v>109.1648103</v>
      </c>
      <c r="D13" s="29">
        <v>110.36427860000001</v>
      </c>
      <c r="E13" s="29">
        <v>1.0987682722149117</v>
      </c>
      <c r="F13" s="29">
        <v>100</v>
      </c>
      <c r="G13" s="29">
        <v>12.750143</v>
      </c>
      <c r="H13" s="29">
        <v>15.704879699999999</v>
      </c>
      <c r="I13" s="29">
        <v>23.174145576249614</v>
      </c>
      <c r="J13" s="29">
        <v>100</v>
      </c>
      <c r="K13" s="94"/>
    </row>
    <row r="14" spans="1:14" ht="16.5" customHeight="1" x14ac:dyDescent="0.25">
      <c r="A14" s="92"/>
      <c r="B14" s="174" t="s">
        <v>269</v>
      </c>
      <c r="C14" s="175">
        <v>2.1191455000000001</v>
      </c>
      <c r="D14" s="176">
        <v>6.8073370999999998</v>
      </c>
      <c r="E14" s="21">
        <v>221.2302836213936</v>
      </c>
      <c r="F14" s="21">
        <v>6.1680619729072372</v>
      </c>
      <c r="G14" s="175">
        <v>0.3601666</v>
      </c>
      <c r="H14" s="176">
        <v>1.3544750000000001</v>
      </c>
      <c r="I14" s="21">
        <v>276.06901917057274</v>
      </c>
      <c r="J14" s="21">
        <v>8.6245487127163436</v>
      </c>
      <c r="K14" s="94"/>
    </row>
    <row r="15" spans="1:14" ht="16.5" customHeight="1" x14ac:dyDescent="0.25">
      <c r="A15" s="92"/>
      <c r="B15" s="174" t="s">
        <v>231</v>
      </c>
      <c r="C15" s="175">
        <v>4.8158960000000004</v>
      </c>
      <c r="D15" s="176">
        <v>6.7198342000000002</v>
      </c>
      <c r="E15" s="21">
        <v>39.534454232400364</v>
      </c>
      <c r="F15" s="21">
        <v>6.0887764458236582</v>
      </c>
      <c r="G15" s="175">
        <v>0.63693650000000002</v>
      </c>
      <c r="H15" s="176">
        <v>0.62135989999999997</v>
      </c>
      <c r="I15" s="21">
        <v>-2.4455499096063815</v>
      </c>
      <c r="J15" s="21">
        <v>3.9564766611997668</v>
      </c>
      <c r="K15" s="94"/>
    </row>
    <row r="16" spans="1:14" ht="16.5" customHeight="1" x14ac:dyDescent="0.25">
      <c r="A16" s="92"/>
      <c r="B16" s="174" t="s">
        <v>230</v>
      </c>
      <c r="C16" s="175">
        <v>4.3342935000000002</v>
      </c>
      <c r="D16" s="176">
        <v>5.8991201999999996</v>
      </c>
      <c r="E16" s="21">
        <v>36.103385707497651</v>
      </c>
      <c r="F16" s="21">
        <v>5.345135468497503</v>
      </c>
      <c r="G16" s="175">
        <v>1.2068447</v>
      </c>
      <c r="H16" s="176">
        <v>2.9441478999999999</v>
      </c>
      <c r="I16" s="21">
        <v>143.95416411075925</v>
      </c>
      <c r="J16" s="21">
        <v>18.746707750967364</v>
      </c>
      <c r="K16" s="94"/>
    </row>
    <row r="17" spans="1:11" ht="16.5" customHeight="1" x14ac:dyDescent="0.25">
      <c r="A17" s="92"/>
      <c r="B17" s="174" t="s">
        <v>250</v>
      </c>
      <c r="C17" s="175">
        <v>5.038551</v>
      </c>
      <c r="D17" s="176">
        <v>5.3295139000000002</v>
      </c>
      <c r="E17" s="21">
        <v>5.7747336486223988</v>
      </c>
      <c r="F17" s="21">
        <v>4.8290207371499996</v>
      </c>
      <c r="G17" s="175">
        <v>0.90626600000000002</v>
      </c>
      <c r="H17" s="176">
        <v>0.58376320000000004</v>
      </c>
      <c r="I17" s="21">
        <v>-35.585887587088116</v>
      </c>
      <c r="J17" s="21">
        <v>3.7170816405553238</v>
      </c>
      <c r="K17" s="94"/>
    </row>
    <row r="18" spans="1:11" ht="16.5" customHeight="1" x14ac:dyDescent="0.25">
      <c r="A18" s="92"/>
      <c r="B18" s="174" t="s">
        <v>228</v>
      </c>
      <c r="C18" s="175">
        <v>3.7931887999999998</v>
      </c>
      <c r="D18" s="176">
        <v>4.0395569</v>
      </c>
      <c r="E18" s="21">
        <v>6.495012850401749</v>
      </c>
      <c r="F18" s="21">
        <v>3.6602032389853356</v>
      </c>
      <c r="G18" s="175">
        <v>0.7564765</v>
      </c>
      <c r="H18" s="176">
        <v>0.81649470000000002</v>
      </c>
      <c r="I18" s="21">
        <v>7.9339146688628182</v>
      </c>
      <c r="J18" s="21">
        <v>5.1989872931022836</v>
      </c>
      <c r="K18" s="94"/>
    </row>
    <row r="19" spans="1:11" ht="16.5" customHeight="1" x14ac:dyDescent="0.25">
      <c r="A19" s="92"/>
      <c r="B19" s="174" t="s">
        <v>273</v>
      </c>
      <c r="C19" s="175">
        <v>2.6867519999999998</v>
      </c>
      <c r="D19" s="176">
        <v>3.635678</v>
      </c>
      <c r="E19" s="21">
        <v>35.318704517573643</v>
      </c>
      <c r="F19" s="21">
        <v>3.2942524937593345</v>
      </c>
      <c r="G19" s="175">
        <v>0</v>
      </c>
      <c r="H19" s="176">
        <v>0.62213600000000002</v>
      </c>
      <c r="I19" s="21"/>
      <c r="J19" s="21">
        <v>3.9614184373535832</v>
      </c>
      <c r="K19" s="94"/>
    </row>
    <row r="20" spans="1:11" ht="16.5" customHeight="1" x14ac:dyDescent="0.25">
      <c r="A20" s="92"/>
      <c r="B20" s="174" t="s">
        <v>279</v>
      </c>
      <c r="C20" s="175">
        <v>2.2666149999999998</v>
      </c>
      <c r="D20" s="176">
        <v>2.5521243</v>
      </c>
      <c r="E20" s="21">
        <v>12.596285650628802</v>
      </c>
      <c r="F20" s="21">
        <v>2.3124550193000584</v>
      </c>
      <c r="G20" s="175">
        <v>8.9547699999999994E-2</v>
      </c>
      <c r="H20" s="176">
        <v>0.32606990000000002</v>
      </c>
      <c r="I20" s="21">
        <v>264.12984364757557</v>
      </c>
      <c r="J20" s="21">
        <v>2.0762330322084543</v>
      </c>
      <c r="K20" s="94"/>
    </row>
    <row r="21" spans="1:11" ht="16.5" customHeight="1" x14ac:dyDescent="0.25">
      <c r="A21" s="92"/>
      <c r="B21" s="174" t="s">
        <v>271</v>
      </c>
      <c r="C21" s="175">
        <v>2.8521814000000001</v>
      </c>
      <c r="D21" s="176">
        <v>2.5017068</v>
      </c>
      <c r="E21" s="21">
        <v>-12.287949146572519</v>
      </c>
      <c r="F21" s="21">
        <v>2.2667722126532341</v>
      </c>
      <c r="G21" s="175">
        <v>7.4222099999999999E-2</v>
      </c>
      <c r="H21" s="176">
        <v>0.3213876</v>
      </c>
      <c r="I21" s="21">
        <v>333.0079585460395</v>
      </c>
      <c r="J21" s="21">
        <v>2.0464187318798754</v>
      </c>
      <c r="K21" s="94"/>
    </row>
    <row r="22" spans="1:11" ht="16.5" customHeight="1" x14ac:dyDescent="0.25">
      <c r="A22" s="92"/>
      <c r="B22" s="174" t="s">
        <v>236</v>
      </c>
      <c r="C22" s="175">
        <v>2.2886365</v>
      </c>
      <c r="D22" s="176">
        <v>2.0937632000000002</v>
      </c>
      <c r="E22" s="21">
        <v>-8.5148209425131469</v>
      </c>
      <c r="F22" s="21">
        <v>1.8971384822697515</v>
      </c>
      <c r="G22" s="175">
        <v>0.2693873</v>
      </c>
      <c r="H22" s="176">
        <v>0.35660320000000001</v>
      </c>
      <c r="I22" s="21">
        <v>32.375653937657802</v>
      </c>
      <c r="J22" s="21">
        <v>2.2706522228247317</v>
      </c>
      <c r="K22" s="94"/>
    </row>
    <row r="23" spans="1:11" ht="16.5" customHeight="1" x14ac:dyDescent="0.25">
      <c r="A23" s="92"/>
      <c r="B23" s="174" t="s">
        <v>240</v>
      </c>
      <c r="C23" s="175">
        <v>2.3925809999999998</v>
      </c>
      <c r="D23" s="176">
        <v>1.8573183</v>
      </c>
      <c r="E23" s="21">
        <v>-22.371769231637295</v>
      </c>
      <c r="F23" s="21">
        <v>1.6828980568355745</v>
      </c>
      <c r="G23" s="175">
        <v>0.2413622</v>
      </c>
      <c r="H23" s="176">
        <v>0.26093480000000002</v>
      </c>
      <c r="I23" s="21">
        <v>8.109223399521559</v>
      </c>
      <c r="J23" s="21">
        <v>1.661488690040714</v>
      </c>
      <c r="K23" s="94"/>
    </row>
    <row r="24" spans="1:11" ht="16.5" customHeight="1" x14ac:dyDescent="0.25">
      <c r="A24" s="92"/>
      <c r="B24" s="174" t="s">
        <v>270</v>
      </c>
      <c r="C24" s="175">
        <v>0</v>
      </c>
      <c r="D24" s="176">
        <v>1.7539326</v>
      </c>
      <c r="E24" s="21"/>
      <c r="F24" s="21">
        <v>1.5892212790670113</v>
      </c>
      <c r="G24" s="175">
        <v>0</v>
      </c>
      <c r="H24" s="176">
        <v>0</v>
      </c>
      <c r="I24" s="21"/>
      <c r="J24" s="21">
        <v>0</v>
      </c>
      <c r="K24" s="94"/>
    </row>
    <row r="25" spans="1:11" ht="16.5" customHeight="1" x14ac:dyDescent="0.25">
      <c r="A25" s="92"/>
      <c r="B25" s="174" t="s">
        <v>275</v>
      </c>
      <c r="C25" s="175">
        <v>1.0935978</v>
      </c>
      <c r="D25" s="176">
        <v>1.5592121000000001</v>
      </c>
      <c r="E25" s="21">
        <v>42.576374970761655</v>
      </c>
      <c r="F25" s="21">
        <v>1.4127869268743627</v>
      </c>
      <c r="G25" s="175">
        <v>0.21233179999999999</v>
      </c>
      <c r="H25" s="176">
        <v>0.15988649999999999</v>
      </c>
      <c r="I25" s="21">
        <v>-24.699691708919723</v>
      </c>
      <c r="J25" s="21">
        <v>1.0180689254181297</v>
      </c>
      <c r="K25" s="94"/>
    </row>
    <row r="26" spans="1:11" ht="16.5" customHeight="1" x14ac:dyDescent="0.25">
      <c r="A26" s="92"/>
      <c r="B26" s="174" t="s">
        <v>274</v>
      </c>
      <c r="C26" s="175">
        <v>1.8513660999999999</v>
      </c>
      <c r="D26" s="176">
        <v>1.4095603000000001</v>
      </c>
      <c r="E26" s="21">
        <v>-23.863772810790895</v>
      </c>
      <c r="F26" s="21">
        <v>1.2771888856436562</v>
      </c>
      <c r="G26" s="175">
        <v>0.29624679999999998</v>
      </c>
      <c r="H26" s="176">
        <v>0.14791029999999999</v>
      </c>
      <c r="I26" s="21">
        <v>-50.071933266452163</v>
      </c>
      <c r="J26" s="21">
        <v>0.94181109836836263</v>
      </c>
      <c r="K26" s="94"/>
    </row>
    <row r="27" spans="1:11" ht="16.5" customHeight="1" x14ac:dyDescent="0.25">
      <c r="A27" s="92"/>
      <c r="B27" s="174" t="s">
        <v>276</v>
      </c>
      <c r="C27" s="175">
        <v>2.3675978</v>
      </c>
      <c r="D27" s="176">
        <v>1.3227686999999999</v>
      </c>
      <c r="E27" s="21">
        <v>-44.130345956564078</v>
      </c>
      <c r="F27" s="21">
        <v>1.1985478605756046</v>
      </c>
      <c r="G27" s="175">
        <v>0.2169258</v>
      </c>
      <c r="H27" s="176">
        <v>0.12984319999999999</v>
      </c>
      <c r="I27" s="21">
        <v>-40.143957058127711</v>
      </c>
      <c r="J27" s="21">
        <v>0.82676978417096703</v>
      </c>
      <c r="K27" s="94"/>
    </row>
    <row r="28" spans="1:11" ht="16.5" customHeight="1" x14ac:dyDescent="0.25">
      <c r="A28" s="92"/>
      <c r="B28" s="232" t="s">
        <v>232</v>
      </c>
      <c r="C28" s="175">
        <v>0.54605570000000003</v>
      </c>
      <c r="D28" s="176">
        <v>1.1609005999999999</v>
      </c>
      <c r="E28" s="21">
        <v>112.59746945229212</v>
      </c>
      <c r="F28" s="21">
        <v>1.051880748668256</v>
      </c>
      <c r="G28" s="175">
        <v>0.1136482</v>
      </c>
      <c r="H28" s="176">
        <v>0.25203160000000002</v>
      </c>
      <c r="I28" s="21">
        <v>121.76470898791183</v>
      </c>
      <c r="J28" s="21">
        <v>1.6047980297486775</v>
      </c>
      <c r="K28" s="94"/>
    </row>
    <row r="29" spans="1:11" ht="16.5" customHeight="1" x14ac:dyDescent="0.25">
      <c r="A29" s="92"/>
      <c r="B29" s="232" t="s">
        <v>465</v>
      </c>
      <c r="C29" s="175">
        <v>0.12550259999999999</v>
      </c>
      <c r="D29" s="176">
        <v>1.1338957000000001</v>
      </c>
      <c r="E29" s="21">
        <v>803.48383220746041</v>
      </c>
      <c r="F29" s="21">
        <v>1.0274118712900282</v>
      </c>
      <c r="G29" s="175">
        <v>2.65927E-2</v>
      </c>
      <c r="H29" s="176">
        <v>4.5020499999999998E-2</v>
      </c>
      <c r="I29" s="21">
        <v>69.296461058862008</v>
      </c>
      <c r="J29" s="21">
        <v>0.28666567882083172</v>
      </c>
      <c r="K29" s="94"/>
    </row>
    <row r="30" spans="1:11" ht="16.5" customHeight="1" x14ac:dyDescent="0.25">
      <c r="A30" s="92"/>
      <c r="B30" s="174" t="s">
        <v>246</v>
      </c>
      <c r="C30" s="175">
        <v>0.56954329999999997</v>
      </c>
      <c r="D30" s="176">
        <v>1.0985183000000001</v>
      </c>
      <c r="E30" s="21">
        <v>92.877047276300175</v>
      </c>
      <c r="F30" s="21">
        <v>0.99535675304998561</v>
      </c>
      <c r="G30" s="175">
        <v>5.1645000000000003E-2</v>
      </c>
      <c r="H30" s="176">
        <v>0.151473</v>
      </c>
      <c r="I30" s="21">
        <v>193.29654371187917</v>
      </c>
      <c r="J30" s="21">
        <v>0.96449640426089989</v>
      </c>
      <c r="K30" s="94"/>
    </row>
    <row r="31" spans="1:11" ht="16.5" customHeight="1" x14ac:dyDescent="0.25">
      <c r="A31" s="92"/>
      <c r="B31" s="174" t="s">
        <v>262</v>
      </c>
      <c r="C31" s="175">
        <v>0</v>
      </c>
      <c r="D31" s="176">
        <v>1.0530999999999999</v>
      </c>
      <c r="E31" s="21"/>
      <c r="F31" s="21">
        <v>0.95420367292646802</v>
      </c>
      <c r="G31" s="175">
        <v>0</v>
      </c>
      <c r="H31" s="176">
        <v>0</v>
      </c>
      <c r="I31" s="21"/>
      <c r="J31" s="21">
        <v>0</v>
      </c>
      <c r="K31" s="94"/>
    </row>
    <row r="32" spans="1:11" ht="16.5" customHeight="1" x14ac:dyDescent="0.25">
      <c r="A32" s="92"/>
      <c r="B32" s="174" t="s">
        <v>437</v>
      </c>
      <c r="C32" s="175">
        <v>0.32948080000000002</v>
      </c>
      <c r="D32" s="176">
        <v>1.0417149000000001</v>
      </c>
      <c r="E32" s="21">
        <v>216.16862044768621</v>
      </c>
      <c r="F32" s="21">
        <v>0.94388774448981916</v>
      </c>
      <c r="G32" s="175">
        <v>0.1731801</v>
      </c>
      <c r="H32" s="176">
        <v>0.13020129999999999</v>
      </c>
      <c r="I32" s="21">
        <v>-24.817401075527734</v>
      </c>
      <c r="J32" s="21">
        <v>0.82904996718949719</v>
      </c>
      <c r="K32" s="94"/>
    </row>
    <row r="33" spans="1:11" ht="16.5" customHeight="1" x14ac:dyDescent="0.25">
      <c r="A33" s="92"/>
      <c r="B33" s="128" t="s">
        <v>255</v>
      </c>
      <c r="C33" s="175">
        <v>0.7228175</v>
      </c>
      <c r="D33" s="176">
        <v>1.0363941999999999</v>
      </c>
      <c r="E33" s="21">
        <v>43.382555070954965</v>
      </c>
      <c r="F33" s="21">
        <v>0.93906670994177988</v>
      </c>
      <c r="G33" s="175">
        <v>6.2758599999999998E-2</v>
      </c>
      <c r="H33" s="176">
        <v>0</v>
      </c>
      <c r="I33" s="21">
        <v>-100</v>
      </c>
      <c r="J33" s="21">
        <v>0</v>
      </c>
      <c r="K33" s="94"/>
    </row>
    <row r="34" spans="1:11" ht="16.5" customHeight="1" x14ac:dyDescent="0.25">
      <c r="A34" s="92"/>
      <c r="B34" s="174" t="s">
        <v>277</v>
      </c>
      <c r="C34" s="175">
        <v>1.0983092999999999</v>
      </c>
      <c r="D34" s="176">
        <v>1.0139260999999999</v>
      </c>
      <c r="E34" s="21">
        <v>-7.6830087845017765</v>
      </c>
      <c r="F34" s="21">
        <v>0.91870858294179969</v>
      </c>
      <c r="G34" s="175">
        <v>5.0467600000000001E-2</v>
      </c>
      <c r="H34" s="176">
        <v>8.8559200000000005E-2</v>
      </c>
      <c r="I34" s="21">
        <v>75.477335954156729</v>
      </c>
      <c r="J34" s="21">
        <v>0.56389607365155436</v>
      </c>
      <c r="K34" s="94"/>
    </row>
    <row r="35" spans="1:11" ht="16.5" customHeight="1" x14ac:dyDescent="0.25">
      <c r="A35" s="92"/>
      <c r="B35" s="174" t="s">
        <v>252</v>
      </c>
      <c r="C35" s="175">
        <v>0.79077050000000004</v>
      </c>
      <c r="D35" s="176">
        <v>0.97119699999999998</v>
      </c>
      <c r="E35" s="21">
        <v>22.816544117414583</v>
      </c>
      <c r="F35" s="21">
        <v>0.87999216079685405</v>
      </c>
      <c r="G35" s="175">
        <v>0.16781260000000001</v>
      </c>
      <c r="H35" s="176">
        <v>0.1398643</v>
      </c>
      <c r="I35" s="21">
        <v>-16.654470522475673</v>
      </c>
      <c r="J35" s="21">
        <v>0.89057861423796836</v>
      </c>
      <c r="K35" s="94"/>
    </row>
    <row r="36" spans="1:11" ht="16.5" customHeight="1" x14ac:dyDescent="0.25">
      <c r="A36" s="92"/>
      <c r="B36" s="232" t="s">
        <v>466</v>
      </c>
      <c r="C36" s="175">
        <v>0.73736939999999995</v>
      </c>
      <c r="D36" s="176">
        <v>0.9053078</v>
      </c>
      <c r="E36" s="21">
        <v>22.775341640160285</v>
      </c>
      <c r="F36" s="21">
        <v>0.82029059717878672</v>
      </c>
      <c r="G36" s="175">
        <v>0.1912441</v>
      </c>
      <c r="H36" s="176">
        <v>0.19489419999999999</v>
      </c>
      <c r="I36" s="21">
        <v>1.9086078995378175</v>
      </c>
      <c r="J36" s="21">
        <v>1.2409786239878042</v>
      </c>
      <c r="K36" s="94"/>
    </row>
    <row r="37" spans="1:11" ht="16.5" customHeight="1" x14ac:dyDescent="0.25">
      <c r="A37" s="92"/>
      <c r="B37" s="174" t="s">
        <v>424</v>
      </c>
      <c r="C37" s="175">
        <v>0.4972144</v>
      </c>
      <c r="D37" s="176">
        <v>0.87692380000000003</v>
      </c>
      <c r="E37" s="21">
        <v>76.36733771186033</v>
      </c>
      <c r="F37" s="21">
        <v>0.79457213069664379</v>
      </c>
      <c r="G37" s="175">
        <v>5.4484499999999998E-2</v>
      </c>
      <c r="H37" s="176">
        <v>0</v>
      </c>
      <c r="I37" s="21">
        <v>-100</v>
      </c>
      <c r="J37" s="21">
        <v>0</v>
      </c>
      <c r="K37" s="94"/>
    </row>
    <row r="38" spans="1:11" x14ac:dyDescent="0.25">
      <c r="A38" s="92"/>
      <c r="B38" s="232" t="s">
        <v>467</v>
      </c>
      <c r="C38" s="175">
        <v>0.1381734</v>
      </c>
      <c r="D38" s="176">
        <v>0.84538150000000001</v>
      </c>
      <c r="E38" s="21">
        <v>511.82651653646792</v>
      </c>
      <c r="F38" s="21">
        <v>0.76599195928600039</v>
      </c>
      <c r="G38" s="175">
        <v>2.66628E-2</v>
      </c>
      <c r="H38" s="176">
        <v>0.22363530000000001</v>
      </c>
      <c r="I38" s="21">
        <v>738.75399432917777</v>
      </c>
      <c r="J38" s="21">
        <v>1.4239860748503539</v>
      </c>
      <c r="K38" s="94"/>
    </row>
    <row r="39" spans="1:11" ht="16.5" customHeight="1" x14ac:dyDescent="0.25">
      <c r="A39" s="92"/>
      <c r="B39" s="128" t="s">
        <v>272</v>
      </c>
      <c r="C39" s="175">
        <v>2.1607726</v>
      </c>
      <c r="D39" s="176">
        <v>0.82721469999999997</v>
      </c>
      <c r="E39" s="21">
        <v>-61.716716511492244</v>
      </c>
      <c r="F39" s="21">
        <v>0.74953119840353843</v>
      </c>
      <c r="G39" s="175">
        <v>4.04442E-2</v>
      </c>
      <c r="H39" s="176">
        <v>2.2476400000000001E-2</v>
      </c>
      <c r="I39" s="21">
        <v>-44.426147630562596</v>
      </c>
      <c r="J39" s="21">
        <v>0.14311730130603931</v>
      </c>
      <c r="K39" s="94"/>
    </row>
    <row r="40" spans="1:11" ht="16.5" customHeight="1" x14ac:dyDescent="0.25">
      <c r="A40" s="92"/>
      <c r="B40" s="174" t="s">
        <v>278</v>
      </c>
      <c r="C40" s="175">
        <v>0.91767869999999996</v>
      </c>
      <c r="D40" s="176">
        <v>0.80398389999999997</v>
      </c>
      <c r="E40" s="21">
        <v>-12.389390752994489</v>
      </c>
      <c r="F40" s="21">
        <v>0.72848199634768418</v>
      </c>
      <c r="G40" s="175">
        <v>0.33041310000000002</v>
      </c>
      <c r="H40" s="176">
        <v>2.7209999999999999E-3</v>
      </c>
      <c r="I40" s="21">
        <v>-99.17648543595881</v>
      </c>
      <c r="J40" s="21">
        <v>1.7325825170122124E-2</v>
      </c>
      <c r="K40" s="94"/>
    </row>
    <row r="41" spans="1:11" ht="16.5" customHeight="1" x14ac:dyDescent="0.25">
      <c r="A41" s="92"/>
      <c r="B41" s="128" t="s">
        <v>250</v>
      </c>
      <c r="C41" s="175">
        <v>0.68495969999999995</v>
      </c>
      <c r="D41" s="176">
        <v>0.80342400000000003</v>
      </c>
      <c r="E41" s="21">
        <v>17.295075900085809</v>
      </c>
      <c r="F41" s="21">
        <v>0.72797467640041269</v>
      </c>
      <c r="G41" s="175">
        <v>5.2097499999999998E-2</v>
      </c>
      <c r="H41" s="176">
        <v>0.1278986</v>
      </c>
      <c r="I41" s="21">
        <v>145.4985363980997</v>
      </c>
      <c r="J41" s="21">
        <v>0.81438764538896791</v>
      </c>
      <c r="K41" s="94"/>
    </row>
    <row r="42" spans="1:11" ht="16.5" customHeight="1" x14ac:dyDescent="0.25">
      <c r="A42" s="92"/>
      <c r="B42" s="174" t="s">
        <v>451</v>
      </c>
      <c r="C42" s="175">
        <v>0.93199659999999995</v>
      </c>
      <c r="D42" s="176">
        <v>0.786771</v>
      </c>
      <c r="E42" s="21">
        <v>-15.582202767692499</v>
      </c>
      <c r="F42" s="21">
        <v>0.71288555498246142</v>
      </c>
      <c r="G42" s="175">
        <v>0.2124414</v>
      </c>
      <c r="H42" s="176">
        <v>6.9812600000000002E-2</v>
      </c>
      <c r="I42" s="21">
        <v>-67.137949571034653</v>
      </c>
      <c r="J42" s="21">
        <v>0.44452807874739725</v>
      </c>
      <c r="K42" s="94"/>
    </row>
    <row r="43" spans="1:11" ht="16.5" customHeight="1" x14ac:dyDescent="0.25">
      <c r="A43" s="92"/>
      <c r="B43" s="174" t="s">
        <v>438</v>
      </c>
      <c r="C43" s="175">
        <v>0.66173320000000002</v>
      </c>
      <c r="D43" s="176">
        <v>0.78310769999999996</v>
      </c>
      <c r="E43" s="21">
        <v>18.3419087934533</v>
      </c>
      <c r="F43" s="21">
        <v>0.70956627446301268</v>
      </c>
      <c r="G43" s="175">
        <v>9.17515E-2</v>
      </c>
      <c r="H43" s="176">
        <v>7.6556600000000002E-2</v>
      </c>
      <c r="I43" s="21">
        <v>-16.560928159212651</v>
      </c>
      <c r="J43" s="21">
        <v>0.48747014598271643</v>
      </c>
      <c r="K43" s="94"/>
    </row>
    <row r="44" spans="1:11" ht="16.5" customHeight="1" x14ac:dyDescent="0.25">
      <c r="A44" s="92"/>
      <c r="B44" s="174" t="s">
        <v>46</v>
      </c>
      <c r="C44" s="175">
        <v>60.352030200000016</v>
      </c>
      <c r="D44" s="176">
        <v>47.741090799999995</v>
      </c>
      <c r="E44" s="21">
        <v>-20.895634095835302</v>
      </c>
      <c r="F44" s="21">
        <v>43.25773828779414</v>
      </c>
      <c r="G44" s="175">
        <v>5.8377850999999987</v>
      </c>
      <c r="H44" s="176">
        <v>5.5347229000000002</v>
      </c>
      <c r="I44" s="21">
        <v>-5.1913901387017241</v>
      </c>
      <c r="J44" s="21">
        <v>35.24205855585128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1.5703125" style="128" bestFit="1" customWidth="1"/>
    <col min="3" max="3" width="12.42578125" style="128" customWidth="1"/>
    <col min="4" max="4" width="12.85546875" style="128" customWidth="1"/>
    <col min="5" max="5" width="12" style="128" customWidth="1"/>
    <col min="6" max="6" width="9.42578125" style="128" customWidth="1"/>
    <col min="7" max="7" width="7" style="128" customWidth="1"/>
    <col min="8" max="8" width="6" style="128" customWidth="1"/>
    <col min="9" max="9" width="14.1406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410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106.46795969999999</v>
      </c>
      <c r="D13" s="29">
        <v>102.7629939</v>
      </c>
      <c r="E13" s="29">
        <v>-3.4798880437266422</v>
      </c>
      <c r="F13" s="29">
        <v>100</v>
      </c>
      <c r="G13" s="29">
        <v>16.384802199999999</v>
      </c>
      <c r="H13" s="29">
        <v>14.656647899999999</v>
      </c>
      <c r="I13" s="29">
        <v>-10.547300351297494</v>
      </c>
      <c r="J13" s="29">
        <v>100</v>
      </c>
      <c r="K13" s="94"/>
    </row>
    <row r="14" spans="1:14" ht="15.75" customHeight="1" x14ac:dyDescent="0.25">
      <c r="A14" s="92"/>
      <c r="B14" s="173" t="s">
        <v>252</v>
      </c>
      <c r="C14" s="175">
        <v>8.0822461000000008</v>
      </c>
      <c r="D14" s="176">
        <v>9.7451539999999994</v>
      </c>
      <c r="E14" s="21">
        <v>20.574823872289638</v>
      </c>
      <c r="F14" s="21">
        <v>9.4831355434069344</v>
      </c>
      <c r="G14" s="175">
        <v>1.0557508</v>
      </c>
      <c r="H14" s="176">
        <v>1.413807</v>
      </c>
      <c r="I14" s="21">
        <v>33.914840509711212</v>
      </c>
      <c r="J14" s="21">
        <v>9.6461824671383418</v>
      </c>
      <c r="K14" s="94"/>
    </row>
    <row r="15" spans="1:14" ht="15.75" customHeight="1" x14ac:dyDescent="0.25">
      <c r="A15" s="92"/>
      <c r="B15" s="173" t="s">
        <v>253</v>
      </c>
      <c r="C15" s="175">
        <v>7.3779383999999997</v>
      </c>
      <c r="D15" s="176">
        <v>6.1287146000000003</v>
      </c>
      <c r="E15" s="21">
        <v>-16.931881675780858</v>
      </c>
      <c r="F15" s="21">
        <v>5.9639315354746589</v>
      </c>
      <c r="G15" s="175">
        <v>0.85019080000000002</v>
      </c>
      <c r="H15" s="176">
        <v>1.0719319</v>
      </c>
      <c r="I15" s="21">
        <v>26.081333742966883</v>
      </c>
      <c r="J15" s="21">
        <v>7.3136225098236833</v>
      </c>
      <c r="K15" s="94"/>
    </row>
    <row r="16" spans="1:14" ht="15.75" customHeight="1" x14ac:dyDescent="0.25">
      <c r="A16" s="92"/>
      <c r="B16" s="173" t="s">
        <v>228</v>
      </c>
      <c r="C16" s="175">
        <v>7.4522640000000004</v>
      </c>
      <c r="D16" s="176">
        <v>5.4330857999999997</v>
      </c>
      <c r="E16" s="21">
        <v>-27.094829168692904</v>
      </c>
      <c r="F16" s="21">
        <v>5.2870061427822996</v>
      </c>
      <c r="G16" s="175">
        <v>1.8433713</v>
      </c>
      <c r="H16" s="176">
        <v>0.3166023</v>
      </c>
      <c r="I16" s="21">
        <v>-82.824822107190229</v>
      </c>
      <c r="J16" s="21">
        <v>2.1601276237249309</v>
      </c>
      <c r="K16" s="94"/>
    </row>
    <row r="17" spans="1:11" ht="15.75" customHeight="1" x14ac:dyDescent="0.25">
      <c r="A17" s="92"/>
      <c r="B17" s="173" t="s">
        <v>439</v>
      </c>
      <c r="C17" s="175">
        <v>0.9764003</v>
      </c>
      <c r="D17" s="176">
        <v>4.7073017000000004</v>
      </c>
      <c r="E17" s="21">
        <v>382.10776870920665</v>
      </c>
      <c r="F17" s="21">
        <v>4.5807362371913154</v>
      </c>
      <c r="G17" s="175">
        <v>0.48880469999999998</v>
      </c>
      <c r="H17" s="176">
        <v>0.61042200000000002</v>
      </c>
      <c r="I17" s="21">
        <v>24.880550452972329</v>
      </c>
      <c r="J17" s="21">
        <v>4.1648131562197115</v>
      </c>
      <c r="K17" s="94"/>
    </row>
    <row r="18" spans="1:11" ht="15.75" customHeight="1" x14ac:dyDescent="0.25">
      <c r="A18" s="92"/>
      <c r="B18" s="173" t="s">
        <v>254</v>
      </c>
      <c r="C18" s="175">
        <v>2.9390299999999998</v>
      </c>
      <c r="D18" s="176">
        <v>4.0512737999999997</v>
      </c>
      <c r="E18" s="21">
        <v>37.843907683827659</v>
      </c>
      <c r="F18" s="21">
        <v>3.9423469930647861</v>
      </c>
      <c r="G18" s="175">
        <v>0.22696849999999999</v>
      </c>
      <c r="H18" s="176">
        <v>0.38092130000000002</v>
      </c>
      <c r="I18" s="21">
        <v>67.830029277190462</v>
      </c>
      <c r="J18" s="21">
        <v>2.5989660296062653</v>
      </c>
      <c r="K18" s="94"/>
    </row>
    <row r="19" spans="1:11" ht="15.75" customHeight="1" x14ac:dyDescent="0.25">
      <c r="A19" s="92"/>
      <c r="B19" s="173" t="s">
        <v>230</v>
      </c>
      <c r="C19" s="175">
        <v>2.3213414999999999</v>
      </c>
      <c r="D19" s="176">
        <v>2.4467428</v>
      </c>
      <c r="E19" s="21">
        <v>5.4021047743298523</v>
      </c>
      <c r="F19" s="21">
        <v>2.3809571005501815</v>
      </c>
      <c r="G19" s="175">
        <v>0.262654</v>
      </c>
      <c r="H19" s="176">
        <v>0.40075379999999999</v>
      </c>
      <c r="I19" s="21">
        <v>52.578601506164006</v>
      </c>
      <c r="J19" s="21">
        <v>2.7342800532173528</v>
      </c>
      <c r="K19" s="94"/>
    </row>
    <row r="20" spans="1:11" ht="15.75" customHeight="1" x14ac:dyDescent="0.25">
      <c r="A20" s="92"/>
      <c r="B20" s="173" t="s">
        <v>232</v>
      </c>
      <c r="C20" s="175">
        <v>2.2517073999999999</v>
      </c>
      <c r="D20" s="176">
        <v>2.2832121000000001</v>
      </c>
      <c r="E20" s="21">
        <v>1.3991471538442379</v>
      </c>
      <c r="F20" s="21">
        <v>2.2218232588881395</v>
      </c>
      <c r="G20" s="175">
        <v>0.36503180000000002</v>
      </c>
      <c r="H20" s="176">
        <v>0.20039879999999999</v>
      </c>
      <c r="I20" s="21">
        <v>-45.101002159263935</v>
      </c>
      <c r="J20" s="21">
        <v>1.3672894468591279</v>
      </c>
      <c r="K20" s="94"/>
    </row>
    <row r="21" spans="1:11" ht="15.75" customHeight="1" x14ac:dyDescent="0.25">
      <c r="A21" s="92"/>
      <c r="B21" s="173" t="s">
        <v>240</v>
      </c>
      <c r="C21" s="175">
        <v>2.0918410999999999</v>
      </c>
      <c r="D21" s="176">
        <v>2.1975674000000001</v>
      </c>
      <c r="E21" s="21">
        <v>5.0542223307497025</v>
      </c>
      <c r="F21" s="21">
        <v>2.1384812923400047</v>
      </c>
      <c r="G21" s="175">
        <v>1.6818400000000001E-2</v>
      </c>
      <c r="H21" s="176">
        <v>0.50952589999999998</v>
      </c>
      <c r="I21" s="21">
        <v>2929.5741568758026</v>
      </c>
      <c r="J21" s="21">
        <v>3.4764149584298876</v>
      </c>
      <c r="K21" s="94"/>
    </row>
    <row r="22" spans="1:11" ht="15.75" customHeight="1" x14ac:dyDescent="0.25">
      <c r="A22" s="92"/>
      <c r="B22" s="173" t="s">
        <v>231</v>
      </c>
      <c r="C22" s="175">
        <v>4.9704597000000001</v>
      </c>
      <c r="D22" s="176">
        <v>2.1070036000000001</v>
      </c>
      <c r="E22" s="21">
        <v>-57.609482277866576</v>
      </c>
      <c r="F22" s="21">
        <v>2.0503524858864588</v>
      </c>
      <c r="G22" s="175">
        <v>0.68899010000000005</v>
      </c>
      <c r="H22" s="176">
        <v>0.1710931</v>
      </c>
      <c r="I22" s="21">
        <v>-75.167553205771753</v>
      </c>
      <c r="J22" s="21">
        <v>1.167341271806086</v>
      </c>
      <c r="K22" s="94"/>
    </row>
    <row r="23" spans="1:11" ht="15.75" customHeight="1" x14ac:dyDescent="0.25">
      <c r="A23" s="92"/>
      <c r="B23" s="173" t="s">
        <v>257</v>
      </c>
      <c r="C23" s="175">
        <v>2.4171255</v>
      </c>
      <c r="D23" s="176">
        <v>2.0842816000000002</v>
      </c>
      <c r="E23" s="21">
        <v>-13.770236588873841</v>
      </c>
      <c r="F23" s="21">
        <v>2.0282414134685891</v>
      </c>
      <c r="G23" s="175">
        <v>0.4804118</v>
      </c>
      <c r="H23" s="176">
        <v>0.37994800000000001</v>
      </c>
      <c r="I23" s="21">
        <v>-20.91201756493075</v>
      </c>
      <c r="J23" s="21">
        <v>2.5923253570142735</v>
      </c>
      <c r="K23" s="94"/>
    </row>
    <row r="24" spans="1:11" ht="15.75" customHeight="1" x14ac:dyDescent="0.25">
      <c r="A24" s="92"/>
      <c r="B24" s="173" t="s">
        <v>259</v>
      </c>
      <c r="C24" s="175">
        <v>1.7365387000000001</v>
      </c>
      <c r="D24" s="176">
        <v>1.9974144</v>
      </c>
      <c r="E24" s="21">
        <v>15.022740351251596</v>
      </c>
      <c r="F24" s="21">
        <v>1.9437098163408026</v>
      </c>
      <c r="G24" s="175">
        <v>0.2473967</v>
      </c>
      <c r="H24" s="176">
        <v>0.37885869999999999</v>
      </c>
      <c r="I24" s="21">
        <v>53.138138059238457</v>
      </c>
      <c r="J24" s="21">
        <v>2.5848932346938622</v>
      </c>
      <c r="K24" s="94"/>
    </row>
    <row r="25" spans="1:11" ht="15.75" customHeight="1" x14ac:dyDescent="0.25">
      <c r="A25" s="92"/>
      <c r="B25" s="173" t="s">
        <v>426</v>
      </c>
      <c r="C25" s="175">
        <v>0</v>
      </c>
      <c r="D25" s="176">
        <v>1.9048223</v>
      </c>
      <c r="E25" s="21"/>
      <c r="F25" s="21">
        <v>1.8536072448936309</v>
      </c>
      <c r="G25" s="175">
        <v>0</v>
      </c>
      <c r="H25" s="176">
        <v>0.3566858</v>
      </c>
      <c r="I25" s="21"/>
      <c r="J25" s="21">
        <v>2.4336110305276559</v>
      </c>
      <c r="K25" s="94"/>
    </row>
    <row r="26" spans="1:11" ht="15.75" customHeight="1" x14ac:dyDescent="0.25">
      <c r="A26" s="92"/>
      <c r="B26" s="173" t="s">
        <v>261</v>
      </c>
      <c r="C26" s="175">
        <v>1.2052025</v>
      </c>
      <c r="D26" s="176">
        <v>1.8591358</v>
      </c>
      <c r="E26" s="21">
        <v>54.25920540324136</v>
      </c>
      <c r="F26" s="21">
        <v>1.8091491201678584</v>
      </c>
      <c r="G26" s="175">
        <v>0.13604269999999999</v>
      </c>
      <c r="H26" s="176">
        <v>0.40538600000000002</v>
      </c>
      <c r="I26" s="21">
        <v>197.98438284450398</v>
      </c>
      <c r="J26" s="21">
        <v>2.7658848241827525</v>
      </c>
      <c r="K26" s="94"/>
    </row>
    <row r="27" spans="1:11" ht="15.75" customHeight="1" x14ac:dyDescent="0.25">
      <c r="A27" s="92"/>
      <c r="B27" s="173" t="s">
        <v>256</v>
      </c>
      <c r="C27" s="175">
        <v>1.2356441</v>
      </c>
      <c r="D27" s="176">
        <v>1.6233706000000001</v>
      </c>
      <c r="E27" s="21">
        <v>31.378493208521775</v>
      </c>
      <c r="F27" s="21">
        <v>1.5797229512208675</v>
      </c>
      <c r="G27" s="175">
        <v>4.4192700000000001E-2</v>
      </c>
      <c r="H27" s="176">
        <v>0.1025235</v>
      </c>
      <c r="I27" s="21">
        <v>131.99193531963425</v>
      </c>
      <c r="J27" s="21">
        <v>0.6995016916521547</v>
      </c>
      <c r="K27" s="94"/>
    </row>
    <row r="28" spans="1:11" ht="15.75" customHeight="1" x14ac:dyDescent="0.25">
      <c r="A28" s="92"/>
      <c r="B28" s="173" t="s">
        <v>258</v>
      </c>
      <c r="C28" s="175">
        <v>0.40687469999999998</v>
      </c>
      <c r="D28" s="176">
        <v>1.5367906</v>
      </c>
      <c r="E28" s="21">
        <v>277.70610952216987</v>
      </c>
      <c r="F28" s="21">
        <v>1.4954708321319159</v>
      </c>
      <c r="G28" s="175">
        <v>5.0203699999999997E-2</v>
      </c>
      <c r="H28" s="176">
        <v>7.5102500000000003E-2</v>
      </c>
      <c r="I28" s="21">
        <v>49.595547738513311</v>
      </c>
      <c r="J28" s="21">
        <v>0.51241252783318902</v>
      </c>
      <c r="K28" s="94"/>
    </row>
    <row r="29" spans="1:11" ht="15.75" customHeight="1" x14ac:dyDescent="0.25">
      <c r="A29" s="92"/>
      <c r="B29" s="173" t="s">
        <v>425</v>
      </c>
      <c r="C29" s="175">
        <v>2.558548</v>
      </c>
      <c r="D29" s="176">
        <v>1.4780605</v>
      </c>
      <c r="E29" s="21">
        <v>-42.230495577960625</v>
      </c>
      <c r="F29" s="21">
        <v>1.4383198113499105</v>
      </c>
      <c r="G29" s="175">
        <v>0.20602999999999999</v>
      </c>
      <c r="H29" s="176">
        <v>0</v>
      </c>
      <c r="I29" s="21">
        <v>-100</v>
      </c>
      <c r="J29" s="21">
        <v>0</v>
      </c>
      <c r="K29" s="94"/>
    </row>
    <row r="30" spans="1:11" ht="15.75" customHeight="1" x14ac:dyDescent="0.25">
      <c r="A30" s="92"/>
      <c r="B30" s="173" t="s">
        <v>264</v>
      </c>
      <c r="C30" s="175">
        <v>1.5374776999999999</v>
      </c>
      <c r="D30" s="176">
        <v>1.258392</v>
      </c>
      <c r="E30" s="21">
        <v>-18.152178727535361</v>
      </c>
      <c r="F30" s="21">
        <v>1.2245575496024936</v>
      </c>
      <c r="G30" s="175">
        <v>0.14390620000000001</v>
      </c>
      <c r="H30" s="176">
        <v>0.1803785</v>
      </c>
      <c r="I30" s="21">
        <v>25.344495233700837</v>
      </c>
      <c r="J30" s="21">
        <v>1.2306940934290986</v>
      </c>
      <c r="K30" s="94"/>
    </row>
    <row r="31" spans="1:11" ht="15.75" customHeight="1" x14ac:dyDescent="0.25">
      <c r="A31" s="92"/>
      <c r="B31" s="173" t="s">
        <v>260</v>
      </c>
      <c r="C31" s="175">
        <v>0.95569139999999997</v>
      </c>
      <c r="D31" s="176">
        <v>1.1952957</v>
      </c>
      <c r="E31" s="21">
        <v>25.071304398051495</v>
      </c>
      <c r="F31" s="21">
        <v>1.1631577230643531</v>
      </c>
      <c r="G31" s="175">
        <v>0.1560097</v>
      </c>
      <c r="H31" s="176">
        <v>0.1634727</v>
      </c>
      <c r="I31" s="21">
        <v>4.7836769123971168</v>
      </c>
      <c r="J31" s="21">
        <v>1.1153484829228928</v>
      </c>
      <c r="K31" s="94"/>
    </row>
    <row r="32" spans="1:11" ht="15.75" customHeight="1" x14ac:dyDescent="0.25">
      <c r="A32" s="92"/>
      <c r="B32" s="173" t="s">
        <v>268</v>
      </c>
      <c r="C32" s="175">
        <v>0.81612189999999996</v>
      </c>
      <c r="D32" s="176">
        <v>1.1600664999999999</v>
      </c>
      <c r="E32" s="21">
        <v>42.143777786137093</v>
      </c>
      <c r="F32" s="21">
        <v>1.1288757323758742</v>
      </c>
      <c r="G32" s="175">
        <v>0.1342816</v>
      </c>
      <c r="H32" s="176">
        <v>0.1840659</v>
      </c>
      <c r="I32" s="21">
        <v>37.074550794747751</v>
      </c>
      <c r="J32" s="21">
        <v>1.2558526428133681</v>
      </c>
      <c r="K32" s="94"/>
    </row>
    <row r="33" spans="1:11" ht="15.75" customHeight="1" x14ac:dyDescent="0.25">
      <c r="A33" s="92"/>
      <c r="B33" s="173" t="s">
        <v>235</v>
      </c>
      <c r="C33" s="175">
        <v>0.34092099999999997</v>
      </c>
      <c r="D33" s="176">
        <v>1.156264</v>
      </c>
      <c r="E33" s="21">
        <v>239.15892538154</v>
      </c>
      <c r="F33" s="21">
        <v>1.1251754703888595</v>
      </c>
      <c r="G33" s="175">
        <v>0.21492800000000001</v>
      </c>
      <c r="H33" s="176">
        <v>8.3021899999999996E-2</v>
      </c>
      <c r="I33" s="21">
        <v>-61.372226978336933</v>
      </c>
      <c r="J33" s="21">
        <v>0.56644534661980928</v>
      </c>
      <c r="K33" s="94"/>
    </row>
    <row r="34" spans="1:11" ht="15.75" customHeight="1" x14ac:dyDescent="0.25">
      <c r="A34" s="92"/>
      <c r="B34" s="173" t="s">
        <v>263</v>
      </c>
      <c r="C34" s="175">
        <v>0.56204359999999998</v>
      </c>
      <c r="D34" s="176">
        <v>1.129737</v>
      </c>
      <c r="E34" s="21">
        <v>101.00522450571452</v>
      </c>
      <c r="F34" s="21">
        <v>1.0993617032016036</v>
      </c>
      <c r="G34" s="175">
        <v>0.1152407</v>
      </c>
      <c r="H34" s="176">
        <v>0.22759299999999999</v>
      </c>
      <c r="I34" s="21">
        <v>97.493593843147423</v>
      </c>
      <c r="J34" s="21">
        <v>1.5528311900021832</v>
      </c>
      <c r="K34" s="94"/>
    </row>
    <row r="35" spans="1:11" ht="15.75" customHeight="1" x14ac:dyDescent="0.25">
      <c r="A35" s="92"/>
      <c r="B35" s="173" t="s">
        <v>451</v>
      </c>
      <c r="C35" s="175">
        <v>0</v>
      </c>
      <c r="D35" s="176">
        <v>1.1106027999999999</v>
      </c>
      <c r="E35" s="21"/>
      <c r="F35" s="21">
        <v>1.0807419654206862</v>
      </c>
      <c r="G35" s="175">
        <v>0</v>
      </c>
      <c r="H35" s="176">
        <v>0.26251200000000002</v>
      </c>
      <c r="I35" s="21"/>
      <c r="J35" s="21">
        <v>1.7910780267840098</v>
      </c>
      <c r="K35" s="94"/>
    </row>
    <row r="36" spans="1:11" ht="15.75" customHeight="1" x14ac:dyDescent="0.25">
      <c r="A36" s="92"/>
      <c r="B36" s="173" t="s">
        <v>414</v>
      </c>
      <c r="C36" s="175">
        <v>7.7766000000000002E-2</v>
      </c>
      <c r="D36" s="176">
        <v>1.1066343999999999</v>
      </c>
      <c r="E36" s="21">
        <v>1323.0311447161996</v>
      </c>
      <c r="F36" s="21">
        <v>1.0768802639955004</v>
      </c>
      <c r="G36" s="175">
        <v>8.1700000000000002E-4</v>
      </c>
      <c r="H36" s="176">
        <v>0</v>
      </c>
      <c r="I36" s="21">
        <v>-100</v>
      </c>
      <c r="J36" s="21">
        <v>0</v>
      </c>
      <c r="K36" s="94"/>
    </row>
    <row r="37" spans="1:11" ht="15.75" customHeight="1" x14ac:dyDescent="0.25">
      <c r="A37" s="92"/>
      <c r="B37" s="173" t="s">
        <v>468</v>
      </c>
      <c r="C37" s="175">
        <v>1.3076205999999999</v>
      </c>
      <c r="D37" s="176">
        <v>0.96217960000000002</v>
      </c>
      <c r="E37" s="21">
        <v>-26.417525083346039</v>
      </c>
      <c r="F37" s="21">
        <v>0.93630942762947278</v>
      </c>
      <c r="G37" s="175">
        <v>8.9599999999999992E-3</v>
      </c>
      <c r="H37" s="176">
        <v>0.14130400000000001</v>
      </c>
      <c r="I37" s="21">
        <v>1477.0535714285718</v>
      </c>
      <c r="J37" s="21">
        <v>0.96409493469512919</v>
      </c>
      <c r="K37" s="94"/>
    </row>
    <row r="38" spans="1:11" ht="15.75" customHeight="1" x14ac:dyDescent="0.25">
      <c r="A38" s="92"/>
      <c r="B38" s="173" t="s">
        <v>469</v>
      </c>
      <c r="C38" s="175">
        <v>8.0347399999999999E-2</v>
      </c>
      <c r="D38" s="176">
        <v>0.95616460000000003</v>
      </c>
      <c r="E38" s="21">
        <v>1090.0380099418276</v>
      </c>
      <c r="F38" s="21">
        <v>0.9304561532437019</v>
      </c>
      <c r="G38" s="175">
        <v>1.0119999999999999E-4</v>
      </c>
      <c r="H38" s="176">
        <v>0.46081349999999999</v>
      </c>
      <c r="I38" s="21">
        <v>455249.30830039532</v>
      </c>
      <c r="J38" s="21">
        <v>3.1440579260964574</v>
      </c>
      <c r="K38" s="94"/>
    </row>
    <row r="39" spans="1:11" ht="15.75" customHeight="1" x14ac:dyDescent="0.25">
      <c r="A39" s="92"/>
      <c r="B39" s="173" t="s">
        <v>267</v>
      </c>
      <c r="C39" s="175">
        <v>0.60082630000000004</v>
      </c>
      <c r="D39" s="176">
        <v>0.91578660000000001</v>
      </c>
      <c r="E39" s="21">
        <v>52.421190616988625</v>
      </c>
      <c r="F39" s="21">
        <v>0.8911637986055212</v>
      </c>
      <c r="G39" s="175">
        <v>0.13259889999999999</v>
      </c>
      <c r="H39" s="176">
        <v>0.1191622</v>
      </c>
      <c r="I39" s="21">
        <v>-10.133341980966659</v>
      </c>
      <c r="J39" s="21">
        <v>0.81302492093024892</v>
      </c>
      <c r="K39" s="94"/>
    </row>
    <row r="40" spans="1:11" ht="15.75" customHeight="1" x14ac:dyDescent="0.25">
      <c r="A40" s="92"/>
      <c r="B40" s="173" t="s">
        <v>265</v>
      </c>
      <c r="C40" s="175">
        <v>1.2338533</v>
      </c>
      <c r="D40" s="176">
        <v>0.88451900000000006</v>
      </c>
      <c r="E40" s="21">
        <v>-28.312466319942576</v>
      </c>
      <c r="F40" s="21">
        <v>0.86073689217417793</v>
      </c>
      <c r="G40" s="175">
        <v>0.18109520000000001</v>
      </c>
      <c r="H40" s="176">
        <v>6.5360299999999996E-2</v>
      </c>
      <c r="I40" s="21">
        <v>-63.908320043822251</v>
      </c>
      <c r="J40" s="21">
        <v>0.44594303176239908</v>
      </c>
      <c r="K40" s="94"/>
    </row>
    <row r="41" spans="1:11" ht="15.75" customHeight="1" x14ac:dyDescent="0.25">
      <c r="A41" s="92"/>
      <c r="B41" s="173" t="s">
        <v>441</v>
      </c>
      <c r="C41" s="175">
        <v>1.2389239999999999</v>
      </c>
      <c r="D41" s="176">
        <v>0.86615319999999996</v>
      </c>
      <c r="E41" s="21">
        <v>-30.088270144092778</v>
      </c>
      <c r="F41" s="21">
        <v>0.84286489438295742</v>
      </c>
      <c r="G41" s="175">
        <v>0</v>
      </c>
      <c r="H41" s="176">
        <v>0.2908713</v>
      </c>
      <c r="I41" s="21"/>
      <c r="J41" s="21">
        <v>1.9845690637079436</v>
      </c>
      <c r="K41" s="94"/>
    </row>
    <row r="42" spans="1:11" ht="15.75" customHeight="1" x14ac:dyDescent="0.25">
      <c r="A42" s="92"/>
      <c r="B42" s="173" t="s">
        <v>440</v>
      </c>
      <c r="C42" s="175">
        <v>2.8289925</v>
      </c>
      <c r="D42" s="176">
        <v>0.83842490000000003</v>
      </c>
      <c r="E42" s="21">
        <v>-70.363127509175087</v>
      </c>
      <c r="F42" s="21">
        <v>0.81588212661055992</v>
      </c>
      <c r="G42" s="175">
        <v>0.50052859999999999</v>
      </c>
      <c r="H42" s="176">
        <v>0.12683230000000001</v>
      </c>
      <c r="I42" s="21">
        <v>-74.660329100075401</v>
      </c>
      <c r="J42" s="21">
        <v>0.86535680508501545</v>
      </c>
      <c r="K42" s="94"/>
    </row>
    <row r="43" spans="1:11" ht="15.75" customHeight="1" x14ac:dyDescent="0.25">
      <c r="A43" s="92"/>
      <c r="B43" s="173" t="s">
        <v>266</v>
      </c>
      <c r="C43" s="175">
        <v>0.82330320000000001</v>
      </c>
      <c r="D43" s="176">
        <v>0.78752500000000003</v>
      </c>
      <c r="E43" s="21">
        <v>-4.3456894130862072</v>
      </c>
      <c r="F43" s="21">
        <v>0.76635077483860659</v>
      </c>
      <c r="G43" s="175">
        <v>8.9197200000000004E-2</v>
      </c>
      <c r="H43" s="176">
        <v>3.2280999999999997E-2</v>
      </c>
      <c r="I43" s="21">
        <v>-63.809402088854817</v>
      </c>
      <c r="J43" s="21">
        <v>0.22024817830276186</v>
      </c>
      <c r="K43" s="94"/>
    </row>
    <row r="44" spans="1:11" ht="15.75" customHeight="1" x14ac:dyDescent="0.25">
      <c r="A44" s="92"/>
      <c r="B44" s="173" t="s">
        <v>46</v>
      </c>
      <c r="C44" s="175">
        <v>46.040908800000004</v>
      </c>
      <c r="D44" s="176">
        <v>36.851317000000009</v>
      </c>
      <c r="E44" s="21">
        <v>-19.959622951665089</v>
      </c>
      <c r="F44" s="21">
        <v>35.860493745307288</v>
      </c>
      <c r="G44" s="175">
        <v>7.7442799000000004</v>
      </c>
      <c r="H44" s="176">
        <v>5.5450186999999982</v>
      </c>
      <c r="I44" s="21">
        <v>-28.398524180408337</v>
      </c>
      <c r="J44" s="21">
        <v>37.832789174119405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43.42578125" style="128" bestFit="1" customWidth="1"/>
    <col min="3" max="4" width="12.85546875" style="128" customWidth="1"/>
    <col min="5" max="5" width="13.2851562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0.5703125" style="128" customWidth="1"/>
    <col min="10" max="10" width="10" style="128" customWidth="1"/>
    <col min="11" max="11" width="1.285156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16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198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24</v>
      </c>
      <c r="C13" s="29">
        <v>58.8043032</v>
      </c>
      <c r="D13" s="29">
        <v>56.0844168</v>
      </c>
      <c r="E13" s="29">
        <v>-4.6253186450477273</v>
      </c>
      <c r="F13" s="29">
        <v>100</v>
      </c>
      <c r="G13" s="29">
        <v>7.7162993000000002</v>
      </c>
      <c r="H13" s="29">
        <v>7.4376685</v>
      </c>
      <c r="I13" s="247">
        <v>-3.6109382123111766</v>
      </c>
      <c r="J13" s="64">
        <v>100</v>
      </c>
      <c r="K13" s="94"/>
    </row>
    <row r="14" spans="1:14" ht="15.75" customHeight="1" x14ac:dyDescent="0.25">
      <c r="A14" s="92"/>
      <c r="B14" s="174" t="s">
        <v>228</v>
      </c>
      <c r="C14" s="21">
        <v>12.648069400000001</v>
      </c>
      <c r="D14" s="23">
        <v>8.7007837000000006</v>
      </c>
      <c r="E14" s="21">
        <v>-31.20860247651709</v>
      </c>
      <c r="F14" s="21">
        <v>15.513727692003032</v>
      </c>
      <c r="G14" s="21">
        <v>1.8663810000000001</v>
      </c>
      <c r="H14" s="23">
        <v>1.4419891</v>
      </c>
      <c r="I14" s="215">
        <v>-22.738760199551965</v>
      </c>
      <c r="J14" s="197">
        <v>19.38764950333562</v>
      </c>
      <c r="K14" s="94"/>
    </row>
    <row r="15" spans="1:14" ht="15.75" customHeight="1" x14ac:dyDescent="0.25">
      <c r="A15" s="92"/>
      <c r="B15" s="174" t="s">
        <v>229</v>
      </c>
      <c r="C15" s="21">
        <v>3.0400233000000001</v>
      </c>
      <c r="D15" s="23">
        <v>3.9839631999999998</v>
      </c>
      <c r="E15" s="21">
        <v>31.050416620162082</v>
      </c>
      <c r="F15" s="21">
        <v>7.1035118617833248</v>
      </c>
      <c r="G15" s="21">
        <v>0.2481477</v>
      </c>
      <c r="H15" s="23">
        <v>0.62312900000000004</v>
      </c>
      <c r="I15" s="215">
        <v>151.11214006819327</v>
      </c>
      <c r="J15" s="197">
        <v>8.3780152342094851</v>
      </c>
      <c r="K15" s="94"/>
    </row>
    <row r="16" spans="1:14" ht="15.75" customHeight="1" x14ac:dyDescent="0.25">
      <c r="A16" s="92"/>
      <c r="B16" s="174" t="s">
        <v>230</v>
      </c>
      <c r="C16" s="21">
        <v>1.4606138</v>
      </c>
      <c r="D16" s="23">
        <v>1.9343058</v>
      </c>
      <c r="E16" s="21">
        <v>32.431023176694616</v>
      </c>
      <c r="F16" s="21">
        <v>3.4489184525138898</v>
      </c>
      <c r="G16" s="21">
        <v>0.24618699999999999</v>
      </c>
      <c r="H16" s="23">
        <v>0.27583299999999999</v>
      </c>
      <c r="I16" s="215">
        <v>12.042065584291617</v>
      </c>
      <c r="J16" s="197">
        <v>3.7085949716634987</v>
      </c>
      <c r="K16" s="94"/>
    </row>
    <row r="17" spans="1:11" ht="15.75" customHeight="1" x14ac:dyDescent="0.25">
      <c r="A17" s="92"/>
      <c r="B17" s="174" t="s">
        <v>231</v>
      </c>
      <c r="C17" s="21">
        <v>2.2405757999999998</v>
      </c>
      <c r="D17" s="23">
        <v>1.8893639</v>
      </c>
      <c r="E17" s="21">
        <v>-15.675073344985691</v>
      </c>
      <c r="F17" s="21">
        <v>3.3687858549685408</v>
      </c>
      <c r="G17" s="21">
        <v>0.34362039999999999</v>
      </c>
      <c r="H17" s="23">
        <v>0.18856819999999999</v>
      </c>
      <c r="I17" s="215">
        <v>-45.123106777129649</v>
      </c>
      <c r="J17" s="197">
        <v>2.5353133176075269</v>
      </c>
      <c r="K17" s="94"/>
    </row>
    <row r="18" spans="1:11" ht="15.75" customHeight="1" x14ac:dyDescent="0.25">
      <c r="A18" s="92"/>
      <c r="B18" s="174" t="s">
        <v>235</v>
      </c>
      <c r="C18" s="21">
        <v>0.66762069999999996</v>
      </c>
      <c r="D18" s="23">
        <v>1.5931046</v>
      </c>
      <c r="E18" s="21">
        <v>138.62420682881762</v>
      </c>
      <c r="F18" s="21">
        <v>2.8405476795472357</v>
      </c>
      <c r="G18" s="21">
        <v>0.19275100000000001</v>
      </c>
      <c r="H18" s="23">
        <v>0.27100600000000002</v>
      </c>
      <c r="I18" s="215">
        <v>40.599011159475197</v>
      </c>
      <c r="J18" s="197">
        <v>3.6436956016525883</v>
      </c>
      <c r="K18" s="94"/>
    </row>
    <row r="19" spans="1:11" ht="15.75" customHeight="1" x14ac:dyDescent="0.25">
      <c r="A19" s="92"/>
      <c r="B19" s="174" t="s">
        <v>236</v>
      </c>
      <c r="C19" s="21">
        <v>0.74026700000000001</v>
      </c>
      <c r="D19" s="23">
        <v>1.4960990000000001</v>
      </c>
      <c r="E19" s="21">
        <v>102.10261973044861</v>
      </c>
      <c r="F19" s="21">
        <v>2.6675841265055289</v>
      </c>
      <c r="G19" s="21">
        <v>6.6958799999999999E-2</v>
      </c>
      <c r="H19" s="23">
        <v>0.13593720000000001</v>
      </c>
      <c r="I19" s="215">
        <v>103.01618308571841</v>
      </c>
      <c r="J19" s="197">
        <v>1.8276856517603604</v>
      </c>
      <c r="K19" s="94"/>
    </row>
    <row r="20" spans="1:11" ht="15.75" customHeight="1" x14ac:dyDescent="0.25">
      <c r="A20" s="92"/>
      <c r="B20" s="174" t="s">
        <v>232</v>
      </c>
      <c r="C20" s="21">
        <v>1.6748711999999999</v>
      </c>
      <c r="D20" s="23">
        <v>1.4004905000000001</v>
      </c>
      <c r="E20" s="21">
        <v>-16.382197031031389</v>
      </c>
      <c r="F20" s="21">
        <v>2.4971116397523101</v>
      </c>
      <c r="G20" s="21">
        <v>0.32868069999999999</v>
      </c>
      <c r="H20" s="23">
        <v>0.2480918</v>
      </c>
      <c r="I20" s="215">
        <v>-24.518902387636388</v>
      </c>
      <c r="J20" s="197">
        <v>3.3356124973840924</v>
      </c>
      <c r="K20" s="94"/>
    </row>
    <row r="21" spans="1:11" ht="15.75" customHeight="1" x14ac:dyDescent="0.25">
      <c r="A21" s="92"/>
      <c r="B21" s="174" t="s">
        <v>240</v>
      </c>
      <c r="C21" s="21">
        <v>1.4688277000000001</v>
      </c>
      <c r="D21" s="23">
        <v>1.1146754000000001</v>
      </c>
      <c r="E21" s="21">
        <v>-24.11122148635949</v>
      </c>
      <c r="F21" s="21">
        <v>1.987495749443186</v>
      </c>
      <c r="G21" s="21">
        <v>0.17973549999999999</v>
      </c>
      <c r="H21" s="23">
        <v>0.25910149999999998</v>
      </c>
      <c r="I21" s="215">
        <v>44.157108640196284</v>
      </c>
      <c r="J21" s="197">
        <v>3.4836387236134545</v>
      </c>
      <c r="K21" s="94"/>
    </row>
    <row r="22" spans="1:11" ht="15.75" customHeight="1" x14ac:dyDescent="0.25">
      <c r="A22" s="92"/>
      <c r="B22" s="174" t="s">
        <v>233</v>
      </c>
      <c r="C22" s="21">
        <v>0.82423190000000002</v>
      </c>
      <c r="D22" s="23">
        <v>1.0528347</v>
      </c>
      <c r="E22" s="21">
        <v>27.735252663722431</v>
      </c>
      <c r="F22" s="21">
        <v>1.8772321440988935</v>
      </c>
      <c r="G22" s="21">
        <v>0.1226328</v>
      </c>
      <c r="H22" s="23">
        <v>6.9855200000000006E-2</v>
      </c>
      <c r="I22" s="215">
        <v>-43.037099373087784</v>
      </c>
      <c r="J22" s="197">
        <v>0.93920830163377145</v>
      </c>
      <c r="K22" s="94"/>
    </row>
    <row r="23" spans="1:11" ht="15.75" customHeight="1" x14ac:dyDescent="0.25">
      <c r="A23" s="92"/>
      <c r="B23" s="174" t="s">
        <v>248</v>
      </c>
      <c r="C23" s="21">
        <v>0.29929440000000002</v>
      </c>
      <c r="D23" s="23">
        <v>0.87219709999999995</v>
      </c>
      <c r="E23" s="21">
        <v>191.41778128825661</v>
      </c>
      <c r="F23" s="21">
        <v>1.5551505208840828</v>
      </c>
      <c r="G23" s="21">
        <v>6.0803999999999997E-2</v>
      </c>
      <c r="H23" s="23">
        <v>7.9635999999999998E-2</v>
      </c>
      <c r="I23" s="215">
        <v>30.971646602197222</v>
      </c>
      <c r="J23" s="197">
        <v>1.0707118769813415</v>
      </c>
      <c r="K23" s="94"/>
    </row>
    <row r="24" spans="1:11" ht="15.75" customHeight="1" x14ac:dyDescent="0.25">
      <c r="A24" s="92"/>
      <c r="B24" s="174" t="s">
        <v>415</v>
      </c>
      <c r="C24" s="21">
        <v>0.1202636</v>
      </c>
      <c r="D24" s="23">
        <v>0.65099309999999999</v>
      </c>
      <c r="E24" s="21">
        <v>441.30518294812396</v>
      </c>
      <c r="F24" s="21">
        <v>1.1607379324661178</v>
      </c>
      <c r="G24" s="21">
        <v>1.28205E-2</v>
      </c>
      <c r="H24" s="23">
        <v>4.80504E-2</v>
      </c>
      <c r="I24" s="215">
        <v>274.7934947934948</v>
      </c>
      <c r="J24" s="197">
        <v>0.64604116195821315</v>
      </c>
      <c r="K24" s="94"/>
    </row>
    <row r="25" spans="1:11" ht="15.75" customHeight="1" x14ac:dyDescent="0.25">
      <c r="A25" s="92"/>
      <c r="B25" s="174" t="s">
        <v>238</v>
      </c>
      <c r="C25" s="21">
        <v>0.74921720000000003</v>
      </c>
      <c r="D25" s="23">
        <v>0.60474709999999998</v>
      </c>
      <c r="E25" s="21">
        <v>-19.282806107494601</v>
      </c>
      <c r="F25" s="21">
        <v>1.0782800900944733</v>
      </c>
      <c r="G25" s="21">
        <v>7.7251E-2</v>
      </c>
      <c r="H25" s="23">
        <v>5.9391199999999998E-2</v>
      </c>
      <c r="I25" s="215">
        <v>-23.119182923198412</v>
      </c>
      <c r="J25" s="197">
        <v>0.79851905203895535</v>
      </c>
      <c r="K25" s="94"/>
    </row>
    <row r="26" spans="1:11" ht="15.75" customHeight="1" x14ac:dyDescent="0.25">
      <c r="A26" s="92"/>
      <c r="B26" s="174" t="s">
        <v>441</v>
      </c>
      <c r="C26" s="21">
        <v>0.32562429999999998</v>
      </c>
      <c r="D26" s="23">
        <v>0.5537957</v>
      </c>
      <c r="E26" s="21">
        <v>70.071981728636359</v>
      </c>
      <c r="F26" s="21">
        <v>0.98743239494646939</v>
      </c>
      <c r="G26" s="21">
        <v>1.2141999999999999E-3</v>
      </c>
      <c r="H26" s="23">
        <v>0</v>
      </c>
      <c r="I26" s="215">
        <v>-100</v>
      </c>
      <c r="J26" s="197">
        <v>0</v>
      </c>
      <c r="K26" s="94"/>
    </row>
    <row r="27" spans="1:11" ht="15.75" customHeight="1" x14ac:dyDescent="0.25">
      <c r="A27" s="92"/>
      <c r="B27" s="174" t="s">
        <v>244</v>
      </c>
      <c r="C27" s="21">
        <v>0.4164564</v>
      </c>
      <c r="D27" s="23">
        <v>0.54952599999999996</v>
      </c>
      <c r="E27" s="21">
        <v>31.952828675462762</v>
      </c>
      <c r="F27" s="21">
        <v>0.97981940680534985</v>
      </c>
      <c r="G27" s="21">
        <v>1.32087E-2</v>
      </c>
      <c r="H27" s="23">
        <v>4.36053E-2</v>
      </c>
      <c r="I27" s="215">
        <v>230.12559903699832</v>
      </c>
      <c r="J27" s="197">
        <v>0.58627646553486479</v>
      </c>
      <c r="K27" s="94"/>
    </row>
    <row r="28" spans="1:11" ht="15.75" customHeight="1" x14ac:dyDescent="0.25">
      <c r="A28" s="92"/>
      <c r="B28" s="174" t="s">
        <v>246</v>
      </c>
      <c r="C28" s="21">
        <v>0.55596829999999997</v>
      </c>
      <c r="D28" s="23">
        <v>0.50938380000000005</v>
      </c>
      <c r="E28" s="21">
        <v>-8.378984916945786</v>
      </c>
      <c r="F28" s="21">
        <v>0.90824480143297148</v>
      </c>
      <c r="G28" s="21">
        <v>4.6231399999999999E-2</v>
      </c>
      <c r="H28" s="23">
        <v>0.1248237</v>
      </c>
      <c r="I28" s="215">
        <v>169.99766392538405</v>
      </c>
      <c r="J28" s="197">
        <v>1.6782638268968291</v>
      </c>
      <c r="K28" s="94"/>
    </row>
    <row r="29" spans="1:11" ht="15.75" customHeight="1" x14ac:dyDescent="0.25">
      <c r="A29" s="92"/>
      <c r="B29" s="174" t="s">
        <v>241</v>
      </c>
      <c r="C29" s="21">
        <v>0.43576209999999999</v>
      </c>
      <c r="D29" s="23">
        <v>0.50282939999999998</v>
      </c>
      <c r="E29" s="21">
        <v>15.390806130225654</v>
      </c>
      <c r="F29" s="21">
        <v>0.89655813270398488</v>
      </c>
      <c r="G29" s="21">
        <v>7.8583899999999998E-2</v>
      </c>
      <c r="H29" s="23">
        <v>6.8284800000000007E-2</v>
      </c>
      <c r="I29" s="215">
        <v>-13.105865196306098</v>
      </c>
      <c r="J29" s="197">
        <v>0.91809415813571149</v>
      </c>
      <c r="K29" s="94"/>
    </row>
    <row r="30" spans="1:11" ht="15.75" customHeight="1" x14ac:dyDescent="0.25">
      <c r="A30" s="92"/>
      <c r="B30" s="174" t="s">
        <v>247</v>
      </c>
      <c r="C30" s="21">
        <v>0.55602589999999996</v>
      </c>
      <c r="D30" s="23">
        <v>0.45618360000000002</v>
      </c>
      <c r="E30" s="21">
        <v>-17.956411742690392</v>
      </c>
      <c r="F30" s="21">
        <v>0.81338743634755961</v>
      </c>
      <c r="G30" s="21">
        <v>7.7335299999999996E-2</v>
      </c>
      <c r="H30" s="23">
        <v>5.8675400000000003E-2</v>
      </c>
      <c r="I30" s="215">
        <v>-24.128567420052672</v>
      </c>
      <c r="J30" s="197">
        <v>0.78889506839408075</v>
      </c>
      <c r="K30" s="94"/>
    </row>
    <row r="31" spans="1:11" ht="15.75" customHeight="1" x14ac:dyDescent="0.25">
      <c r="A31" s="92"/>
      <c r="B31" s="174" t="s">
        <v>234</v>
      </c>
      <c r="C31" s="21">
        <v>0</v>
      </c>
      <c r="D31" s="23">
        <v>0.44942939999999998</v>
      </c>
      <c r="E31" s="21"/>
      <c r="F31" s="21">
        <v>0.80134451892883019</v>
      </c>
      <c r="G31" s="21">
        <v>0</v>
      </c>
      <c r="H31" s="23">
        <v>0</v>
      </c>
      <c r="I31" s="215"/>
      <c r="J31" s="197">
        <v>0</v>
      </c>
      <c r="K31" s="94"/>
    </row>
    <row r="32" spans="1:11" ht="15.75" customHeight="1" x14ac:dyDescent="0.25">
      <c r="A32" s="92"/>
      <c r="B32" s="174" t="s">
        <v>251</v>
      </c>
      <c r="C32" s="21">
        <v>0.26907599999999998</v>
      </c>
      <c r="D32" s="23">
        <v>0.43919789999999997</v>
      </c>
      <c r="E32" s="21">
        <v>63.224479329260141</v>
      </c>
      <c r="F32" s="21">
        <v>0.78310148354792197</v>
      </c>
      <c r="G32" s="21">
        <v>2.7987000000000001E-2</v>
      </c>
      <c r="H32" s="23">
        <v>3.2836200000000003E-2</v>
      </c>
      <c r="I32" s="215">
        <v>17.326615928824097</v>
      </c>
      <c r="J32" s="197">
        <v>0.44148512400088824</v>
      </c>
      <c r="K32" s="94"/>
    </row>
    <row r="33" spans="1:11" ht="15.75" customHeight="1" x14ac:dyDescent="0.25">
      <c r="A33" s="92"/>
      <c r="B33" s="174" t="s">
        <v>279</v>
      </c>
      <c r="C33" s="21">
        <v>0.53120299999999998</v>
      </c>
      <c r="D33" s="23">
        <v>0.43214439999999998</v>
      </c>
      <c r="E33" s="21">
        <v>-18.647974503156039</v>
      </c>
      <c r="F33" s="21">
        <v>0.77052490630516823</v>
      </c>
      <c r="G33" s="21">
        <v>3.4250200000000001E-2</v>
      </c>
      <c r="H33" s="23">
        <v>5.0147799999999999E-2</v>
      </c>
      <c r="I33" s="215">
        <v>46.416079322164535</v>
      </c>
      <c r="J33" s="197">
        <v>0.67424085921549204</v>
      </c>
      <c r="K33" s="94"/>
    </row>
    <row r="34" spans="1:11" ht="15.75" customHeight="1" x14ac:dyDescent="0.25">
      <c r="A34" s="92"/>
      <c r="B34" s="174" t="s">
        <v>245</v>
      </c>
      <c r="C34" s="21">
        <v>0.35281099999999999</v>
      </c>
      <c r="D34" s="23">
        <v>0.42905140000000003</v>
      </c>
      <c r="E34" s="21">
        <v>21.609416939948023</v>
      </c>
      <c r="F34" s="21">
        <v>0.76501000541740505</v>
      </c>
      <c r="G34" s="21">
        <v>5.9632400000000002E-2</v>
      </c>
      <c r="H34" s="23">
        <v>0.1045827</v>
      </c>
      <c r="I34" s="215">
        <v>75.378988603510848</v>
      </c>
      <c r="J34" s="197">
        <v>1.4061220932339213</v>
      </c>
      <c r="K34" s="94"/>
    </row>
    <row r="35" spans="1:11" ht="15.75" customHeight="1" x14ac:dyDescent="0.25">
      <c r="A35" s="92"/>
      <c r="B35" s="174" t="s">
        <v>242</v>
      </c>
      <c r="C35" s="21">
        <v>0</v>
      </c>
      <c r="D35" s="23">
        <v>0.41029599999999999</v>
      </c>
      <c r="E35" s="21"/>
      <c r="F35" s="21">
        <v>0.73156863066462341</v>
      </c>
      <c r="G35" s="21">
        <v>0</v>
      </c>
      <c r="H35" s="23">
        <v>0</v>
      </c>
      <c r="I35" s="215"/>
      <c r="J35" s="197">
        <v>0</v>
      </c>
      <c r="K35" s="94"/>
    </row>
    <row r="36" spans="1:11" ht="15.75" customHeight="1" x14ac:dyDescent="0.25">
      <c r="A36" s="92"/>
      <c r="B36" s="174" t="s">
        <v>442</v>
      </c>
      <c r="C36" s="21">
        <v>0</v>
      </c>
      <c r="D36" s="23">
        <v>0.3933179</v>
      </c>
      <c r="E36" s="21"/>
      <c r="F36" s="21">
        <v>0.70129622886619725</v>
      </c>
      <c r="G36" s="21">
        <v>0</v>
      </c>
      <c r="H36" s="23">
        <v>0</v>
      </c>
      <c r="I36" s="215"/>
      <c r="J36" s="197">
        <v>0</v>
      </c>
      <c r="K36" s="94"/>
    </row>
    <row r="37" spans="1:11" ht="15.75" customHeight="1" x14ac:dyDescent="0.25">
      <c r="A37" s="92"/>
      <c r="B37" s="174" t="s">
        <v>249</v>
      </c>
      <c r="C37" s="21">
        <v>0.1520591</v>
      </c>
      <c r="D37" s="23">
        <v>0.38859359999999998</v>
      </c>
      <c r="E37" s="21">
        <v>155.55432065558722</v>
      </c>
      <c r="F37" s="21">
        <v>0.69287267688945642</v>
      </c>
      <c r="G37" s="21">
        <v>2.98918E-2</v>
      </c>
      <c r="H37" s="23">
        <v>0</v>
      </c>
      <c r="I37" s="215">
        <v>-100</v>
      </c>
      <c r="J37" s="197">
        <v>0</v>
      </c>
      <c r="K37" s="94"/>
    </row>
    <row r="38" spans="1:11" ht="15.75" customHeight="1" x14ac:dyDescent="0.25">
      <c r="A38" s="92"/>
      <c r="B38" s="174" t="s">
        <v>243</v>
      </c>
      <c r="C38" s="21">
        <v>0.433479</v>
      </c>
      <c r="D38" s="23">
        <v>0.3744364</v>
      </c>
      <c r="E38" s="21">
        <v>-13.620636755183069</v>
      </c>
      <c r="F38" s="21">
        <v>0.66763001447489423</v>
      </c>
      <c r="G38" s="21">
        <v>0</v>
      </c>
      <c r="H38" s="23">
        <v>0</v>
      </c>
      <c r="I38" s="215"/>
      <c r="J38" s="197">
        <v>0</v>
      </c>
      <c r="K38" s="94"/>
    </row>
    <row r="39" spans="1:11" ht="15.75" customHeight="1" x14ac:dyDescent="0.25">
      <c r="A39" s="92"/>
      <c r="B39" s="174" t="s">
        <v>272</v>
      </c>
      <c r="C39" s="21">
        <v>0.14492730000000001</v>
      </c>
      <c r="D39" s="23">
        <v>0.36056149999999998</v>
      </c>
      <c r="E39" s="21">
        <v>148.78784052418004</v>
      </c>
      <c r="F39" s="21">
        <v>0.64289070043427821</v>
      </c>
      <c r="G39" s="21">
        <v>6.0000000000000001E-3</v>
      </c>
      <c r="H39" s="23">
        <v>0.13325680000000001</v>
      </c>
      <c r="I39" s="215">
        <v>2120.9466666666667</v>
      </c>
      <c r="J39" s="197">
        <v>1.7916474766252355</v>
      </c>
      <c r="K39" s="94"/>
    </row>
    <row r="40" spans="1:11" ht="15.75" customHeight="1" x14ac:dyDescent="0.25">
      <c r="A40" s="92"/>
      <c r="B40" s="174" t="s">
        <v>239</v>
      </c>
      <c r="C40" s="21">
        <v>0.1595925</v>
      </c>
      <c r="D40" s="23">
        <v>0.35227130000000001</v>
      </c>
      <c r="E40" s="21">
        <v>120.73173864686626</v>
      </c>
      <c r="F40" s="21">
        <v>0.6281090543496568</v>
      </c>
      <c r="G40" s="21">
        <v>0.1083413</v>
      </c>
      <c r="H40" s="23">
        <v>0</v>
      </c>
      <c r="I40" s="215">
        <v>-100</v>
      </c>
      <c r="J40" s="197">
        <v>0</v>
      </c>
      <c r="K40" s="94"/>
    </row>
    <row r="41" spans="1:11" ht="15.75" customHeight="1" x14ac:dyDescent="0.25">
      <c r="A41" s="92"/>
      <c r="B41" s="174" t="s">
        <v>416</v>
      </c>
      <c r="C41" s="21">
        <v>0.31990210000000002</v>
      </c>
      <c r="D41" s="23">
        <v>0.3461649</v>
      </c>
      <c r="E41" s="21">
        <v>8.2096366357082395</v>
      </c>
      <c r="F41" s="21">
        <v>0.61722118148155547</v>
      </c>
      <c r="G41" s="21">
        <v>5.1204699999999999E-2</v>
      </c>
      <c r="H41" s="23">
        <v>4.1862999999999997E-2</v>
      </c>
      <c r="I41" s="215">
        <v>-18.243833085634719</v>
      </c>
      <c r="J41" s="197">
        <v>0.56285111389409193</v>
      </c>
      <c r="K41" s="94"/>
    </row>
    <row r="42" spans="1:11" ht="15.75" customHeight="1" x14ac:dyDescent="0.25">
      <c r="A42" s="92"/>
      <c r="B42" s="174" t="s">
        <v>237</v>
      </c>
      <c r="C42" s="21">
        <v>0.86752200000000002</v>
      </c>
      <c r="D42" s="23">
        <v>0.34570000000000001</v>
      </c>
      <c r="E42" s="21">
        <v>-60.150866490993884</v>
      </c>
      <c r="F42" s="21">
        <v>0.61639225247323959</v>
      </c>
      <c r="G42" s="21">
        <v>0</v>
      </c>
      <c r="H42" s="23">
        <v>0</v>
      </c>
      <c r="I42" s="215"/>
      <c r="J42" s="197">
        <v>0</v>
      </c>
      <c r="K42" s="94"/>
    </row>
    <row r="43" spans="1:11" ht="15.75" customHeight="1" x14ac:dyDescent="0.25">
      <c r="A43" s="92"/>
      <c r="B43" s="174" t="s">
        <v>470</v>
      </c>
      <c r="C43" s="21">
        <v>0.42748989999999998</v>
      </c>
      <c r="D43" s="23">
        <v>0.33663159999999998</v>
      </c>
      <c r="E43" s="21">
        <v>-21.253905647829342</v>
      </c>
      <c r="F43" s="21">
        <v>0.60022305518562502</v>
      </c>
      <c r="G43" s="21">
        <v>1.6752E-2</v>
      </c>
      <c r="H43" s="23">
        <v>9.8321900000000004E-2</v>
      </c>
      <c r="I43" s="215">
        <v>486.92633715377269</v>
      </c>
      <c r="J43" s="197">
        <v>1.3219451767714574</v>
      </c>
      <c r="K43" s="94"/>
    </row>
    <row r="44" spans="1:11" x14ac:dyDescent="0.25">
      <c r="A44" s="92"/>
      <c r="B44" s="174" t="s">
        <v>46</v>
      </c>
      <c r="C44" s="21">
        <v>26.9225283</v>
      </c>
      <c r="D44" s="23">
        <v>23.161343900000006</v>
      </c>
      <c r="E44" s="21">
        <v>-13.970398166505015</v>
      </c>
      <c r="F44" s="21">
        <v>41.297289374684212</v>
      </c>
      <c r="G44" s="21">
        <v>3.4196959999999992</v>
      </c>
      <c r="H44" s="23">
        <v>2.9806822999999998</v>
      </c>
      <c r="I44" s="215">
        <v>-12.837799032428599</v>
      </c>
      <c r="J44" s="197">
        <v>40.075492743458511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6" width="10.42578125" style="38" customWidth="1"/>
    <col min="7" max="7" width="10.42578125" style="229" customWidth="1"/>
    <col min="8" max="8" width="10.42578125" style="38" customWidth="1"/>
    <col min="9" max="11" width="10.85546875" style="38" customWidth="1"/>
    <col min="12" max="12" width="2.28515625" style="38" customWidth="1"/>
    <col min="13" max="13" width="12.7109375" style="38" bestFit="1" customWidth="1"/>
    <col min="14" max="14" width="9.42578125" style="39" customWidth="1"/>
    <col min="15" max="31" width="11.42578125" style="145"/>
    <col min="32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217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218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218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218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218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218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44</v>
      </c>
      <c r="D7" s="260"/>
      <c r="E7" s="260"/>
      <c r="F7" s="260"/>
      <c r="G7" s="260"/>
      <c r="H7" s="260"/>
      <c r="I7" s="260"/>
      <c r="J7" s="260"/>
      <c r="K7" s="260"/>
      <c r="L7" s="58"/>
      <c r="O7" s="39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O8" s="39"/>
    </row>
    <row r="9" spans="1:15" x14ac:dyDescent="0.25">
      <c r="A9" s="56"/>
      <c r="B9" s="40"/>
      <c r="C9" s="41"/>
      <c r="D9" s="41"/>
      <c r="E9" s="41"/>
      <c r="F9" s="41"/>
      <c r="G9" s="219"/>
      <c r="H9" s="41"/>
      <c r="I9" s="40"/>
      <c r="J9" s="40"/>
      <c r="K9" s="40"/>
      <c r="L9" s="58"/>
      <c r="O9" s="39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O10" s="39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20">
        <v>2018</v>
      </c>
      <c r="H11" s="209">
        <v>2019</v>
      </c>
      <c r="I11" s="254"/>
      <c r="J11" s="254"/>
      <c r="K11" s="254"/>
      <c r="L11" s="58"/>
      <c r="O11" s="179"/>
    </row>
    <row r="12" spans="1:15" x14ac:dyDescent="0.25">
      <c r="A12" s="56"/>
      <c r="B12" s="42"/>
      <c r="C12" s="41"/>
      <c r="D12" s="41"/>
      <c r="E12" s="41"/>
      <c r="F12" s="41"/>
      <c r="G12" s="219"/>
      <c r="H12" s="41"/>
      <c r="I12" s="41"/>
      <c r="J12" s="41"/>
      <c r="K12" s="41"/>
      <c r="L12" s="58"/>
      <c r="M12" s="145"/>
      <c r="O12" s="39"/>
    </row>
    <row r="13" spans="1:15" x14ac:dyDescent="0.25">
      <c r="A13" s="56"/>
      <c r="B13" s="65" t="s">
        <v>7</v>
      </c>
      <c r="C13" s="66">
        <v>207.389398</v>
      </c>
      <c r="D13" s="66">
        <v>197.230921</v>
      </c>
      <c r="E13" s="66">
        <v>152.909548</v>
      </c>
      <c r="F13" s="66">
        <v>157.86127099999999</v>
      </c>
      <c r="G13" s="221">
        <v>187.390131</v>
      </c>
      <c r="H13" s="66">
        <v>180.04812999999999</v>
      </c>
      <c r="I13" s="66">
        <v>-3.9180297066978453</v>
      </c>
      <c r="J13" s="66">
        <v>96.081970293302149</v>
      </c>
      <c r="K13" s="66">
        <v>18.705575986398859</v>
      </c>
      <c r="L13" s="58"/>
      <c r="M13" s="199"/>
      <c r="N13" s="39">
        <v>1</v>
      </c>
      <c r="O13" s="39"/>
    </row>
    <row r="14" spans="1:15" x14ac:dyDescent="0.25">
      <c r="A14" s="56"/>
      <c r="B14" s="65" t="s">
        <v>8</v>
      </c>
      <c r="C14" s="66">
        <v>248.39957999999999</v>
      </c>
      <c r="D14" s="66">
        <v>252.639534</v>
      </c>
      <c r="E14" s="66">
        <v>230.31420299999999</v>
      </c>
      <c r="F14" s="66">
        <v>202.231988</v>
      </c>
      <c r="G14" s="221">
        <v>209.516739</v>
      </c>
      <c r="H14" s="66">
        <v>214.76557</v>
      </c>
      <c r="I14" s="66">
        <v>2.5052084263300856</v>
      </c>
      <c r="J14" s="66">
        <v>102.50520842633009</v>
      </c>
      <c r="K14" s="66">
        <v>3.6021754382397742</v>
      </c>
      <c r="L14" s="58"/>
      <c r="M14" s="212"/>
      <c r="N14" s="39">
        <v>1</v>
      </c>
      <c r="O14" s="39"/>
    </row>
    <row r="15" spans="1:15" x14ac:dyDescent="0.25">
      <c r="A15" s="56"/>
      <c r="B15" s="65" t="s">
        <v>9</v>
      </c>
      <c r="C15" s="66">
        <v>253.67763400000001</v>
      </c>
      <c r="D15" s="66">
        <v>262.19330600000001</v>
      </c>
      <c r="E15" s="66">
        <v>203.54677599999999</v>
      </c>
      <c r="F15" s="66">
        <v>230.59873099999999</v>
      </c>
      <c r="G15" s="221">
        <v>209.02270899999999</v>
      </c>
      <c r="H15" s="21">
        <v>192.040965</v>
      </c>
      <c r="I15" s="21">
        <v>-8.1243536079134806</v>
      </c>
      <c r="J15" s="21">
        <v>91.875646392086523</v>
      </c>
      <c r="K15" s="21">
        <v>-9.3565224346355951</v>
      </c>
      <c r="L15" s="58"/>
      <c r="M15" s="145"/>
      <c r="N15" s="39">
        <v>1</v>
      </c>
      <c r="O15" s="39"/>
    </row>
    <row r="16" spans="1:15" x14ac:dyDescent="0.25">
      <c r="A16" s="56"/>
      <c r="B16" s="65" t="s">
        <v>10</v>
      </c>
      <c r="C16" s="66">
        <v>260.05585300000001</v>
      </c>
      <c r="D16" s="66">
        <v>252.01318599999999</v>
      </c>
      <c r="E16" s="66">
        <v>212.886348</v>
      </c>
      <c r="F16" s="66">
        <v>162.567566</v>
      </c>
      <c r="G16" s="221">
        <v>214.24339699999999</v>
      </c>
      <c r="H16" s="21">
        <v>216.9275346</v>
      </c>
      <c r="I16" s="21">
        <v>1.2528449593244728</v>
      </c>
      <c r="J16" s="21">
        <v>101.25284495932448</v>
      </c>
      <c r="K16" s="21">
        <v>31.787294520974729</v>
      </c>
      <c r="L16" s="58"/>
      <c r="M16" s="145"/>
      <c r="N16" s="39" t="s">
        <v>97</v>
      </c>
      <c r="O16" s="39"/>
    </row>
    <row r="17" spans="1:31" x14ac:dyDescent="0.25">
      <c r="A17" s="56"/>
      <c r="B17" s="65" t="s">
        <v>11</v>
      </c>
      <c r="C17" s="66">
        <v>300.58079500000002</v>
      </c>
      <c r="D17" s="66">
        <v>243.69692599999999</v>
      </c>
      <c r="E17" s="66">
        <v>221.57368199999999</v>
      </c>
      <c r="F17" s="66">
        <v>244.189258</v>
      </c>
      <c r="G17" s="221">
        <v>256.37649299999998</v>
      </c>
      <c r="H17" s="21">
        <v>230.27062247999896</v>
      </c>
      <c r="I17" s="21">
        <v>-10.182630324068365</v>
      </c>
      <c r="J17" s="21">
        <v>89.81736967593163</v>
      </c>
      <c r="K17" s="21">
        <v>4.9908972654317152</v>
      </c>
      <c r="L17" s="58"/>
      <c r="M17" s="145"/>
      <c r="O17" s="39"/>
    </row>
    <row r="18" spans="1:31" x14ac:dyDescent="0.25">
      <c r="A18" s="56"/>
      <c r="B18" s="65" t="s">
        <v>12</v>
      </c>
      <c r="C18" s="66">
        <v>243.18483900000001</v>
      </c>
      <c r="D18" s="66">
        <v>204.565065</v>
      </c>
      <c r="E18" s="66">
        <v>206.76173900000001</v>
      </c>
      <c r="F18" s="66">
        <v>237.27776800000001</v>
      </c>
      <c r="G18" s="221">
        <v>234.314571</v>
      </c>
      <c r="H18" s="21">
        <v>202.71634879999999</v>
      </c>
      <c r="I18" s="21">
        <v>-13.485385080896229</v>
      </c>
      <c r="J18" s="21">
        <v>86.514614919103778</v>
      </c>
      <c r="K18" s="21">
        <v>-1.2488304424711272</v>
      </c>
      <c r="L18" s="58"/>
      <c r="M18" s="145"/>
      <c r="O18" s="39"/>
    </row>
    <row r="19" spans="1:31" x14ac:dyDescent="0.25">
      <c r="A19" s="56"/>
      <c r="B19" s="65" t="s">
        <v>13</v>
      </c>
      <c r="C19" s="66">
        <v>308.83519899999999</v>
      </c>
      <c r="D19" s="66">
        <v>234.925005</v>
      </c>
      <c r="E19" s="66">
        <v>163.17712900000001</v>
      </c>
      <c r="F19" s="66">
        <v>199.845584</v>
      </c>
      <c r="G19" s="221">
        <v>224.361535</v>
      </c>
      <c r="H19" s="21">
        <v>223.063571</v>
      </c>
      <c r="I19" s="21">
        <v>-0.57851449447429149</v>
      </c>
      <c r="J19" s="21">
        <v>99.421485505525709</v>
      </c>
      <c r="K19" s="21">
        <v>12.267446950441506</v>
      </c>
      <c r="L19" s="58"/>
      <c r="M19" s="145"/>
      <c r="O19" s="39"/>
    </row>
    <row r="20" spans="1:31" x14ac:dyDescent="0.25">
      <c r="A20" s="56"/>
      <c r="B20" s="65" t="s">
        <v>14</v>
      </c>
      <c r="C20" s="66">
        <v>255.93218200000001</v>
      </c>
      <c r="D20" s="66">
        <v>197.051514</v>
      </c>
      <c r="E20" s="66">
        <v>230.86526000000001</v>
      </c>
      <c r="F20" s="66">
        <v>227.22984700000001</v>
      </c>
      <c r="G20" s="221">
        <v>229.320403</v>
      </c>
      <c r="H20" s="29">
        <v>214.37573800000001</v>
      </c>
      <c r="I20" s="29">
        <v>-6.5169364803532082</v>
      </c>
      <c r="J20" s="29">
        <v>93.483063519646791</v>
      </c>
      <c r="K20" s="29">
        <v>0.92001822278213741</v>
      </c>
      <c r="L20" s="58"/>
      <c r="M20" s="145"/>
      <c r="N20" s="145"/>
    </row>
    <row r="21" spans="1:31" x14ac:dyDescent="0.25">
      <c r="A21" s="56"/>
      <c r="B21" s="65" t="s">
        <v>15</v>
      </c>
      <c r="C21" s="66">
        <v>261.63993799999997</v>
      </c>
      <c r="D21" s="66">
        <v>234.680305</v>
      </c>
      <c r="E21" s="66">
        <v>200.338379</v>
      </c>
      <c r="F21" s="66">
        <v>198.33229299999999</v>
      </c>
      <c r="G21" s="221">
        <v>206.65910199999999</v>
      </c>
      <c r="H21" s="66"/>
      <c r="I21" s="66" t="s">
        <v>97</v>
      </c>
      <c r="J21" s="66" t="s">
        <v>97</v>
      </c>
      <c r="K21" s="66" t="s">
        <v>97</v>
      </c>
      <c r="L21" s="58"/>
      <c r="M21" s="145"/>
      <c r="N21" s="145" t="s">
        <v>97</v>
      </c>
    </row>
    <row r="22" spans="1:31" x14ac:dyDescent="0.25">
      <c r="A22" s="56"/>
      <c r="B22" s="65" t="s">
        <v>16</v>
      </c>
      <c r="C22" s="66">
        <v>243.988754</v>
      </c>
      <c r="D22" s="66">
        <v>201.21196900000001</v>
      </c>
      <c r="E22" s="66">
        <v>200.45106200000001</v>
      </c>
      <c r="F22" s="66">
        <v>198.68120500000001</v>
      </c>
      <c r="G22" s="221">
        <v>231.61283299999999</v>
      </c>
      <c r="H22" s="66"/>
      <c r="I22" s="66" t="s">
        <v>97</v>
      </c>
      <c r="J22" s="66" t="s">
        <v>97</v>
      </c>
      <c r="K22" s="66" t="s">
        <v>97</v>
      </c>
      <c r="L22" s="58"/>
      <c r="M22" s="145"/>
      <c r="N22" s="145" t="s">
        <v>97</v>
      </c>
    </row>
    <row r="23" spans="1:31" x14ac:dyDescent="0.25">
      <c r="A23" s="56"/>
      <c r="B23" s="65" t="s">
        <v>17</v>
      </c>
      <c r="C23" s="66">
        <v>250.59718899999999</v>
      </c>
      <c r="D23" s="66">
        <v>199.242481</v>
      </c>
      <c r="E23" s="66">
        <v>209.875304</v>
      </c>
      <c r="F23" s="66">
        <v>206.13325599999999</v>
      </c>
      <c r="G23" s="221">
        <v>208.62154100000001</v>
      </c>
      <c r="H23" s="66"/>
      <c r="I23" s="66" t="s">
        <v>97</v>
      </c>
      <c r="J23" s="66" t="s">
        <v>97</v>
      </c>
      <c r="K23" s="66" t="s">
        <v>97</v>
      </c>
      <c r="L23" s="58"/>
      <c r="M23" s="145"/>
      <c r="N23" s="145" t="s">
        <v>97</v>
      </c>
    </row>
    <row r="24" spans="1:31" x14ac:dyDescent="0.25">
      <c r="A24" s="56"/>
      <c r="B24" s="65" t="s">
        <v>18</v>
      </c>
      <c r="C24" s="66">
        <v>270.20340499999998</v>
      </c>
      <c r="D24" s="66">
        <v>234.54040800000001</v>
      </c>
      <c r="E24" s="66">
        <v>215.85360499999999</v>
      </c>
      <c r="F24" s="66">
        <v>207.33605900000001</v>
      </c>
      <c r="G24" s="221">
        <v>187.59114199999999</v>
      </c>
      <c r="H24" s="66"/>
      <c r="I24" s="66" t="s">
        <v>97</v>
      </c>
      <c r="J24" s="66" t="s">
        <v>97</v>
      </c>
      <c r="K24" s="66" t="s">
        <v>97</v>
      </c>
      <c r="L24" s="58"/>
      <c r="M24" s="145"/>
      <c r="N24" s="145" t="s">
        <v>97</v>
      </c>
    </row>
    <row r="25" spans="1:31" x14ac:dyDescent="0.25">
      <c r="A25" s="56"/>
      <c r="B25" s="67" t="s">
        <v>33</v>
      </c>
      <c r="C25" s="68">
        <v>3104.484766</v>
      </c>
      <c r="D25" s="68">
        <v>2713.9906199999996</v>
      </c>
      <c r="E25" s="68">
        <v>2448.5530349999999</v>
      </c>
      <c r="F25" s="68">
        <v>2472.2848260000001</v>
      </c>
      <c r="G25" s="68">
        <v>2599.0305959999996</v>
      </c>
      <c r="H25" s="29">
        <v>1674.2084798799988</v>
      </c>
      <c r="I25" s="63"/>
      <c r="J25" s="46"/>
      <c r="K25" s="46"/>
      <c r="L25" s="58"/>
      <c r="M25" s="145"/>
      <c r="N25" s="145"/>
    </row>
    <row r="26" spans="1:31" ht="18.75" customHeight="1" x14ac:dyDescent="0.25">
      <c r="A26" s="56"/>
      <c r="B26" s="67" t="s">
        <v>19</v>
      </c>
      <c r="C26" s="68"/>
      <c r="D26" s="68">
        <v>-12.57838821683559</v>
      </c>
      <c r="E26" s="68">
        <v>-9.7803427559377436</v>
      </c>
      <c r="F26" s="68">
        <v>0.96921694816385351</v>
      </c>
      <c r="G26" s="222">
        <v>5.126665369097716</v>
      </c>
      <c r="H26" s="46"/>
      <c r="I26" s="46"/>
      <c r="J26" s="46"/>
      <c r="K26" s="46"/>
      <c r="L26" s="58"/>
      <c r="M26" s="184"/>
      <c r="N26" s="184"/>
      <c r="O26" s="184"/>
      <c r="P26" s="184"/>
    </row>
    <row r="27" spans="1:31" ht="12" customHeight="1" x14ac:dyDescent="0.25">
      <c r="A27" s="56"/>
      <c r="B27" s="65"/>
      <c r="C27" s="69"/>
      <c r="D27" s="69"/>
      <c r="E27" s="69"/>
      <c r="F27" s="69"/>
      <c r="G27" s="223"/>
      <c r="H27" s="48"/>
      <c r="I27" s="45"/>
      <c r="J27" s="45"/>
      <c r="K27" s="45"/>
      <c r="L27" s="58"/>
      <c r="M27" s="184"/>
      <c r="N27" s="184"/>
      <c r="O27" s="184"/>
      <c r="P27" s="184"/>
    </row>
    <row r="28" spans="1:31" ht="18.75" customHeight="1" x14ac:dyDescent="0.25">
      <c r="A28" s="56"/>
      <c r="B28" s="67" t="s">
        <v>20</v>
      </c>
      <c r="C28" s="76">
        <v>2078.05548</v>
      </c>
      <c r="D28" s="76">
        <v>1844.3154570000002</v>
      </c>
      <c r="E28" s="76">
        <v>1622.0346849999999</v>
      </c>
      <c r="F28" s="76">
        <v>1661.802013</v>
      </c>
      <c r="G28" s="76">
        <v>1764.5459779999999</v>
      </c>
      <c r="H28" s="64">
        <v>1674.2084798799988</v>
      </c>
      <c r="I28" s="64">
        <v>-5.1195887920354899</v>
      </c>
      <c r="J28" s="29">
        <v>94.880411207964514</v>
      </c>
      <c r="K28" s="29">
        <v>6.1826838694532205</v>
      </c>
      <c r="L28" s="58"/>
      <c r="M28" s="184"/>
      <c r="N28" s="184"/>
      <c r="O28" s="184"/>
      <c r="P28" s="184"/>
    </row>
    <row r="29" spans="1:31" ht="18.75" customHeight="1" x14ac:dyDescent="0.25">
      <c r="A29" s="56"/>
      <c r="B29" s="67" t="s">
        <v>19</v>
      </c>
      <c r="C29" s="76"/>
      <c r="D29" s="76">
        <v>-11.248016487028533</v>
      </c>
      <c r="E29" s="76">
        <v>-12.052210003247854</v>
      </c>
      <c r="F29" s="76">
        <v>2.4516940585644909</v>
      </c>
      <c r="G29" s="76">
        <v>6.1826838694532205</v>
      </c>
      <c r="H29" s="29">
        <v>-5.1195887920354899</v>
      </c>
      <c r="I29" s="46"/>
      <c r="J29" s="46"/>
      <c r="K29" s="46"/>
      <c r="L29" s="58"/>
      <c r="M29" s="184"/>
      <c r="N29" s="184"/>
      <c r="O29" s="184"/>
      <c r="P29" s="184"/>
    </row>
    <row r="30" spans="1:31" ht="12" customHeight="1" x14ac:dyDescent="0.25">
      <c r="A30" s="56"/>
      <c r="B30" s="42"/>
      <c r="C30" s="47"/>
      <c r="D30" s="47"/>
      <c r="E30" s="47"/>
      <c r="F30" s="47"/>
      <c r="G30" s="224"/>
      <c r="H30" s="48"/>
      <c r="I30" s="45"/>
      <c r="J30" s="45"/>
      <c r="K30" s="45"/>
      <c r="L30" s="58"/>
      <c r="M30" s="184"/>
      <c r="N30" s="184"/>
      <c r="O30" s="184"/>
      <c r="P30" s="184"/>
    </row>
    <row r="31" spans="1:31" ht="14.25" customHeight="1" x14ac:dyDescent="0.25">
      <c r="A31" s="56"/>
      <c r="B31" s="44"/>
      <c r="C31" s="259" t="s">
        <v>130</v>
      </c>
      <c r="D31" s="259"/>
      <c r="E31" s="259"/>
      <c r="F31" s="259"/>
      <c r="G31" s="259"/>
      <c r="H31" s="259"/>
      <c r="I31" s="259"/>
      <c r="J31" s="259"/>
      <c r="K31" s="259"/>
      <c r="L31" s="58"/>
      <c r="M31" s="184"/>
      <c r="N31" s="184"/>
      <c r="O31" s="184"/>
      <c r="P31" s="184"/>
    </row>
    <row r="32" spans="1:31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145"/>
      <c r="P32" s="128"/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  <c r="AE32" s="128"/>
    </row>
    <row r="33" spans="1:31" s="137" customFormat="1" x14ac:dyDescent="0.25">
      <c r="A33" s="59"/>
      <c r="B33" s="42"/>
      <c r="C33" s="49"/>
      <c r="D33" s="49"/>
      <c r="E33" s="49"/>
      <c r="F33" s="49"/>
      <c r="G33" s="225"/>
      <c r="H33" s="50"/>
      <c r="I33" s="51"/>
      <c r="J33" s="51"/>
      <c r="K33" s="51"/>
      <c r="L33" s="58"/>
      <c r="M33" s="38"/>
      <c r="N33" s="39" t="s">
        <v>97</v>
      </c>
      <c r="O33" s="145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</row>
    <row r="34" spans="1:31" s="137" customFormat="1" x14ac:dyDescent="0.25">
      <c r="A34" s="59"/>
      <c r="B34" s="42"/>
      <c r="C34" s="49"/>
      <c r="D34" s="49"/>
      <c r="E34" s="49"/>
      <c r="F34" s="49"/>
      <c r="G34" s="225"/>
      <c r="H34" s="50"/>
      <c r="I34" s="51"/>
      <c r="J34" s="51"/>
      <c r="K34" s="51"/>
      <c r="L34" s="58"/>
      <c r="M34" s="38"/>
      <c r="N34" s="39" t="s">
        <v>97</v>
      </c>
      <c r="O34" s="145"/>
      <c r="P34" s="128"/>
      <c r="Q34" s="128"/>
      <c r="R34" s="128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</row>
    <row r="35" spans="1:31" s="137" customFormat="1" x14ac:dyDescent="0.25">
      <c r="A35" s="59"/>
      <c r="B35" s="42"/>
      <c r="C35" s="49"/>
      <c r="D35" s="49"/>
      <c r="E35" s="49"/>
      <c r="F35" s="49"/>
      <c r="G35" s="225"/>
      <c r="H35" s="50"/>
      <c r="I35" s="51"/>
      <c r="J35" s="51"/>
      <c r="K35" s="51"/>
      <c r="L35" s="58"/>
      <c r="M35" s="38"/>
      <c r="N35" s="39" t="s">
        <v>97</v>
      </c>
      <c r="O35" s="145"/>
      <c r="P35" s="128"/>
      <c r="Q35" s="128"/>
      <c r="R35" s="128"/>
      <c r="S35" s="128"/>
      <c r="T35" s="128"/>
      <c r="U35" s="128"/>
      <c r="V35" s="128"/>
      <c r="W35" s="128"/>
      <c r="X35" s="128"/>
      <c r="Y35" s="128"/>
      <c r="Z35" s="128"/>
      <c r="AA35" s="128"/>
      <c r="AB35" s="128"/>
      <c r="AC35" s="128"/>
      <c r="AD35" s="128"/>
      <c r="AE35" s="128"/>
    </row>
    <row r="36" spans="1:31" s="137" customFormat="1" x14ac:dyDescent="0.25">
      <c r="A36" s="59"/>
      <c r="B36" s="42"/>
      <c r="C36" s="49"/>
      <c r="D36" s="49"/>
      <c r="E36" s="49"/>
      <c r="F36" s="49"/>
      <c r="G36" s="225"/>
      <c r="H36" s="50"/>
      <c r="I36" s="51"/>
      <c r="J36" s="51"/>
      <c r="K36" s="51"/>
      <c r="L36" s="58"/>
      <c r="M36" s="38"/>
      <c r="N36" s="39" t="s">
        <v>97</v>
      </c>
      <c r="O36" s="145"/>
      <c r="P36" s="128"/>
      <c r="Q36" s="128"/>
      <c r="R36" s="128"/>
      <c r="S36" s="128"/>
      <c r="T36" s="128"/>
      <c r="U36" s="128"/>
      <c r="V36" s="128"/>
      <c r="W36" s="128"/>
      <c r="X36" s="128"/>
      <c r="Y36" s="128"/>
      <c r="Z36" s="128"/>
      <c r="AA36" s="128"/>
      <c r="AB36" s="128"/>
      <c r="AC36" s="128"/>
      <c r="AD36" s="128"/>
      <c r="AE36" s="128"/>
    </row>
    <row r="37" spans="1:31" s="137" customFormat="1" x14ac:dyDescent="0.25">
      <c r="A37" s="59"/>
      <c r="B37" s="42"/>
      <c r="C37" s="49"/>
      <c r="D37" s="49"/>
      <c r="E37" s="49"/>
      <c r="F37" s="49"/>
      <c r="G37" s="225"/>
      <c r="H37" s="50"/>
      <c r="I37" s="51"/>
      <c r="J37" s="51"/>
      <c r="K37" s="51"/>
      <c r="L37" s="58"/>
      <c r="M37" s="38"/>
      <c r="N37" s="39"/>
      <c r="O37" s="145"/>
      <c r="P37" s="128"/>
      <c r="Q37" s="128"/>
      <c r="R37" s="128"/>
      <c r="S37" s="128"/>
      <c r="T37" s="128"/>
      <c r="U37" s="128"/>
      <c r="V37" s="128"/>
      <c r="W37" s="128"/>
      <c r="X37" s="128"/>
      <c r="Y37" s="128"/>
      <c r="Z37" s="128"/>
      <c r="AA37" s="128"/>
      <c r="AB37" s="128"/>
      <c r="AC37" s="128"/>
      <c r="AD37" s="128"/>
      <c r="AE37" s="128"/>
    </row>
    <row r="38" spans="1:31" s="137" customFormat="1" x14ac:dyDescent="0.25">
      <c r="A38" s="59"/>
      <c r="B38" s="42"/>
      <c r="C38" s="49"/>
      <c r="D38" s="49"/>
      <c r="E38" s="49"/>
      <c r="F38" s="49"/>
      <c r="G38" s="225"/>
      <c r="H38" s="50"/>
      <c r="I38" s="51"/>
      <c r="J38" s="51"/>
      <c r="K38" s="51"/>
      <c r="L38" s="58"/>
      <c r="M38" s="38"/>
      <c r="N38" s="39" t="s">
        <v>97</v>
      </c>
      <c r="O38" s="145"/>
      <c r="P38" s="128"/>
      <c r="Q38" s="128"/>
      <c r="R38" s="128"/>
      <c r="S38" s="128"/>
      <c r="T38" s="128"/>
      <c r="U38" s="128"/>
      <c r="V38" s="128"/>
      <c r="W38" s="128"/>
      <c r="X38" s="128"/>
      <c r="Y38" s="128"/>
      <c r="Z38" s="128"/>
      <c r="AA38" s="128"/>
      <c r="AB38" s="128"/>
      <c r="AC38" s="128"/>
      <c r="AD38" s="128"/>
      <c r="AE38" s="128"/>
    </row>
    <row r="39" spans="1:31" s="137" customFormat="1" x14ac:dyDescent="0.25">
      <c r="A39" s="59"/>
      <c r="B39" s="42"/>
      <c r="C39" s="49"/>
      <c r="D39" s="49"/>
      <c r="E39" s="49"/>
      <c r="F39" s="49"/>
      <c r="G39" s="225"/>
      <c r="H39" s="50"/>
      <c r="I39" s="51"/>
      <c r="J39" s="51"/>
      <c r="K39" s="51"/>
      <c r="L39" s="58"/>
      <c r="M39" s="38"/>
      <c r="N39" s="39" t="s">
        <v>97</v>
      </c>
      <c r="O39" s="145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</row>
    <row r="40" spans="1:31" s="137" customFormat="1" x14ac:dyDescent="0.25">
      <c r="A40" s="59"/>
      <c r="B40" s="42"/>
      <c r="C40" s="49"/>
      <c r="D40" s="49"/>
      <c r="E40" s="49"/>
      <c r="F40" s="49"/>
      <c r="G40" s="225"/>
      <c r="H40" s="50"/>
      <c r="I40" s="51"/>
      <c r="J40" s="51"/>
      <c r="K40" s="51"/>
      <c r="L40" s="58"/>
      <c r="M40" s="38"/>
      <c r="N40" s="39" t="s">
        <v>97</v>
      </c>
      <c r="O40" s="145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8"/>
      <c r="AE40" s="128"/>
    </row>
    <row r="41" spans="1:31" s="137" customFormat="1" x14ac:dyDescent="0.25">
      <c r="A41" s="59"/>
      <c r="B41" s="42"/>
      <c r="C41" s="49"/>
      <c r="D41" s="49"/>
      <c r="E41" s="49"/>
      <c r="F41" s="49"/>
      <c r="G41" s="225"/>
      <c r="H41" s="50"/>
      <c r="I41" s="51"/>
      <c r="J41" s="51"/>
      <c r="K41" s="51"/>
      <c r="L41" s="58"/>
      <c r="M41" s="38"/>
      <c r="N41" s="39" t="s">
        <v>97</v>
      </c>
      <c r="O41" s="145"/>
      <c r="P41" s="128"/>
      <c r="Q41" s="128"/>
      <c r="R41" s="128"/>
      <c r="S41" s="128"/>
      <c r="T41" s="128"/>
      <c r="U41" s="128"/>
      <c r="V41" s="128"/>
      <c r="W41" s="128"/>
      <c r="X41" s="128"/>
      <c r="Y41" s="128"/>
      <c r="Z41" s="128"/>
      <c r="AA41" s="128"/>
      <c r="AB41" s="128"/>
      <c r="AC41" s="128"/>
      <c r="AD41" s="128"/>
      <c r="AE41" s="128"/>
    </row>
    <row r="42" spans="1:31" s="137" customFormat="1" x14ac:dyDescent="0.25">
      <c r="A42" s="59"/>
      <c r="B42" s="42"/>
      <c r="C42" s="49"/>
      <c r="D42" s="49"/>
      <c r="E42" s="49"/>
      <c r="F42" s="49"/>
      <c r="G42" s="225"/>
      <c r="H42" s="50"/>
      <c r="I42" s="51"/>
      <c r="J42" s="51"/>
      <c r="K42" s="51"/>
      <c r="L42" s="58"/>
      <c r="M42" s="38"/>
      <c r="N42" s="39"/>
      <c r="O42" s="145"/>
      <c r="P42" s="128"/>
      <c r="Q42" s="128"/>
      <c r="R42" s="128"/>
      <c r="S42" s="128"/>
      <c r="T42" s="128"/>
      <c r="U42" s="128"/>
      <c r="V42" s="128"/>
      <c r="W42" s="128"/>
      <c r="X42" s="128"/>
      <c r="Y42" s="128"/>
      <c r="Z42" s="128"/>
      <c r="AA42" s="128"/>
      <c r="AB42" s="128"/>
      <c r="AC42" s="128"/>
      <c r="AD42" s="128"/>
      <c r="AE42" s="128"/>
    </row>
    <row r="43" spans="1:31" s="137" customFormat="1" x14ac:dyDescent="0.25">
      <c r="A43" s="59"/>
      <c r="B43" s="42"/>
      <c r="C43" s="49"/>
      <c r="D43" s="49"/>
      <c r="E43" s="49"/>
      <c r="F43" s="49"/>
      <c r="G43" s="225"/>
      <c r="H43" s="50"/>
      <c r="I43" s="51"/>
      <c r="J43" s="51"/>
      <c r="K43" s="51"/>
      <c r="L43" s="58"/>
      <c r="M43" s="38"/>
      <c r="N43" s="39"/>
      <c r="O43" s="145"/>
      <c r="P43" s="128"/>
      <c r="Q43" s="128"/>
      <c r="R43" s="128"/>
      <c r="S43" s="128"/>
      <c r="T43" s="128"/>
      <c r="U43" s="128"/>
      <c r="V43" s="128"/>
      <c r="W43" s="128"/>
      <c r="X43" s="128"/>
      <c r="Y43" s="128"/>
      <c r="Z43" s="128"/>
      <c r="AA43" s="128"/>
      <c r="AB43" s="128"/>
      <c r="AC43" s="128"/>
      <c r="AD43" s="128"/>
      <c r="AE43" s="128"/>
    </row>
    <row r="44" spans="1:31" s="137" customFormat="1" x14ac:dyDescent="0.25">
      <c r="A44" s="59"/>
      <c r="B44" s="44"/>
      <c r="C44" s="50"/>
      <c r="D44" s="50"/>
      <c r="E44" s="50"/>
      <c r="F44" s="50"/>
      <c r="G44" s="226"/>
      <c r="H44" s="50"/>
      <c r="I44" s="52"/>
      <c r="J44" s="52"/>
      <c r="K44" s="52"/>
      <c r="L44" s="58"/>
      <c r="M44" s="38"/>
      <c r="N44" s="39"/>
      <c r="O44" s="145"/>
      <c r="P44" s="128"/>
      <c r="Q44" s="128"/>
      <c r="R44" s="128"/>
      <c r="S44" s="128"/>
      <c r="T44" s="128"/>
      <c r="U44" s="128"/>
      <c r="V44" s="128"/>
      <c r="W44" s="128"/>
      <c r="X44" s="128"/>
      <c r="Y44" s="128"/>
      <c r="Z44" s="128"/>
      <c r="AA44" s="128"/>
      <c r="AB44" s="128"/>
      <c r="AC44" s="128"/>
      <c r="AD44" s="128"/>
      <c r="AE44" s="128"/>
    </row>
    <row r="45" spans="1:31" s="137" customFormat="1" x14ac:dyDescent="0.25">
      <c r="A45" s="60"/>
      <c r="B45" s="152" t="s">
        <v>99</v>
      </c>
      <c r="C45" s="61"/>
      <c r="D45" s="61"/>
      <c r="E45" s="61"/>
      <c r="F45" s="61"/>
      <c r="G45" s="227"/>
      <c r="H45" s="61"/>
      <c r="I45" s="61"/>
      <c r="J45" s="61"/>
      <c r="K45" s="61"/>
      <c r="L45" s="62"/>
      <c r="M45" s="38"/>
      <c r="N45" s="39"/>
      <c r="O45" s="145"/>
      <c r="P45" s="128"/>
      <c r="Q45" s="128"/>
      <c r="R45" s="128"/>
      <c r="S45" s="128"/>
      <c r="T45" s="128"/>
      <c r="U45" s="128"/>
      <c r="V45" s="128"/>
      <c r="W45" s="128"/>
      <c r="X45" s="128"/>
      <c r="Y45" s="128"/>
      <c r="Z45" s="128"/>
      <c r="AA45" s="128"/>
      <c r="AB45" s="128"/>
      <c r="AC45" s="128"/>
      <c r="AD45" s="128"/>
      <c r="AE45" s="128"/>
    </row>
    <row r="46" spans="1:31" s="137" customFormat="1" x14ac:dyDescent="0.25">
      <c r="A46" s="145"/>
      <c r="B46" s="128"/>
      <c r="C46" s="128"/>
      <c r="D46" s="128"/>
      <c r="E46" s="128"/>
      <c r="F46" s="128"/>
      <c r="G46" s="230"/>
      <c r="H46" s="128"/>
      <c r="I46" s="128"/>
      <c r="J46" s="128"/>
      <c r="K46" s="128"/>
      <c r="N46" s="130"/>
      <c r="O46" s="128"/>
      <c r="P46" s="128"/>
      <c r="Q46" s="128"/>
      <c r="R46" s="128"/>
      <c r="S46" s="128"/>
      <c r="T46" s="128"/>
      <c r="U46" s="128"/>
      <c r="V46" s="128"/>
      <c r="W46" s="128"/>
      <c r="X46" s="128"/>
      <c r="Y46" s="128"/>
      <c r="Z46" s="128"/>
      <c r="AA46" s="128"/>
      <c r="AB46" s="128"/>
      <c r="AC46" s="128"/>
      <c r="AD46" s="128"/>
      <c r="AE46" s="128"/>
    </row>
    <row r="47" spans="1:31" x14ac:dyDescent="0.25">
      <c r="A47" s="145"/>
      <c r="B47" s="130"/>
      <c r="C47" s="130"/>
      <c r="D47" s="130"/>
      <c r="E47" s="130"/>
      <c r="F47" s="130"/>
      <c r="G47" s="228"/>
      <c r="H47" s="128"/>
      <c r="I47" s="128"/>
      <c r="J47" s="128"/>
      <c r="K47" s="128"/>
      <c r="L47" s="137"/>
      <c r="M47" s="137"/>
      <c r="N47" s="130"/>
      <c r="O47" s="128"/>
    </row>
    <row r="48" spans="1:31" x14ac:dyDescent="0.25">
      <c r="A48" s="145"/>
      <c r="B48" s="130"/>
      <c r="C48" s="130"/>
      <c r="D48" s="130"/>
      <c r="E48" s="130"/>
      <c r="F48" s="130"/>
      <c r="G48" s="228"/>
      <c r="H48" s="128"/>
      <c r="I48" s="128"/>
      <c r="J48" s="128"/>
      <c r="K48" s="128"/>
      <c r="L48" s="137"/>
      <c r="M48" s="137"/>
      <c r="N48" s="130"/>
      <c r="O48" s="128"/>
    </row>
    <row r="49" spans="1:15" x14ac:dyDescent="0.25">
      <c r="A49" s="39"/>
      <c r="B49" s="130" t="s">
        <v>1</v>
      </c>
      <c r="C49" s="130" t="s">
        <v>161</v>
      </c>
      <c r="D49" s="130" t="s">
        <v>54</v>
      </c>
      <c r="E49" s="130" t="s">
        <v>162</v>
      </c>
      <c r="F49" s="130" t="s">
        <v>163</v>
      </c>
      <c r="G49" s="228"/>
      <c r="H49" s="128"/>
      <c r="I49" s="128"/>
      <c r="J49" s="128"/>
      <c r="K49" s="128"/>
      <c r="L49" s="137"/>
      <c r="M49" s="137"/>
      <c r="N49" s="130"/>
      <c r="O49" s="128"/>
    </row>
    <row r="50" spans="1:15" x14ac:dyDescent="0.25">
      <c r="A50" s="39"/>
      <c r="B50" s="130">
        <v>2012</v>
      </c>
      <c r="C50" s="130">
        <v>1</v>
      </c>
      <c r="D50" s="130">
        <v>256.65837228000083</v>
      </c>
      <c r="E50" s="195">
        <v>40909</v>
      </c>
      <c r="F50" s="39"/>
      <c r="G50" s="228"/>
      <c r="H50" s="145"/>
      <c r="I50" s="145"/>
      <c r="J50" s="128"/>
      <c r="K50" s="128"/>
      <c r="L50" s="137"/>
      <c r="M50" s="137"/>
      <c r="N50" s="130"/>
      <c r="O50" s="128"/>
    </row>
    <row r="51" spans="1:15" x14ac:dyDescent="0.25">
      <c r="A51" s="39"/>
      <c r="B51" s="130">
        <v>2012</v>
      </c>
      <c r="C51" s="130">
        <v>2</v>
      </c>
      <c r="D51" s="130">
        <v>275.8502719400006</v>
      </c>
      <c r="E51" s="195">
        <v>40940</v>
      </c>
      <c r="F51" s="39"/>
      <c r="G51" s="228"/>
      <c r="H51" s="145"/>
      <c r="I51" s="145"/>
      <c r="J51" s="128"/>
      <c r="K51" s="128"/>
      <c r="L51" s="137"/>
      <c r="M51" s="137"/>
      <c r="N51" s="130"/>
      <c r="O51" s="128"/>
    </row>
    <row r="52" spans="1:15" x14ac:dyDescent="0.25">
      <c r="A52" s="39"/>
      <c r="B52" s="130">
        <v>2012</v>
      </c>
      <c r="C52" s="130">
        <v>3</v>
      </c>
      <c r="D52" s="130">
        <v>322.71263122999943</v>
      </c>
      <c r="E52" s="195">
        <v>40969</v>
      </c>
      <c r="F52" s="39"/>
      <c r="G52" s="228"/>
      <c r="H52" s="145"/>
      <c r="I52" s="145"/>
      <c r="J52" s="128"/>
      <c r="K52" s="128"/>
      <c r="L52" s="137"/>
      <c r="M52" s="137"/>
      <c r="N52" s="130"/>
      <c r="O52" s="128"/>
    </row>
    <row r="53" spans="1:15" x14ac:dyDescent="0.25">
      <c r="A53" s="39"/>
      <c r="B53" s="130">
        <v>2012</v>
      </c>
      <c r="C53" s="130">
        <v>4</v>
      </c>
      <c r="D53" s="130">
        <v>230.51126010000041</v>
      </c>
      <c r="E53" s="195">
        <v>41000</v>
      </c>
      <c r="F53" s="39"/>
      <c r="G53" s="228"/>
      <c r="H53" s="145"/>
      <c r="I53" s="145"/>
      <c r="J53" s="128"/>
      <c r="K53" s="128"/>
      <c r="L53" s="137"/>
      <c r="M53" s="137"/>
      <c r="N53" s="130"/>
      <c r="O53" s="128"/>
    </row>
    <row r="54" spans="1:15" x14ac:dyDescent="0.25">
      <c r="A54" s="39"/>
      <c r="B54" s="130">
        <v>2012</v>
      </c>
      <c r="C54" s="130">
        <v>5</v>
      </c>
      <c r="D54" s="130">
        <v>306.66912051999765</v>
      </c>
      <c r="E54" s="195">
        <v>41030</v>
      </c>
      <c r="F54" s="180">
        <v>267.80460098470559</v>
      </c>
      <c r="G54" s="228"/>
      <c r="H54" s="145"/>
      <c r="I54" s="145"/>
      <c r="J54" s="128"/>
      <c r="K54" s="128"/>
      <c r="L54" s="137"/>
      <c r="M54" s="137"/>
      <c r="N54" s="130"/>
      <c r="O54" s="128"/>
    </row>
    <row r="55" spans="1:15" x14ac:dyDescent="0.25">
      <c r="A55" s="39"/>
      <c r="B55" s="130">
        <v>2012</v>
      </c>
      <c r="C55" s="130">
        <v>6</v>
      </c>
      <c r="D55" s="130">
        <v>253.80930736999926</v>
      </c>
      <c r="E55" s="195">
        <v>41061</v>
      </c>
      <c r="F55" s="180">
        <v>267.80460098470559</v>
      </c>
      <c r="G55" s="228"/>
      <c r="H55" s="145"/>
      <c r="I55" s="145"/>
      <c r="J55" s="128"/>
      <c r="K55" s="128"/>
      <c r="L55" s="137"/>
      <c r="M55" s="137"/>
      <c r="N55" s="130"/>
      <c r="O55" s="128"/>
    </row>
    <row r="56" spans="1:15" x14ac:dyDescent="0.25">
      <c r="A56" s="39"/>
      <c r="B56" s="130">
        <v>2012</v>
      </c>
      <c r="C56" s="130">
        <v>7</v>
      </c>
      <c r="D56" s="130">
        <v>320.12071299999582</v>
      </c>
      <c r="E56" s="195">
        <v>41091</v>
      </c>
      <c r="F56" s="180">
        <v>267.80460098470559</v>
      </c>
      <c r="G56" s="228"/>
      <c r="H56" s="145"/>
      <c r="I56" s="145"/>
      <c r="J56" s="128"/>
      <c r="K56" s="128"/>
      <c r="L56" s="137"/>
      <c r="M56" s="137"/>
      <c r="N56" s="130"/>
      <c r="O56" s="128"/>
    </row>
    <row r="57" spans="1:15" x14ac:dyDescent="0.25">
      <c r="A57" s="39"/>
      <c r="B57" s="130">
        <v>2012</v>
      </c>
      <c r="C57" s="130">
        <v>8</v>
      </c>
      <c r="D57" s="130">
        <v>271.30448030000031</v>
      </c>
      <c r="E57" s="195">
        <v>41122</v>
      </c>
      <c r="F57" s="180">
        <v>267.80460098470559</v>
      </c>
      <c r="G57" s="228"/>
      <c r="H57" s="145"/>
      <c r="I57" s="145"/>
      <c r="J57" s="128"/>
      <c r="K57" s="128"/>
      <c r="L57" s="137"/>
      <c r="M57" s="137"/>
      <c r="N57" s="130"/>
      <c r="O57" s="128"/>
    </row>
    <row r="58" spans="1:15" x14ac:dyDescent="0.25">
      <c r="A58" s="39"/>
      <c r="B58" s="130">
        <v>2012</v>
      </c>
      <c r="C58" s="130">
        <v>9</v>
      </c>
      <c r="D58" s="130">
        <v>256.87543750000077</v>
      </c>
      <c r="E58" s="195">
        <v>41153</v>
      </c>
      <c r="F58" s="180">
        <v>267.80460098470559</v>
      </c>
      <c r="G58" s="228"/>
      <c r="H58" s="145"/>
      <c r="I58" s="145"/>
      <c r="J58" s="128"/>
      <c r="K58" s="128"/>
      <c r="L58" s="137"/>
      <c r="M58" s="137"/>
      <c r="N58" s="130"/>
      <c r="O58" s="128"/>
    </row>
    <row r="59" spans="1:15" x14ac:dyDescent="0.25">
      <c r="A59" s="39"/>
      <c r="B59" s="130">
        <v>2012</v>
      </c>
      <c r="C59" s="130">
        <v>10</v>
      </c>
      <c r="D59" s="130">
        <v>268.69307103999887</v>
      </c>
      <c r="E59" s="195">
        <v>41183</v>
      </c>
      <c r="F59" s="180">
        <v>267.80460098470559</v>
      </c>
      <c r="G59" s="228"/>
      <c r="H59" s="145"/>
      <c r="I59" s="145"/>
      <c r="J59" s="128"/>
      <c r="K59" s="128"/>
      <c r="L59" s="137"/>
      <c r="M59" s="137"/>
      <c r="N59" s="130"/>
      <c r="O59" s="128"/>
    </row>
    <row r="60" spans="1:15" x14ac:dyDescent="0.25">
      <c r="A60" s="39"/>
      <c r="B60" s="130">
        <v>2012</v>
      </c>
      <c r="C60" s="130">
        <v>11</v>
      </c>
      <c r="D60" s="130">
        <v>271.36029070999825</v>
      </c>
      <c r="E60" s="195">
        <v>41214</v>
      </c>
      <c r="F60" s="180">
        <v>267.80460098470559</v>
      </c>
      <c r="G60" s="228"/>
      <c r="H60" s="145"/>
      <c r="I60" s="145"/>
      <c r="J60" s="128"/>
      <c r="K60" s="128"/>
      <c r="L60" s="137"/>
      <c r="M60" s="137"/>
      <c r="N60" s="130"/>
      <c r="O60" s="128"/>
    </row>
    <row r="61" spans="1:15" x14ac:dyDescent="0.25">
      <c r="A61" s="39"/>
      <c r="B61" s="130">
        <v>2012</v>
      </c>
      <c r="C61" s="130">
        <v>12</v>
      </c>
      <c r="D61" s="130">
        <v>255.23755116999914</v>
      </c>
      <c r="E61" s="195">
        <v>41244</v>
      </c>
      <c r="F61" s="180">
        <v>274.15020892999928</v>
      </c>
      <c r="G61" s="180"/>
      <c r="H61" s="145"/>
      <c r="I61" s="145"/>
      <c r="J61" s="128"/>
      <c r="K61" s="128"/>
      <c r="L61" s="137"/>
      <c r="M61" s="137"/>
      <c r="N61" s="130"/>
      <c r="O61" s="128"/>
    </row>
    <row r="62" spans="1:15" x14ac:dyDescent="0.25">
      <c r="A62" s="39"/>
      <c r="B62" s="130">
        <v>2013</v>
      </c>
      <c r="C62" s="130">
        <v>1</v>
      </c>
      <c r="D62" s="130">
        <v>205.43519179000032</v>
      </c>
      <c r="E62" s="195">
        <v>41275</v>
      </c>
      <c r="F62" s="180">
        <v>269.88161055583259</v>
      </c>
      <c r="G62" s="180"/>
      <c r="H62" s="145"/>
      <c r="I62" s="145"/>
      <c r="J62" s="128"/>
      <c r="K62" s="128"/>
      <c r="L62" s="137"/>
      <c r="M62" s="137"/>
      <c r="N62" s="130"/>
      <c r="O62" s="128"/>
    </row>
    <row r="63" spans="1:15" x14ac:dyDescent="0.25">
      <c r="A63" s="39"/>
      <c r="B63" s="130">
        <v>2013</v>
      </c>
      <c r="C63" s="130">
        <v>2</v>
      </c>
      <c r="D63" s="130">
        <v>238.26693388999996</v>
      </c>
      <c r="E63" s="195">
        <v>41306</v>
      </c>
      <c r="F63" s="180">
        <v>266.74966571833249</v>
      </c>
      <c r="G63" s="180"/>
      <c r="H63" s="145"/>
      <c r="I63" s="145"/>
      <c r="J63" s="145"/>
      <c r="K63" s="145"/>
    </row>
    <row r="64" spans="1:15" x14ac:dyDescent="0.25">
      <c r="A64" s="39"/>
      <c r="B64" s="130">
        <v>2013</v>
      </c>
      <c r="C64" s="130">
        <v>3</v>
      </c>
      <c r="D64" s="130">
        <v>270.6314647700006</v>
      </c>
      <c r="E64" s="195">
        <v>41334</v>
      </c>
      <c r="F64" s="180">
        <v>262.40956851333266</v>
      </c>
      <c r="G64" s="180"/>
      <c r="H64" s="145"/>
      <c r="I64" s="145"/>
      <c r="J64" s="145"/>
      <c r="K64" s="145"/>
    </row>
    <row r="65" spans="1:11" x14ac:dyDescent="0.25">
      <c r="A65" s="39"/>
      <c r="B65" s="130">
        <v>2013</v>
      </c>
      <c r="C65" s="130">
        <v>4</v>
      </c>
      <c r="D65" s="130">
        <v>326.83519174000082</v>
      </c>
      <c r="E65" s="195">
        <v>41365</v>
      </c>
      <c r="F65" s="180">
        <v>270.43656281666603</v>
      </c>
      <c r="G65" s="180"/>
      <c r="H65" s="145"/>
      <c r="I65" s="145"/>
      <c r="J65" s="145"/>
      <c r="K65" s="145"/>
    </row>
    <row r="66" spans="1:11" x14ac:dyDescent="0.25">
      <c r="A66" s="39"/>
      <c r="B66" s="130">
        <v>2013</v>
      </c>
      <c r="C66" s="130">
        <v>5</v>
      </c>
      <c r="D66" s="130">
        <v>323.48553374000119</v>
      </c>
      <c r="E66" s="195">
        <v>41395</v>
      </c>
      <c r="F66" s="180">
        <v>271.83793058499958</v>
      </c>
      <c r="G66" s="180"/>
      <c r="H66" s="145"/>
      <c r="I66" s="145"/>
      <c r="J66" s="145"/>
      <c r="K66" s="145"/>
    </row>
    <row r="67" spans="1:11" x14ac:dyDescent="0.25">
      <c r="A67" s="39"/>
      <c r="B67" s="130">
        <v>2013</v>
      </c>
      <c r="C67" s="130">
        <v>6</v>
      </c>
      <c r="D67" s="130">
        <v>283.09079269999927</v>
      </c>
      <c r="E67" s="195">
        <v>41426</v>
      </c>
      <c r="F67" s="180">
        <v>274.27805436249963</v>
      </c>
      <c r="G67" s="180"/>
      <c r="H67" s="145"/>
      <c r="I67" s="145"/>
      <c r="J67" s="145"/>
      <c r="K67" s="145"/>
    </row>
    <row r="68" spans="1:11" x14ac:dyDescent="0.25">
      <c r="A68" s="39"/>
      <c r="B68" s="130">
        <v>2013</v>
      </c>
      <c r="C68" s="130">
        <v>7</v>
      </c>
      <c r="D68" s="130">
        <v>279.70673449000037</v>
      </c>
      <c r="E68" s="195">
        <v>41456</v>
      </c>
      <c r="F68" s="180">
        <v>270.91022282</v>
      </c>
      <c r="G68" s="180"/>
      <c r="H68" s="145"/>
      <c r="I68" s="145"/>
      <c r="J68" s="145"/>
      <c r="K68" s="145"/>
    </row>
    <row r="69" spans="1:11" x14ac:dyDescent="0.25">
      <c r="A69" s="39"/>
      <c r="B69" s="130">
        <v>2013</v>
      </c>
      <c r="C69" s="130">
        <v>8</v>
      </c>
      <c r="D69" s="130">
        <v>245.67986602999954</v>
      </c>
      <c r="E69" s="195">
        <v>41487</v>
      </c>
      <c r="F69" s="180">
        <v>268.77483829749997</v>
      </c>
      <c r="G69" s="180"/>
      <c r="H69" s="145"/>
      <c r="I69" s="145"/>
      <c r="J69" s="145"/>
      <c r="K69" s="145"/>
    </row>
    <row r="70" spans="1:11" x14ac:dyDescent="0.25">
      <c r="A70" s="39"/>
      <c r="B70" s="130">
        <v>2013</v>
      </c>
      <c r="C70" s="130">
        <v>9</v>
      </c>
      <c r="D70" s="130">
        <v>238.10544775000182</v>
      </c>
      <c r="E70" s="195">
        <v>41518</v>
      </c>
      <c r="F70" s="180">
        <v>267.21067248500009</v>
      </c>
      <c r="G70" s="180"/>
      <c r="H70" s="145"/>
      <c r="I70" s="145"/>
      <c r="J70" s="145"/>
      <c r="K70" s="145"/>
    </row>
    <row r="71" spans="1:11" x14ac:dyDescent="0.25">
      <c r="A71" s="39"/>
      <c r="B71" s="130">
        <v>2013</v>
      </c>
      <c r="C71" s="130">
        <v>10</v>
      </c>
      <c r="D71" s="130">
        <v>295.3007280499989</v>
      </c>
      <c r="E71" s="195">
        <v>41548</v>
      </c>
      <c r="F71" s="180">
        <v>269.42797723583334</v>
      </c>
      <c r="G71" s="180"/>
      <c r="H71" s="145"/>
      <c r="I71" s="145"/>
      <c r="J71" s="145"/>
      <c r="K71" s="145"/>
    </row>
    <row r="72" spans="1:11" x14ac:dyDescent="0.25">
      <c r="A72" s="39"/>
      <c r="B72" s="130">
        <v>2013</v>
      </c>
      <c r="C72" s="130">
        <v>11</v>
      </c>
      <c r="D72" s="130">
        <v>262.97737546999957</v>
      </c>
      <c r="E72" s="195">
        <v>41579</v>
      </c>
      <c r="F72" s="180">
        <v>268.72940096583346</v>
      </c>
      <c r="G72" s="180"/>
      <c r="H72" s="145"/>
      <c r="I72" s="145"/>
      <c r="J72" s="145"/>
      <c r="K72" s="145"/>
    </row>
    <row r="73" spans="1:11" x14ac:dyDescent="0.25">
      <c r="A73" s="39"/>
      <c r="B73" s="130">
        <v>2013</v>
      </c>
      <c r="C73" s="130">
        <v>12</v>
      </c>
      <c r="D73" s="130">
        <v>262.35449482000087</v>
      </c>
      <c r="E73" s="195">
        <v>41609</v>
      </c>
      <c r="F73" s="180">
        <v>269.32247960333365</v>
      </c>
      <c r="G73" s="180"/>
      <c r="H73" s="145"/>
      <c r="I73" s="145"/>
      <c r="J73" s="145"/>
      <c r="K73" s="145"/>
    </row>
    <row r="74" spans="1:11" x14ac:dyDescent="0.25">
      <c r="A74" s="39"/>
      <c r="B74" s="130">
        <v>2014</v>
      </c>
      <c r="C74" s="130">
        <v>1</v>
      </c>
      <c r="D74" s="130">
        <v>207.38939784000047</v>
      </c>
      <c r="E74" s="195">
        <v>41640</v>
      </c>
      <c r="F74" s="180">
        <v>269.48533010750026</v>
      </c>
      <c r="G74" s="180"/>
      <c r="H74" s="145"/>
      <c r="I74" s="145"/>
      <c r="J74" s="145"/>
      <c r="K74" s="145"/>
    </row>
    <row r="75" spans="1:11" x14ac:dyDescent="0.25">
      <c r="A75" s="39"/>
      <c r="B75" s="130">
        <v>2014</v>
      </c>
      <c r="C75" s="130">
        <v>2</v>
      </c>
      <c r="D75" s="130">
        <v>248.39957996000004</v>
      </c>
      <c r="E75" s="195">
        <v>41671</v>
      </c>
      <c r="F75" s="180">
        <v>270.32971728000035</v>
      </c>
      <c r="G75" s="180"/>
      <c r="H75" s="145"/>
      <c r="I75" s="145"/>
      <c r="J75" s="145"/>
      <c r="K75" s="145"/>
    </row>
    <row r="76" spans="1:11" x14ac:dyDescent="0.25">
      <c r="A76" s="39"/>
      <c r="B76" s="130">
        <v>2014</v>
      </c>
      <c r="C76" s="130">
        <v>3</v>
      </c>
      <c r="D76" s="130">
        <v>253.67763355000002</v>
      </c>
      <c r="E76" s="195">
        <v>41699</v>
      </c>
      <c r="F76" s="180">
        <v>268.91689801166694</v>
      </c>
      <c r="G76" s="180"/>
      <c r="H76" s="145"/>
      <c r="I76" s="145"/>
      <c r="J76" s="145"/>
      <c r="K76" s="145"/>
    </row>
    <row r="77" spans="1:11" x14ac:dyDescent="0.25">
      <c r="A77" s="39"/>
      <c r="B77" s="130">
        <v>2014</v>
      </c>
      <c r="C77" s="130">
        <v>4</v>
      </c>
      <c r="D77" s="130">
        <v>260.05585327999989</v>
      </c>
      <c r="E77" s="195">
        <v>41730</v>
      </c>
      <c r="F77" s="180">
        <v>263.35195314000021</v>
      </c>
      <c r="G77" s="180"/>
      <c r="H77" s="145"/>
      <c r="I77" s="145"/>
      <c r="J77" s="145"/>
      <c r="K77" s="145"/>
    </row>
    <row r="78" spans="1:11" x14ac:dyDescent="0.25">
      <c r="A78" s="39"/>
      <c r="B78" s="130">
        <v>2014</v>
      </c>
      <c r="C78" s="130">
        <v>5</v>
      </c>
      <c r="D78" s="130">
        <v>300.5807947299997</v>
      </c>
      <c r="E78" s="195">
        <v>41760</v>
      </c>
      <c r="F78" s="180">
        <v>261.44322488916669</v>
      </c>
      <c r="G78" s="180"/>
      <c r="H78" s="145"/>
      <c r="I78" s="145"/>
      <c r="J78" s="145"/>
      <c r="K78" s="145"/>
    </row>
    <row r="79" spans="1:11" x14ac:dyDescent="0.25">
      <c r="A79" s="39"/>
      <c r="B79" s="130">
        <v>2014</v>
      </c>
      <c r="C79" s="130">
        <v>6</v>
      </c>
      <c r="D79" s="130">
        <v>243.18483879999923</v>
      </c>
      <c r="E79" s="195">
        <v>41791</v>
      </c>
      <c r="F79" s="180">
        <v>258.11772873083339</v>
      </c>
      <c r="G79" s="180"/>
      <c r="H79" s="145"/>
      <c r="I79" s="145"/>
      <c r="J79" s="145"/>
      <c r="K79" s="145"/>
    </row>
    <row r="80" spans="1:11" x14ac:dyDescent="0.25">
      <c r="A80" s="39"/>
      <c r="B80" s="130">
        <v>2014</v>
      </c>
      <c r="C80" s="130">
        <v>7</v>
      </c>
      <c r="D80" s="130">
        <v>308.83519880999887</v>
      </c>
      <c r="E80" s="195">
        <v>41821</v>
      </c>
      <c r="F80" s="180">
        <v>260.54510075749994</v>
      </c>
      <c r="G80" s="180"/>
      <c r="H80" s="145"/>
      <c r="I80" s="145"/>
      <c r="J80" s="145"/>
      <c r="K80" s="145"/>
    </row>
    <row r="81" spans="1:11" x14ac:dyDescent="0.25">
      <c r="A81" s="39"/>
      <c r="B81" s="130">
        <v>2014</v>
      </c>
      <c r="C81" s="130">
        <v>8</v>
      </c>
      <c r="D81" s="130">
        <v>255.93218196000007</v>
      </c>
      <c r="E81" s="195">
        <v>41852</v>
      </c>
      <c r="F81" s="180">
        <v>261.39946041833326</v>
      </c>
      <c r="G81" s="180"/>
      <c r="H81" s="145"/>
      <c r="I81" s="145"/>
      <c r="J81" s="145"/>
      <c r="K81" s="145"/>
    </row>
    <row r="82" spans="1:11" x14ac:dyDescent="0.25">
      <c r="A82" s="39"/>
      <c r="B82" s="130">
        <v>2014</v>
      </c>
      <c r="C82" s="130">
        <v>9</v>
      </c>
      <c r="D82" s="130">
        <v>261.63993842999957</v>
      </c>
      <c r="E82" s="195">
        <v>41883</v>
      </c>
      <c r="F82" s="180">
        <v>263.36066797499979</v>
      </c>
      <c r="G82" s="180"/>
      <c r="H82" s="145"/>
      <c r="I82" s="145"/>
      <c r="J82" s="145"/>
      <c r="K82" s="145"/>
    </row>
    <row r="83" spans="1:11" x14ac:dyDescent="0.25">
      <c r="A83" s="39"/>
      <c r="B83" s="130">
        <v>2014</v>
      </c>
      <c r="C83" s="130">
        <v>10</v>
      </c>
      <c r="D83" s="130">
        <v>243.98875371999827</v>
      </c>
      <c r="E83" s="195">
        <v>41913</v>
      </c>
      <c r="F83" s="180">
        <v>259.08467011416639</v>
      </c>
      <c r="G83" s="180"/>
      <c r="H83" s="145"/>
      <c r="I83" s="145"/>
      <c r="J83" s="145"/>
      <c r="K83" s="145"/>
    </row>
    <row r="84" spans="1:11" x14ac:dyDescent="0.25">
      <c r="A84" s="39"/>
      <c r="B84" s="130">
        <v>2014</v>
      </c>
      <c r="C84" s="130">
        <v>11</v>
      </c>
      <c r="D84" s="130">
        <v>250.59718948000068</v>
      </c>
      <c r="E84" s="195">
        <v>41944</v>
      </c>
      <c r="F84" s="180">
        <v>258.05298794833311</v>
      </c>
      <c r="G84" s="180"/>
      <c r="H84" s="145"/>
      <c r="I84" s="145"/>
      <c r="J84" s="145"/>
      <c r="K84" s="145"/>
    </row>
    <row r="85" spans="1:11" x14ac:dyDescent="0.25">
      <c r="A85" s="39"/>
      <c r="B85" s="130">
        <v>2014</v>
      </c>
      <c r="C85" s="130">
        <v>12</v>
      </c>
      <c r="D85" s="130">
        <v>270.20340454999899</v>
      </c>
      <c r="E85" s="195">
        <v>41974</v>
      </c>
      <c r="F85" s="180">
        <v>258.70706375916632</v>
      </c>
      <c r="G85" s="180"/>
      <c r="H85" s="145"/>
      <c r="I85" s="145"/>
      <c r="J85" s="145"/>
      <c r="K85" s="145"/>
    </row>
    <row r="86" spans="1:11" x14ac:dyDescent="0.25">
      <c r="A86" s="39"/>
      <c r="B86" s="130">
        <v>2015</v>
      </c>
      <c r="C86" s="130">
        <v>1</v>
      </c>
      <c r="D86" s="130">
        <v>197.23092143999995</v>
      </c>
      <c r="E86" s="195">
        <v>42005</v>
      </c>
      <c r="F86" s="180">
        <v>257.86052405916627</v>
      </c>
      <c r="G86" s="180"/>
      <c r="H86" s="145"/>
      <c r="I86" s="145"/>
      <c r="J86" s="145"/>
      <c r="K86" s="145"/>
    </row>
    <row r="87" spans="1:11" x14ac:dyDescent="0.25">
      <c r="A87" s="39"/>
      <c r="B87" s="130">
        <v>2015</v>
      </c>
      <c r="C87" s="130">
        <v>2</v>
      </c>
      <c r="D87" s="130">
        <v>252.63953438000064</v>
      </c>
      <c r="E87" s="195">
        <v>42036</v>
      </c>
      <c r="F87" s="180">
        <v>258.21385359416627</v>
      </c>
      <c r="G87" s="180"/>
      <c r="H87" s="145"/>
      <c r="I87" s="145"/>
      <c r="J87" s="145"/>
      <c r="K87" s="145"/>
    </row>
    <row r="88" spans="1:11" x14ac:dyDescent="0.25">
      <c r="A88" s="39"/>
      <c r="B88" s="130">
        <v>2015</v>
      </c>
      <c r="C88" s="130">
        <v>3</v>
      </c>
      <c r="D88" s="130">
        <v>262.19330567999958</v>
      </c>
      <c r="E88" s="195">
        <v>42064</v>
      </c>
      <c r="F88" s="180">
        <v>258.92349293833291</v>
      </c>
      <c r="G88" s="180"/>
      <c r="H88" s="145"/>
      <c r="I88" s="145"/>
      <c r="J88" s="145"/>
      <c r="K88" s="145"/>
    </row>
    <row r="89" spans="1:11" x14ac:dyDescent="0.25">
      <c r="A89" s="39"/>
      <c r="B89" s="130">
        <v>2015</v>
      </c>
      <c r="C89" s="130">
        <v>4</v>
      </c>
      <c r="D89" s="130">
        <v>252.01318602000086</v>
      </c>
      <c r="E89" s="195">
        <v>42095</v>
      </c>
      <c r="F89" s="180">
        <v>258.25327066666631</v>
      </c>
      <c r="G89" s="180"/>
      <c r="H89" s="145"/>
      <c r="I89" s="145"/>
      <c r="J89" s="145"/>
      <c r="K89" s="145"/>
    </row>
    <row r="90" spans="1:11" x14ac:dyDescent="0.25">
      <c r="A90" s="39"/>
      <c r="B90" s="130">
        <v>2015</v>
      </c>
      <c r="C90" s="130">
        <v>5</v>
      </c>
      <c r="D90" s="130">
        <v>243.69692616999933</v>
      </c>
      <c r="E90" s="195">
        <v>42125</v>
      </c>
      <c r="F90" s="180">
        <v>253.5129482866663</v>
      </c>
      <c r="G90" s="180"/>
      <c r="H90" s="145"/>
      <c r="I90" s="145"/>
      <c r="J90" s="145"/>
      <c r="K90" s="145"/>
    </row>
    <row r="91" spans="1:11" x14ac:dyDescent="0.25">
      <c r="A91" s="39"/>
      <c r="B91" s="130">
        <v>2015</v>
      </c>
      <c r="C91" s="130">
        <v>6</v>
      </c>
      <c r="D91" s="130">
        <v>204.5650645400008</v>
      </c>
      <c r="E91" s="195">
        <v>42156</v>
      </c>
      <c r="F91" s="180">
        <v>250.29463376499982</v>
      </c>
      <c r="G91" s="180"/>
      <c r="H91" s="145"/>
      <c r="I91" s="145"/>
      <c r="J91" s="145"/>
      <c r="K91" s="145"/>
    </row>
    <row r="92" spans="1:11" x14ac:dyDescent="0.25">
      <c r="A92" s="39"/>
      <c r="B92" s="130">
        <v>2015</v>
      </c>
      <c r="C92" s="130">
        <v>7</v>
      </c>
      <c r="D92" s="130">
        <v>234.92500459999999</v>
      </c>
      <c r="E92" s="195">
        <v>42186</v>
      </c>
      <c r="F92" s="180">
        <v>244.13545091416663</v>
      </c>
      <c r="G92" s="180"/>
      <c r="H92" s="145"/>
      <c r="I92" s="145"/>
      <c r="J92" s="145"/>
      <c r="K92" s="145"/>
    </row>
    <row r="93" spans="1:11" x14ac:dyDescent="0.25">
      <c r="A93" s="39"/>
      <c r="B93" s="130">
        <v>2015</v>
      </c>
      <c r="C93" s="130">
        <v>8</v>
      </c>
      <c r="D93" s="130">
        <v>197.05151356000047</v>
      </c>
      <c r="E93" s="195">
        <v>42217</v>
      </c>
      <c r="F93" s="180">
        <v>239.22872854749994</v>
      </c>
      <c r="G93" s="180"/>
      <c r="H93" s="145"/>
      <c r="I93" s="145"/>
      <c r="J93" s="145"/>
      <c r="K93" s="145"/>
    </row>
    <row r="94" spans="1:11" x14ac:dyDescent="0.25">
      <c r="A94" s="39"/>
      <c r="B94" s="130">
        <v>2015</v>
      </c>
      <c r="C94" s="130">
        <v>9</v>
      </c>
      <c r="D94" s="130">
        <v>234.68030525000046</v>
      </c>
      <c r="E94" s="195">
        <v>42248</v>
      </c>
      <c r="F94" s="180">
        <v>236.98209244916669</v>
      </c>
      <c r="G94" s="180"/>
      <c r="H94" s="145"/>
      <c r="I94" s="145"/>
      <c r="J94" s="145"/>
      <c r="K94" s="145"/>
    </row>
    <row r="95" spans="1:11" x14ac:dyDescent="0.25">
      <c r="A95" s="39"/>
      <c r="B95" s="130">
        <v>2015</v>
      </c>
      <c r="C95" s="130">
        <v>10</v>
      </c>
      <c r="D95" s="130">
        <v>201.21196856999913</v>
      </c>
      <c r="E95" s="195">
        <v>42278</v>
      </c>
      <c r="F95" s="180">
        <v>233.41736035333341</v>
      </c>
      <c r="G95" s="180"/>
      <c r="H95" s="145"/>
      <c r="I95" s="145"/>
      <c r="J95" s="145"/>
      <c r="K95" s="145"/>
    </row>
    <row r="96" spans="1:11" x14ac:dyDescent="0.25">
      <c r="A96" s="39"/>
      <c r="B96" s="130">
        <v>2015</v>
      </c>
      <c r="C96" s="130">
        <v>11</v>
      </c>
      <c r="D96" s="130">
        <v>199.24248055999976</v>
      </c>
      <c r="E96" s="195">
        <v>42309</v>
      </c>
      <c r="F96" s="180">
        <v>229.13780127666666</v>
      </c>
      <c r="G96" s="180"/>
      <c r="H96" s="145"/>
      <c r="I96" s="145"/>
      <c r="J96" s="145"/>
      <c r="K96" s="145"/>
    </row>
    <row r="97" spans="1:11" x14ac:dyDescent="0.25">
      <c r="A97" s="39"/>
      <c r="B97" s="130">
        <v>2015</v>
      </c>
      <c r="C97" s="130">
        <v>12</v>
      </c>
      <c r="D97" s="130">
        <v>234.54040780999927</v>
      </c>
      <c r="E97" s="195">
        <v>42339</v>
      </c>
      <c r="F97" s="180">
        <v>226.16588488166667</v>
      </c>
      <c r="G97" s="180"/>
      <c r="H97" s="145"/>
      <c r="I97" s="145"/>
      <c r="J97" s="145"/>
      <c r="K97" s="145"/>
    </row>
    <row r="98" spans="1:11" x14ac:dyDescent="0.25">
      <c r="A98" s="39"/>
      <c r="B98" s="130">
        <v>2016</v>
      </c>
      <c r="C98" s="130">
        <v>1</v>
      </c>
      <c r="D98" s="130">
        <v>152.90954804000026</v>
      </c>
      <c r="E98" s="195">
        <v>42370</v>
      </c>
      <c r="F98" s="180">
        <v>222.47243709833336</v>
      </c>
      <c r="G98" s="180"/>
      <c r="H98" s="145"/>
      <c r="I98" s="145"/>
      <c r="J98" s="145"/>
      <c r="K98" s="145"/>
    </row>
    <row r="99" spans="1:11" x14ac:dyDescent="0.25">
      <c r="A99" s="39"/>
      <c r="B99" s="130">
        <v>2016</v>
      </c>
      <c r="C99" s="130">
        <v>2</v>
      </c>
      <c r="D99" s="130">
        <v>230.31420289999994</v>
      </c>
      <c r="E99" s="195">
        <v>42401</v>
      </c>
      <c r="F99" s="180">
        <v>220.6119928083333</v>
      </c>
      <c r="G99" s="180"/>
      <c r="H99" s="145"/>
      <c r="I99" s="145"/>
      <c r="J99" s="145"/>
      <c r="K99" s="145"/>
    </row>
    <row r="100" spans="1:11" x14ac:dyDescent="0.25">
      <c r="A100" s="39"/>
      <c r="B100" s="130">
        <v>2016</v>
      </c>
      <c r="C100" s="130">
        <v>3</v>
      </c>
      <c r="D100" s="130">
        <v>203.54677562000009</v>
      </c>
      <c r="E100" s="195">
        <v>42430</v>
      </c>
      <c r="F100" s="180">
        <v>215.72478197000007</v>
      </c>
      <c r="G100" s="180"/>
      <c r="H100" s="145"/>
      <c r="I100" s="145"/>
      <c r="J100" s="145"/>
      <c r="K100" s="145"/>
    </row>
    <row r="101" spans="1:11" x14ac:dyDescent="0.25">
      <c r="A101" s="39"/>
      <c r="B101" s="130">
        <v>2016</v>
      </c>
      <c r="C101" s="130">
        <v>4</v>
      </c>
      <c r="D101" s="130">
        <v>212.88634761000014</v>
      </c>
      <c r="E101" s="195">
        <v>42461</v>
      </c>
      <c r="F101" s="180">
        <v>212.4642121025</v>
      </c>
      <c r="G101" s="180"/>
      <c r="H101" s="145"/>
      <c r="I101" s="145"/>
      <c r="J101" s="145"/>
      <c r="K101" s="145"/>
    </row>
    <row r="102" spans="1:11" x14ac:dyDescent="0.25">
      <c r="A102" s="39"/>
      <c r="B102" s="130">
        <v>2016</v>
      </c>
      <c r="C102" s="130">
        <v>5</v>
      </c>
      <c r="D102" s="130">
        <v>221.57368194000006</v>
      </c>
      <c r="E102" s="195">
        <v>42491</v>
      </c>
      <c r="F102" s="180">
        <v>210.62060841666667</v>
      </c>
      <c r="G102" s="180"/>
      <c r="H102" s="145"/>
      <c r="I102" s="145"/>
      <c r="J102" s="145"/>
      <c r="K102" s="145"/>
    </row>
    <row r="103" spans="1:11" x14ac:dyDescent="0.25">
      <c r="A103" s="39"/>
      <c r="B103" s="130">
        <v>2016</v>
      </c>
      <c r="C103" s="130">
        <v>6</v>
      </c>
      <c r="D103" s="130">
        <v>206.76173936999942</v>
      </c>
      <c r="E103" s="195">
        <v>42522</v>
      </c>
      <c r="F103" s="180">
        <v>210.80366465249992</v>
      </c>
      <c r="G103" s="180"/>
      <c r="H103" s="145"/>
      <c r="I103" s="145"/>
      <c r="J103" s="145"/>
      <c r="K103" s="145"/>
    </row>
    <row r="104" spans="1:11" x14ac:dyDescent="0.25">
      <c r="A104" s="39"/>
      <c r="B104" s="130">
        <v>2016</v>
      </c>
      <c r="C104" s="130">
        <v>7</v>
      </c>
      <c r="D104" s="130">
        <v>163.17712880999989</v>
      </c>
      <c r="E104" s="195">
        <v>42552</v>
      </c>
      <c r="F104" s="180">
        <v>204.82467500333323</v>
      </c>
      <c r="G104" s="180"/>
      <c r="H104" s="145"/>
      <c r="I104" s="145"/>
      <c r="J104" s="145"/>
      <c r="K104" s="145"/>
    </row>
    <row r="105" spans="1:11" x14ac:dyDescent="0.25">
      <c r="A105" s="39"/>
      <c r="B105" s="130">
        <v>2016</v>
      </c>
      <c r="C105" s="130">
        <v>8</v>
      </c>
      <c r="D105" s="130">
        <v>230.86526027999963</v>
      </c>
      <c r="E105" s="195">
        <v>42583</v>
      </c>
      <c r="F105" s="180">
        <v>207.64248722999983</v>
      </c>
      <c r="G105" s="180"/>
      <c r="H105" s="145"/>
      <c r="I105" s="145"/>
      <c r="J105" s="145"/>
      <c r="K105" s="145"/>
    </row>
    <row r="106" spans="1:11" x14ac:dyDescent="0.25">
      <c r="A106" s="39"/>
      <c r="B106" s="130">
        <v>2016</v>
      </c>
      <c r="C106" s="130">
        <v>9</v>
      </c>
      <c r="D106" s="130">
        <v>200.3383789700008</v>
      </c>
      <c r="E106" s="195">
        <v>42614</v>
      </c>
      <c r="F106" s="180">
        <v>204.78066003999993</v>
      </c>
      <c r="G106" s="180"/>
      <c r="H106" s="145"/>
      <c r="I106" s="145"/>
      <c r="J106" s="145"/>
      <c r="K106" s="145"/>
    </row>
    <row r="107" spans="1:11" x14ac:dyDescent="0.25">
      <c r="A107" s="39"/>
      <c r="B107" s="130">
        <v>2016</v>
      </c>
      <c r="C107" s="130">
        <v>10</v>
      </c>
      <c r="D107" s="130">
        <v>200.4510620300002</v>
      </c>
      <c r="E107" s="195">
        <v>42644</v>
      </c>
      <c r="F107" s="180">
        <v>204.71725116166661</v>
      </c>
      <c r="G107" s="180"/>
      <c r="H107" s="145"/>
      <c r="I107" s="145"/>
      <c r="J107" s="145"/>
      <c r="K107" s="145"/>
    </row>
    <row r="108" spans="1:11" x14ac:dyDescent="0.25">
      <c r="A108" s="39"/>
      <c r="B108" s="130">
        <v>2016</v>
      </c>
      <c r="C108" s="130">
        <v>11</v>
      </c>
      <c r="D108" s="130">
        <v>209.87530434000061</v>
      </c>
      <c r="E108" s="195">
        <v>42675</v>
      </c>
      <c r="F108" s="180">
        <v>205.60331981000004</v>
      </c>
      <c r="G108" s="180"/>
      <c r="H108" s="145"/>
      <c r="I108" s="145"/>
      <c r="J108" s="145"/>
      <c r="K108" s="145"/>
    </row>
    <row r="109" spans="1:11" x14ac:dyDescent="0.25">
      <c r="A109" s="39"/>
      <c r="B109" s="130">
        <v>2016</v>
      </c>
      <c r="C109" s="130">
        <v>12</v>
      </c>
      <c r="D109" s="130">
        <v>215.85360493999997</v>
      </c>
      <c r="E109" s="195">
        <v>42705</v>
      </c>
      <c r="F109" s="180">
        <v>204.04608623750008</v>
      </c>
      <c r="G109" s="180"/>
      <c r="H109" s="145"/>
      <c r="I109" s="145"/>
      <c r="J109" s="145"/>
      <c r="K109" s="145"/>
    </row>
    <row r="110" spans="1:11" x14ac:dyDescent="0.25">
      <c r="A110" s="39"/>
      <c r="B110" s="130">
        <v>2017</v>
      </c>
      <c r="C110" s="130">
        <v>1</v>
      </c>
      <c r="D110" s="130">
        <v>157.8612706700001</v>
      </c>
      <c r="E110" s="195">
        <v>42736</v>
      </c>
      <c r="F110" s="180">
        <v>204.45872979000004</v>
      </c>
      <c r="G110" s="180"/>
      <c r="H110" s="145"/>
      <c r="I110" s="145"/>
      <c r="J110" s="145"/>
      <c r="K110" s="145"/>
    </row>
    <row r="111" spans="1:11" x14ac:dyDescent="0.25">
      <c r="A111" s="39"/>
      <c r="B111" s="130">
        <v>2017</v>
      </c>
      <c r="C111" s="130">
        <v>2</v>
      </c>
      <c r="D111" s="130">
        <v>202.23198777000087</v>
      </c>
      <c r="E111" s="195">
        <v>42767</v>
      </c>
      <c r="F111" s="180">
        <v>202.11854519583349</v>
      </c>
      <c r="G111" s="180"/>
      <c r="H111" s="145"/>
      <c r="I111" s="145"/>
      <c r="J111" s="145"/>
      <c r="K111" s="145"/>
    </row>
    <row r="112" spans="1:11" x14ac:dyDescent="0.25">
      <c r="A112" s="39"/>
      <c r="B112" s="130">
        <v>2017</v>
      </c>
      <c r="C112" s="130">
        <v>3</v>
      </c>
      <c r="D112" s="130">
        <v>230.59873149999945</v>
      </c>
      <c r="E112" s="195">
        <v>42795</v>
      </c>
      <c r="F112" s="180">
        <v>204.3728748525001</v>
      </c>
      <c r="G112" s="180"/>
      <c r="H112" s="145"/>
      <c r="I112" s="145"/>
      <c r="J112" s="145"/>
      <c r="K112" s="145"/>
    </row>
    <row r="113" spans="1:11" x14ac:dyDescent="0.25">
      <c r="A113" s="39"/>
      <c r="B113" s="130">
        <v>2017</v>
      </c>
      <c r="C113" s="130">
        <v>4</v>
      </c>
      <c r="D113" s="130">
        <v>162.56756598999996</v>
      </c>
      <c r="E113" s="195">
        <v>42826</v>
      </c>
      <c r="F113" s="180">
        <v>200.17964305083339</v>
      </c>
      <c r="G113" s="180"/>
      <c r="H113" s="145"/>
      <c r="I113" s="145"/>
      <c r="J113" s="145"/>
      <c r="K113" s="145"/>
    </row>
    <row r="114" spans="1:11" x14ac:dyDescent="0.25">
      <c r="A114" s="39"/>
      <c r="B114" s="130">
        <v>2017</v>
      </c>
      <c r="C114" s="130">
        <v>5</v>
      </c>
      <c r="D114" s="130">
        <v>244.18925774000084</v>
      </c>
      <c r="E114" s="195">
        <v>42856</v>
      </c>
      <c r="F114" s="180">
        <v>202.06427436750016</v>
      </c>
      <c r="G114" s="180"/>
      <c r="H114" s="145"/>
      <c r="I114" s="145"/>
      <c r="J114" s="145"/>
      <c r="K114" s="145"/>
    </row>
    <row r="115" spans="1:11" x14ac:dyDescent="0.25">
      <c r="A115" s="39"/>
      <c r="B115" s="130">
        <v>2017</v>
      </c>
      <c r="C115" s="130">
        <v>6</v>
      </c>
      <c r="D115" s="130">
        <v>237.27776817000031</v>
      </c>
      <c r="E115" s="195">
        <v>42887</v>
      </c>
      <c r="F115" s="180">
        <v>204.60727676750025</v>
      </c>
      <c r="G115" s="180"/>
      <c r="H115" s="145"/>
      <c r="I115" s="145"/>
      <c r="J115" s="145"/>
      <c r="K115" s="145"/>
    </row>
    <row r="116" spans="1:11" x14ac:dyDescent="0.25">
      <c r="A116" s="39"/>
      <c r="B116" s="130">
        <v>2017</v>
      </c>
      <c r="C116" s="130">
        <v>7</v>
      </c>
      <c r="D116" s="130">
        <v>199.84558365999948</v>
      </c>
      <c r="E116" s="195">
        <v>42917</v>
      </c>
      <c r="F116" s="180">
        <v>207.66298133833357</v>
      </c>
      <c r="G116" s="180"/>
      <c r="H116" s="145"/>
      <c r="I116" s="145"/>
      <c r="J116" s="145"/>
      <c r="K116" s="145"/>
    </row>
    <row r="117" spans="1:11" x14ac:dyDescent="0.25">
      <c r="A117" s="39"/>
      <c r="B117" s="130">
        <v>2017</v>
      </c>
      <c r="C117" s="130">
        <v>8</v>
      </c>
      <c r="D117" s="130">
        <v>227.22984661999919</v>
      </c>
      <c r="E117" s="195">
        <v>42948</v>
      </c>
      <c r="F117" s="180">
        <v>207.36003020000018</v>
      </c>
      <c r="G117" s="180"/>
      <c r="H117" s="145"/>
      <c r="I117" s="145"/>
      <c r="J117" s="145"/>
      <c r="K117" s="145"/>
    </row>
    <row r="118" spans="1:11" x14ac:dyDescent="0.25">
      <c r="A118" s="39"/>
      <c r="B118" s="130">
        <v>2017</v>
      </c>
      <c r="C118" s="130">
        <v>9</v>
      </c>
      <c r="D118" s="130">
        <v>198.33229253000155</v>
      </c>
      <c r="E118" s="195">
        <v>42979</v>
      </c>
      <c r="F118" s="180">
        <v>207.19285633000024</v>
      </c>
      <c r="G118" s="180"/>
      <c r="H118" s="145"/>
      <c r="I118" s="145"/>
      <c r="J118" s="145"/>
      <c r="K118" s="145"/>
    </row>
    <row r="119" spans="1:11" x14ac:dyDescent="0.25">
      <c r="A119" s="39"/>
      <c r="B119" s="130">
        <v>2017</v>
      </c>
      <c r="C119" s="130">
        <v>10</v>
      </c>
      <c r="D119" s="130">
        <v>198.68120490000013</v>
      </c>
      <c r="E119" s="195">
        <v>43009</v>
      </c>
      <c r="F119" s="180">
        <v>207.04536823583354</v>
      </c>
      <c r="G119" s="180"/>
      <c r="H119" s="145"/>
      <c r="I119" s="145"/>
      <c r="J119" s="145"/>
      <c r="K119" s="145"/>
    </row>
    <row r="120" spans="1:11" x14ac:dyDescent="0.25">
      <c r="A120" s="39"/>
      <c r="B120" s="130">
        <v>2017</v>
      </c>
      <c r="C120" s="130">
        <v>11</v>
      </c>
      <c r="D120" s="130">
        <v>206.13325614999957</v>
      </c>
      <c r="E120" s="195">
        <v>43040</v>
      </c>
      <c r="F120" s="180">
        <v>206.73353088666678</v>
      </c>
      <c r="G120" s="180"/>
      <c r="H120" s="145"/>
      <c r="I120" s="145"/>
      <c r="J120" s="145"/>
      <c r="K120" s="145"/>
    </row>
    <row r="121" spans="1:11" x14ac:dyDescent="0.25">
      <c r="A121" s="39"/>
      <c r="B121" s="130">
        <v>2017</v>
      </c>
      <c r="C121" s="130">
        <v>12</v>
      </c>
      <c r="D121" s="130">
        <v>207.33605877999929</v>
      </c>
      <c r="E121" s="195">
        <v>43070</v>
      </c>
      <c r="F121" s="180">
        <v>206.02373537333338</v>
      </c>
      <c r="G121" s="180"/>
      <c r="H121" s="145"/>
      <c r="I121" s="145"/>
      <c r="J121" s="145"/>
      <c r="K121" s="145"/>
    </row>
    <row r="122" spans="1:11" x14ac:dyDescent="0.25">
      <c r="A122" s="39"/>
      <c r="B122" s="130">
        <v>2018</v>
      </c>
      <c r="C122" s="130">
        <v>1</v>
      </c>
      <c r="D122" s="130">
        <v>187.39013074000033</v>
      </c>
      <c r="E122" s="195">
        <v>43101</v>
      </c>
      <c r="F122" s="180">
        <v>208.48447371250006</v>
      </c>
      <c r="G122" s="180"/>
      <c r="H122" s="145"/>
      <c r="I122" s="145"/>
      <c r="J122" s="145"/>
      <c r="K122" s="145"/>
    </row>
    <row r="123" spans="1:11" x14ac:dyDescent="0.25">
      <c r="A123" s="39"/>
      <c r="B123" s="130">
        <v>2018</v>
      </c>
      <c r="C123" s="130">
        <v>2</v>
      </c>
      <c r="D123" s="130">
        <v>209.51673945000107</v>
      </c>
      <c r="E123" s="195">
        <v>43132</v>
      </c>
      <c r="F123" s="180">
        <v>209.09153635250004</v>
      </c>
      <c r="G123" s="180"/>
      <c r="H123" s="145"/>
      <c r="I123" s="145"/>
      <c r="J123" s="145"/>
      <c r="K123" s="145"/>
    </row>
    <row r="124" spans="1:11" x14ac:dyDescent="0.25">
      <c r="A124" s="39"/>
      <c r="B124" s="130">
        <v>2018</v>
      </c>
      <c r="C124" s="130">
        <v>3</v>
      </c>
      <c r="D124" s="130">
        <v>209.02270912999862</v>
      </c>
      <c r="E124" s="195">
        <v>43160</v>
      </c>
      <c r="F124" s="180">
        <v>207.29353448833339</v>
      </c>
      <c r="G124" s="180"/>
      <c r="H124" s="145"/>
      <c r="I124" s="145"/>
      <c r="J124" s="145"/>
      <c r="K124" s="145"/>
    </row>
    <row r="125" spans="1:11" x14ac:dyDescent="0.25">
      <c r="A125" s="39"/>
      <c r="B125" s="130">
        <v>2018</v>
      </c>
      <c r="C125" s="130">
        <v>4</v>
      </c>
      <c r="D125" s="130">
        <v>214.2433969800002</v>
      </c>
      <c r="E125" s="195">
        <v>43191</v>
      </c>
      <c r="F125" s="180">
        <v>211.5998537375001</v>
      </c>
      <c r="G125" s="180"/>
      <c r="H125" s="145"/>
      <c r="I125" s="145"/>
      <c r="J125" s="145"/>
      <c r="K125" s="145"/>
    </row>
    <row r="126" spans="1:11" x14ac:dyDescent="0.25">
      <c r="A126" s="39"/>
      <c r="B126" s="130">
        <v>2018</v>
      </c>
      <c r="C126" s="130">
        <v>5</v>
      </c>
      <c r="D126" s="130">
        <v>256.37649296000171</v>
      </c>
      <c r="E126" s="195">
        <v>43221</v>
      </c>
      <c r="F126" s="180">
        <v>212.61545667250016</v>
      </c>
      <c r="G126" s="180"/>
      <c r="H126" s="145"/>
      <c r="I126" s="145"/>
      <c r="J126" s="145"/>
      <c r="K126" s="145"/>
    </row>
    <row r="127" spans="1:11" x14ac:dyDescent="0.25">
      <c r="A127" s="39"/>
      <c r="B127" s="130">
        <v>2018</v>
      </c>
      <c r="C127" s="130">
        <v>6</v>
      </c>
      <c r="D127" s="130">
        <v>234.31457126999825</v>
      </c>
      <c r="E127" s="195">
        <v>43252</v>
      </c>
      <c r="F127" s="180">
        <v>212.36852359749994</v>
      </c>
      <c r="G127" s="180"/>
      <c r="H127" s="145"/>
      <c r="I127" s="145"/>
      <c r="J127" s="145"/>
      <c r="K127" s="145"/>
    </row>
    <row r="128" spans="1:11" x14ac:dyDescent="0.25">
      <c r="A128" s="39"/>
      <c r="B128" s="130">
        <v>2018</v>
      </c>
      <c r="C128" s="130">
        <v>7</v>
      </c>
      <c r="D128" s="130">
        <v>224.36153495999989</v>
      </c>
      <c r="E128" s="195">
        <v>43282</v>
      </c>
      <c r="F128" s="180">
        <v>214.41151953916668</v>
      </c>
      <c r="G128" s="180"/>
      <c r="H128" s="145"/>
      <c r="I128" s="145"/>
      <c r="J128" s="145"/>
      <c r="K128" s="145"/>
    </row>
    <row r="129" spans="1:14" x14ac:dyDescent="0.25">
      <c r="A129" s="39"/>
      <c r="B129" s="130">
        <v>2018</v>
      </c>
      <c r="C129" s="130">
        <v>8</v>
      </c>
      <c r="D129" s="130">
        <v>229.32040294000055</v>
      </c>
      <c r="E129" s="195">
        <v>43313</v>
      </c>
      <c r="F129" s="180">
        <v>214.58573256583341</v>
      </c>
      <c r="G129" s="180"/>
      <c r="H129" s="145"/>
      <c r="I129" s="145"/>
      <c r="J129" s="145"/>
      <c r="K129" s="145"/>
    </row>
    <row r="130" spans="1:14" x14ac:dyDescent="0.25">
      <c r="A130" s="39"/>
      <c r="B130" s="130">
        <v>2018</v>
      </c>
      <c r="C130" s="130">
        <v>9</v>
      </c>
      <c r="D130" s="130">
        <v>206.65910205000114</v>
      </c>
      <c r="E130" s="195">
        <v>43344</v>
      </c>
      <c r="F130" s="180">
        <v>215.2796333591667</v>
      </c>
      <c r="G130" s="180"/>
      <c r="H130" s="145"/>
      <c r="I130" s="145"/>
      <c r="J130" s="145"/>
      <c r="K130" s="145"/>
      <c r="L130" s="145"/>
      <c r="M130" s="145"/>
      <c r="N130" s="145"/>
    </row>
    <row r="131" spans="1:14" x14ac:dyDescent="0.25">
      <c r="A131" s="39"/>
      <c r="B131" s="130">
        <v>2018</v>
      </c>
      <c r="C131" s="130">
        <v>10</v>
      </c>
      <c r="D131" s="130">
        <v>231.61283313999922</v>
      </c>
      <c r="E131" s="195">
        <v>43374</v>
      </c>
      <c r="F131" s="180">
        <v>218.02393571249993</v>
      </c>
      <c r="G131" s="180"/>
      <c r="H131" s="145"/>
      <c r="I131" s="145"/>
      <c r="J131" s="145"/>
      <c r="K131" s="145"/>
      <c r="L131" s="145"/>
      <c r="M131" s="145"/>
      <c r="N131" s="145"/>
    </row>
    <row r="132" spans="1:14" x14ac:dyDescent="0.25">
      <c r="A132" s="39"/>
      <c r="B132" s="130">
        <v>2018</v>
      </c>
      <c r="C132" s="130">
        <v>11</v>
      </c>
      <c r="D132" s="130">
        <v>208.62154086999971</v>
      </c>
      <c r="E132" s="195">
        <v>43405</v>
      </c>
      <c r="F132" s="180">
        <v>218.23129277249996</v>
      </c>
      <c r="G132" s="180"/>
      <c r="H132" s="145"/>
      <c r="I132" s="145"/>
      <c r="J132" s="145"/>
      <c r="K132" s="145"/>
      <c r="L132" s="145"/>
      <c r="M132" s="145"/>
      <c r="N132" s="145"/>
    </row>
    <row r="133" spans="1:14" x14ac:dyDescent="0.25">
      <c r="A133" s="39"/>
      <c r="B133" s="130">
        <v>2018</v>
      </c>
      <c r="C133" s="130">
        <v>12</v>
      </c>
      <c r="D133" s="130">
        <v>187.59114219999975</v>
      </c>
      <c r="E133" s="195">
        <v>43435</v>
      </c>
      <c r="F133" s="180">
        <v>216.58588305750004</v>
      </c>
      <c r="G133" s="180"/>
      <c r="H133" s="145"/>
      <c r="I133" s="145"/>
      <c r="J133" s="145"/>
      <c r="K133" s="145"/>
      <c r="L133" s="145"/>
      <c r="M133" s="145"/>
      <c r="N133" s="145"/>
    </row>
    <row r="134" spans="1:14" x14ac:dyDescent="0.25">
      <c r="A134" s="39"/>
      <c r="B134" s="39">
        <v>2019</v>
      </c>
      <c r="C134" s="130">
        <v>1</v>
      </c>
      <c r="D134" s="130">
        <v>180.04812993999926</v>
      </c>
      <c r="E134" s="195">
        <v>43466</v>
      </c>
      <c r="F134" s="180">
        <v>215.97404965749993</v>
      </c>
      <c r="G134" s="180"/>
      <c r="H134" s="145"/>
      <c r="I134" s="145"/>
      <c r="J134" s="145"/>
      <c r="K134" s="145"/>
      <c r="L134" s="145"/>
      <c r="M134" s="145"/>
      <c r="N134" s="145"/>
    </row>
    <row r="135" spans="1:14" x14ac:dyDescent="0.25">
      <c r="A135" s="39"/>
      <c r="B135" s="39">
        <v>2019</v>
      </c>
      <c r="C135" s="130">
        <v>2</v>
      </c>
      <c r="D135" s="130">
        <v>214.76556985000053</v>
      </c>
      <c r="E135" s="195">
        <v>43497</v>
      </c>
      <c r="F135" s="180">
        <v>216.41145219083327</v>
      </c>
      <c r="G135" s="180"/>
      <c r="H135" s="145"/>
      <c r="I135" s="145"/>
      <c r="J135" s="145"/>
      <c r="K135" s="145"/>
      <c r="L135" s="145"/>
      <c r="M135" s="145"/>
      <c r="N135" s="145"/>
    </row>
    <row r="136" spans="1:14" x14ac:dyDescent="0.25">
      <c r="A136" s="39"/>
      <c r="B136" s="39">
        <v>2019</v>
      </c>
      <c r="C136" s="130">
        <v>3</v>
      </c>
      <c r="D136" s="130">
        <v>192.04096536999953</v>
      </c>
      <c r="E136" s="195">
        <v>43525</v>
      </c>
      <c r="F136" s="180">
        <v>214.99630687750002</v>
      </c>
      <c r="G136" s="180"/>
      <c r="H136" s="145"/>
      <c r="I136" s="145"/>
      <c r="J136" s="145"/>
      <c r="K136" s="145"/>
      <c r="L136" s="145"/>
      <c r="M136" s="145"/>
      <c r="N136" s="145"/>
    </row>
    <row r="137" spans="1:14" x14ac:dyDescent="0.25">
      <c r="A137" s="39"/>
      <c r="B137" s="39">
        <v>2019</v>
      </c>
      <c r="C137" s="130">
        <v>4</v>
      </c>
      <c r="D137" s="213">
        <v>216.9275346</v>
      </c>
      <c r="E137" s="195">
        <v>43556</v>
      </c>
      <c r="F137" s="180">
        <f>+AVERAGE(D126:D137)</f>
        <v>215.21998501249993</v>
      </c>
      <c r="G137" s="180"/>
      <c r="H137" s="145"/>
      <c r="I137" s="145"/>
      <c r="J137" s="145"/>
      <c r="K137" s="145"/>
      <c r="L137" s="145"/>
      <c r="M137" s="145"/>
      <c r="N137" s="145"/>
    </row>
    <row r="138" spans="1:14" x14ac:dyDescent="0.25">
      <c r="A138" s="39"/>
      <c r="B138" s="39">
        <v>2019</v>
      </c>
      <c r="C138" s="130">
        <v>5</v>
      </c>
      <c r="D138" s="130">
        <v>230.27062247999896</v>
      </c>
      <c r="E138" s="195">
        <v>43586</v>
      </c>
      <c r="F138" s="180">
        <f>AVERAGE(D127:D138)</f>
        <v>213.04449580583307</v>
      </c>
      <c r="G138" s="180"/>
      <c r="H138" s="145"/>
      <c r="I138" s="145"/>
      <c r="J138" s="145"/>
      <c r="K138" s="145"/>
      <c r="L138" s="145"/>
      <c r="M138" s="145"/>
      <c r="N138" s="145"/>
    </row>
    <row r="139" spans="1:14" x14ac:dyDescent="0.25">
      <c r="A139" s="39"/>
      <c r="B139" s="39">
        <v>2019</v>
      </c>
      <c r="C139" s="130">
        <v>0</v>
      </c>
      <c r="D139" s="130">
        <v>202.71634879999999</v>
      </c>
      <c r="E139" s="195">
        <v>43617</v>
      </c>
      <c r="F139" s="180">
        <f>AVERAGE(D128:D139)</f>
        <v>210.41131059999987</v>
      </c>
      <c r="G139" s="180"/>
      <c r="H139" s="145"/>
      <c r="I139" s="145"/>
      <c r="J139" s="145"/>
      <c r="K139" s="145"/>
      <c r="L139" s="145"/>
      <c r="M139" s="145"/>
      <c r="N139" s="145"/>
    </row>
    <row r="140" spans="1:14" x14ac:dyDescent="0.25">
      <c r="A140" s="39"/>
      <c r="B140" s="39">
        <v>2019</v>
      </c>
      <c r="C140" s="130">
        <v>0</v>
      </c>
      <c r="D140" s="130">
        <v>223.063571</v>
      </c>
      <c r="E140" s="195">
        <v>43647</v>
      </c>
      <c r="F140" s="180">
        <f>AVERAGE(D129:D140)</f>
        <v>210.30314693666654</v>
      </c>
      <c r="G140" s="180"/>
      <c r="H140" s="145"/>
      <c r="I140" s="145"/>
      <c r="J140" s="145"/>
      <c r="K140" s="145"/>
      <c r="L140" s="145"/>
      <c r="M140" s="145"/>
      <c r="N140" s="145"/>
    </row>
    <row r="141" spans="1:14" x14ac:dyDescent="0.25">
      <c r="A141" s="39"/>
      <c r="B141" s="39">
        <v>2019</v>
      </c>
      <c r="C141" s="130">
        <v>0</v>
      </c>
      <c r="D141" s="130">
        <v>214.37573800000001</v>
      </c>
      <c r="E141" s="195">
        <v>43678</v>
      </c>
      <c r="F141" s="180">
        <f>AVERAGE(D130:D141)</f>
        <v>209.05775819166652</v>
      </c>
      <c r="G141" s="180"/>
      <c r="H141" s="145"/>
      <c r="I141" s="145"/>
      <c r="J141" s="145"/>
      <c r="K141" s="145"/>
      <c r="L141" s="145"/>
      <c r="M141" s="145"/>
      <c r="N141" s="145"/>
    </row>
    <row r="142" spans="1:14" x14ac:dyDescent="0.25">
      <c r="A142" s="39"/>
      <c r="B142" s="39">
        <v>2019</v>
      </c>
      <c r="C142" s="130">
        <v>0</v>
      </c>
      <c r="D142" s="130">
        <v>0</v>
      </c>
      <c r="E142" s="195">
        <v>43709</v>
      </c>
      <c r="F142" s="180">
        <v>101.22334844749984</v>
      </c>
      <c r="G142" s="180"/>
      <c r="H142" s="145"/>
      <c r="I142" s="145"/>
      <c r="J142" s="145"/>
      <c r="K142" s="145"/>
      <c r="L142" s="145"/>
      <c r="M142" s="145"/>
      <c r="N142" s="145"/>
    </row>
    <row r="143" spans="1:14" x14ac:dyDescent="0.25">
      <c r="A143" s="39"/>
      <c r="B143" s="39">
        <v>2019</v>
      </c>
      <c r="C143" s="130">
        <v>0</v>
      </c>
      <c r="D143" s="130">
        <v>0</v>
      </c>
      <c r="E143" s="195">
        <v>43739</v>
      </c>
      <c r="F143" s="180">
        <v>81.922279019166567</v>
      </c>
      <c r="G143" s="180"/>
      <c r="H143" s="145"/>
      <c r="I143" s="145"/>
      <c r="J143" s="145"/>
      <c r="K143" s="145"/>
      <c r="L143" s="145"/>
      <c r="M143" s="145"/>
      <c r="N143" s="145"/>
    </row>
    <row r="144" spans="1:14" x14ac:dyDescent="0.25">
      <c r="A144" s="39"/>
      <c r="B144" s="39">
        <v>2019</v>
      </c>
      <c r="C144" s="130">
        <v>0</v>
      </c>
      <c r="D144" s="130">
        <v>0</v>
      </c>
      <c r="E144" s="195">
        <v>43770</v>
      </c>
      <c r="F144" s="180">
        <v>64.537150613333253</v>
      </c>
      <c r="G144" s="180"/>
      <c r="H144" s="145"/>
      <c r="I144" s="145"/>
      <c r="J144" s="145"/>
      <c r="K144" s="145"/>
      <c r="L144" s="145"/>
      <c r="M144" s="145"/>
      <c r="N144" s="145"/>
    </row>
    <row r="145" spans="1:14" x14ac:dyDescent="0.25">
      <c r="A145" s="39"/>
      <c r="B145" s="39">
        <v>2019</v>
      </c>
      <c r="C145" s="130">
        <v>0</v>
      </c>
      <c r="D145" s="130">
        <v>0</v>
      </c>
      <c r="E145" s="195">
        <v>43800</v>
      </c>
      <c r="F145" s="180">
        <v>48.904555429999938</v>
      </c>
      <c r="G145" s="180"/>
      <c r="H145" s="145"/>
      <c r="I145" s="145"/>
      <c r="J145" s="145"/>
      <c r="K145" s="145"/>
      <c r="L145" s="145"/>
      <c r="M145" s="145"/>
      <c r="N145" s="145"/>
    </row>
    <row r="146" spans="1:14" x14ac:dyDescent="0.25">
      <c r="A146" s="39"/>
      <c r="B146" s="39"/>
      <c r="C146" s="39"/>
      <c r="D146" s="39"/>
      <c r="E146" s="39"/>
      <c r="F146" s="39"/>
      <c r="G146" s="180"/>
      <c r="H146" s="145"/>
      <c r="I146" s="145"/>
      <c r="J146" s="145"/>
      <c r="K146" s="145"/>
      <c r="L146" s="145"/>
      <c r="M146" s="145"/>
      <c r="N146" s="145"/>
    </row>
    <row r="147" spans="1:14" x14ac:dyDescent="0.25">
      <c r="A147" s="145"/>
      <c r="B147" s="145"/>
      <c r="C147" s="145"/>
      <c r="D147" s="145"/>
      <c r="E147" s="145"/>
      <c r="F147" s="145"/>
      <c r="G147" s="199"/>
      <c r="H147" s="145"/>
      <c r="I147" s="145"/>
      <c r="J147" s="145"/>
      <c r="K147" s="145"/>
      <c r="L147" s="145"/>
      <c r="M147" s="145"/>
      <c r="N147" s="145"/>
    </row>
    <row r="148" spans="1:14" x14ac:dyDescent="0.25">
      <c r="A148" s="145"/>
      <c r="B148" s="145"/>
      <c r="C148" s="145"/>
      <c r="D148" s="145"/>
      <c r="E148" s="145"/>
      <c r="F148" s="145"/>
      <c r="G148" s="199"/>
      <c r="H148" s="145"/>
      <c r="I148" s="145"/>
      <c r="J148" s="145"/>
      <c r="K148" s="145"/>
      <c r="L148" s="145"/>
      <c r="M148" s="145"/>
      <c r="N148" s="145"/>
    </row>
    <row r="149" spans="1:14" x14ac:dyDescent="0.25">
      <c r="A149" s="145"/>
      <c r="B149" s="145"/>
      <c r="C149" s="145"/>
      <c r="D149" s="145"/>
      <c r="E149" s="145"/>
      <c r="F149" s="145"/>
      <c r="G149" s="199"/>
      <c r="H149" s="145"/>
      <c r="I149" s="145"/>
      <c r="J149" s="145"/>
      <c r="K149" s="145"/>
      <c r="L149" s="145"/>
      <c r="M149" s="145"/>
      <c r="N149" s="145"/>
    </row>
    <row r="150" spans="1:14" x14ac:dyDescent="0.25">
      <c r="A150" s="145"/>
      <c r="B150" s="145"/>
      <c r="C150" s="145"/>
      <c r="D150" s="145"/>
      <c r="E150" s="145"/>
      <c r="F150" s="145"/>
      <c r="G150" s="199"/>
      <c r="H150" s="145"/>
      <c r="I150" s="145"/>
      <c r="J150" s="145"/>
      <c r="K150" s="145"/>
    </row>
    <row r="151" spans="1:14" x14ac:dyDescent="0.25">
      <c r="A151" s="145"/>
      <c r="B151" s="145"/>
      <c r="C151" s="145"/>
      <c r="D151" s="145"/>
      <c r="E151" s="145"/>
      <c r="F151" s="145"/>
      <c r="G151" s="199"/>
      <c r="H151" s="145"/>
      <c r="I151" s="145"/>
      <c r="J151" s="145"/>
      <c r="K151" s="145"/>
    </row>
    <row r="152" spans="1:14" x14ac:dyDescent="0.25">
      <c r="A152" s="145"/>
      <c r="B152" s="145"/>
      <c r="C152" s="145"/>
      <c r="D152" s="145"/>
      <c r="E152" s="145"/>
      <c r="F152" s="145"/>
      <c r="G152" s="199"/>
      <c r="H152" s="145"/>
      <c r="I152" s="145"/>
      <c r="J152" s="145"/>
      <c r="K152" s="145"/>
    </row>
    <row r="153" spans="1:14" x14ac:dyDescent="0.25">
      <c r="A153" s="145"/>
      <c r="B153" s="145"/>
      <c r="C153" s="145"/>
      <c r="D153" s="145"/>
      <c r="E153" s="145"/>
      <c r="F153" s="145"/>
      <c r="G153" s="199"/>
      <c r="H153" s="145"/>
      <c r="I153" s="145"/>
      <c r="J153" s="145"/>
      <c r="K153" s="145"/>
    </row>
    <row r="154" spans="1:14" x14ac:dyDescent="0.25">
      <c r="A154" s="145"/>
      <c r="B154" s="145"/>
      <c r="C154" s="145"/>
      <c r="D154" s="145"/>
      <c r="E154" s="145"/>
      <c r="F154" s="145"/>
      <c r="G154" s="199"/>
      <c r="H154" s="145"/>
      <c r="I154" s="145"/>
      <c r="J154" s="145"/>
      <c r="K154" s="145"/>
    </row>
    <row r="155" spans="1:14" x14ac:dyDescent="0.25">
      <c r="A155" s="145"/>
      <c r="B155" s="145"/>
      <c r="C155" s="145"/>
      <c r="D155" s="145"/>
      <c r="E155" s="145"/>
      <c r="F155" s="145"/>
      <c r="G155" s="199"/>
      <c r="H155" s="145"/>
      <c r="I155" s="145"/>
      <c r="J155" s="145"/>
      <c r="K155" s="145"/>
    </row>
    <row r="156" spans="1:14" x14ac:dyDescent="0.25">
      <c r="A156" s="145"/>
      <c r="B156" s="145"/>
      <c r="C156" s="145"/>
      <c r="D156" s="145"/>
      <c r="E156" s="145"/>
      <c r="F156" s="145"/>
      <c r="G156" s="199"/>
      <c r="H156" s="145"/>
      <c r="I156" s="145"/>
      <c r="J156" s="145"/>
      <c r="K156" s="145"/>
    </row>
    <row r="157" spans="1:14" x14ac:dyDescent="0.25">
      <c r="A157" s="145"/>
      <c r="B157" s="145"/>
      <c r="C157" s="145"/>
      <c r="D157" s="145"/>
      <c r="E157" s="145"/>
      <c r="F157" s="145"/>
      <c r="G157" s="199"/>
      <c r="H157" s="145"/>
      <c r="I157" s="145"/>
      <c r="J157" s="145"/>
      <c r="K157" s="145"/>
    </row>
    <row r="158" spans="1:14" x14ac:dyDescent="0.25">
      <c r="A158" s="145"/>
      <c r="B158" s="145"/>
      <c r="C158" s="145"/>
      <c r="D158" s="145"/>
      <c r="E158" s="145"/>
      <c r="F158" s="145"/>
      <c r="G158" s="199"/>
      <c r="H158" s="145"/>
      <c r="I158" s="145"/>
      <c r="J158" s="145"/>
      <c r="K158" s="145"/>
    </row>
    <row r="159" spans="1:14" x14ac:dyDescent="0.25">
      <c r="A159" s="145"/>
      <c r="B159" s="145"/>
      <c r="C159" s="145"/>
      <c r="D159" s="145"/>
      <c r="E159" s="145"/>
      <c r="F159" s="145"/>
      <c r="G159" s="199"/>
      <c r="H159" s="145"/>
      <c r="I159" s="145"/>
      <c r="J159" s="145"/>
      <c r="K159" s="145"/>
    </row>
    <row r="160" spans="1:14" x14ac:dyDescent="0.25">
      <c r="A160" s="145"/>
      <c r="B160" s="145"/>
      <c r="C160" s="145"/>
      <c r="D160" s="145"/>
      <c r="E160" s="145"/>
      <c r="F160" s="145"/>
      <c r="G160" s="199"/>
      <c r="H160" s="145"/>
      <c r="I160" s="145"/>
      <c r="J160" s="145"/>
      <c r="K160" s="145"/>
    </row>
    <row r="161" spans="1:11" x14ac:dyDescent="0.25">
      <c r="A161" s="145"/>
      <c r="B161" s="145"/>
      <c r="C161" s="145"/>
      <c r="D161" s="145"/>
      <c r="E161" s="145"/>
      <c r="F161" s="145"/>
      <c r="G161" s="199"/>
      <c r="H161" s="145"/>
      <c r="I161" s="145"/>
      <c r="J161" s="145"/>
      <c r="K161" s="145"/>
    </row>
    <row r="162" spans="1:11" x14ac:dyDescent="0.25">
      <c r="A162" s="145"/>
      <c r="B162" s="145"/>
      <c r="C162" s="145"/>
      <c r="D162" s="145"/>
      <c r="E162" s="145"/>
      <c r="F162" s="145"/>
      <c r="G162" s="199"/>
      <c r="H162" s="145"/>
      <c r="I162" s="145"/>
      <c r="J162" s="145"/>
      <c r="K162" s="145"/>
    </row>
    <row r="163" spans="1:11" x14ac:dyDescent="0.25">
      <c r="A163" s="145"/>
      <c r="B163" s="145"/>
      <c r="C163" s="145"/>
      <c r="D163" s="145"/>
      <c r="E163" s="145"/>
      <c r="F163" s="145"/>
      <c r="G163" s="199"/>
      <c r="H163" s="145"/>
      <c r="I163" s="145"/>
      <c r="J163" s="145"/>
      <c r="K163" s="145"/>
    </row>
    <row r="164" spans="1:11" x14ac:dyDescent="0.25">
      <c r="A164" s="145"/>
      <c r="B164" s="145"/>
      <c r="C164" s="145"/>
      <c r="D164" s="145"/>
      <c r="E164" s="145"/>
      <c r="F164" s="145"/>
      <c r="G164" s="199"/>
      <c r="H164" s="145"/>
      <c r="I164" s="145"/>
      <c r="J164" s="145"/>
      <c r="K164" s="145"/>
    </row>
    <row r="165" spans="1:11" x14ac:dyDescent="0.25">
      <c r="A165" s="145"/>
      <c r="B165" s="145"/>
      <c r="C165" s="145"/>
      <c r="D165" s="145"/>
      <c r="E165" s="145"/>
      <c r="F165" s="145"/>
      <c r="G165" s="199"/>
      <c r="H165" s="145"/>
      <c r="I165" s="145"/>
      <c r="J165" s="145"/>
      <c r="K165" s="145"/>
    </row>
    <row r="166" spans="1:11" x14ac:dyDescent="0.25">
      <c r="A166" s="145"/>
      <c r="B166" s="145"/>
      <c r="C166" s="145"/>
      <c r="D166" s="145"/>
      <c r="E166" s="145"/>
      <c r="F166" s="145"/>
      <c r="G166" s="199"/>
      <c r="H166" s="145"/>
      <c r="I166" s="145"/>
      <c r="J166" s="145"/>
      <c r="K166" s="145"/>
    </row>
    <row r="167" spans="1:11" x14ac:dyDescent="0.25">
      <c r="A167" s="145"/>
      <c r="B167" s="145"/>
      <c r="C167" s="145"/>
      <c r="D167" s="145"/>
      <c r="E167" s="145"/>
      <c r="F167" s="145"/>
      <c r="G167" s="199"/>
      <c r="H167" s="145"/>
      <c r="I167" s="145"/>
      <c r="J167" s="145"/>
      <c r="K167" s="145"/>
    </row>
    <row r="168" spans="1:11" x14ac:dyDescent="0.25">
      <c r="A168" s="145"/>
      <c r="B168" s="145"/>
      <c r="C168" s="145"/>
      <c r="D168" s="145"/>
      <c r="E168" s="145"/>
      <c r="F168" s="145"/>
      <c r="G168" s="199"/>
      <c r="H168" s="145"/>
      <c r="I168" s="145"/>
      <c r="J168" s="145"/>
      <c r="K168" s="145"/>
    </row>
    <row r="169" spans="1:11" x14ac:dyDescent="0.25">
      <c r="A169" s="145"/>
      <c r="B169" s="145"/>
      <c r="C169" s="145"/>
      <c r="D169" s="145"/>
      <c r="E169" s="145"/>
      <c r="F169" s="145"/>
      <c r="G169" s="199"/>
      <c r="H169" s="145"/>
      <c r="I169" s="145"/>
      <c r="J169" s="145"/>
      <c r="K169" s="145"/>
    </row>
    <row r="170" spans="1:11" x14ac:dyDescent="0.25">
      <c r="A170" s="145"/>
      <c r="B170" s="145"/>
      <c r="C170" s="145"/>
      <c r="D170" s="145"/>
      <c r="E170" s="145"/>
      <c r="F170" s="145"/>
      <c r="G170" s="199"/>
      <c r="H170" s="145"/>
      <c r="I170" s="145"/>
      <c r="J170" s="145"/>
      <c r="K170" s="145"/>
    </row>
    <row r="171" spans="1:11" x14ac:dyDescent="0.25">
      <c r="A171" s="145"/>
      <c r="B171" s="145"/>
      <c r="C171" s="145"/>
      <c r="D171" s="145"/>
      <c r="E171" s="145"/>
      <c r="F171" s="145"/>
      <c r="G171" s="199"/>
      <c r="H171" s="145"/>
      <c r="I171" s="145"/>
      <c r="J171" s="145"/>
      <c r="K171" s="145"/>
    </row>
    <row r="172" spans="1:11" x14ac:dyDescent="0.25">
      <c r="A172" s="145"/>
      <c r="B172" s="145"/>
      <c r="C172" s="145"/>
      <c r="D172" s="145"/>
      <c r="E172" s="145"/>
      <c r="F172" s="145"/>
      <c r="G172" s="199"/>
      <c r="H172" s="145"/>
      <c r="I172" s="145"/>
      <c r="J172" s="145"/>
      <c r="K172" s="145"/>
    </row>
    <row r="173" spans="1:11" x14ac:dyDescent="0.25">
      <c r="A173" s="145"/>
      <c r="B173" s="145"/>
      <c r="C173" s="145"/>
      <c r="D173" s="145"/>
      <c r="E173" s="145"/>
      <c r="F173" s="145"/>
      <c r="G173" s="199"/>
      <c r="H173" s="145"/>
      <c r="I173" s="145"/>
      <c r="J173" s="145"/>
      <c r="K173" s="145"/>
    </row>
    <row r="174" spans="1:11" x14ac:dyDescent="0.25">
      <c r="A174" s="145"/>
      <c r="B174" s="145"/>
      <c r="C174" s="145"/>
      <c r="D174" s="145"/>
      <c r="E174" s="145"/>
      <c r="F174" s="145"/>
      <c r="G174" s="199"/>
      <c r="H174" s="145"/>
      <c r="I174" s="145"/>
      <c r="J174" s="145"/>
      <c r="K174" s="145"/>
    </row>
    <row r="175" spans="1:11" x14ac:dyDescent="0.25">
      <c r="A175" s="145"/>
      <c r="B175" s="145"/>
      <c r="C175" s="145"/>
      <c r="D175" s="145"/>
      <c r="E175" s="145"/>
      <c r="F175" s="145"/>
      <c r="G175" s="199"/>
      <c r="H175" s="145"/>
      <c r="I175" s="145"/>
      <c r="J175" s="145"/>
      <c r="K175" s="145"/>
    </row>
    <row r="176" spans="1:11" x14ac:dyDescent="0.25">
      <c r="A176" s="145"/>
      <c r="B176" s="145"/>
      <c r="C176" s="145"/>
      <c r="D176" s="145"/>
      <c r="E176" s="145"/>
      <c r="F176" s="145"/>
      <c r="G176" s="199"/>
      <c r="H176" s="145"/>
      <c r="I176" s="145"/>
      <c r="J176" s="145"/>
      <c r="K176" s="145"/>
    </row>
    <row r="177" spans="1:11" x14ac:dyDescent="0.25">
      <c r="A177" s="145"/>
      <c r="B177" s="145"/>
      <c r="C177" s="145"/>
      <c r="D177" s="145"/>
      <c r="E177" s="145"/>
      <c r="F177" s="145"/>
      <c r="G177" s="199"/>
      <c r="H177" s="145"/>
      <c r="I177" s="145"/>
      <c r="J177" s="145"/>
      <c r="K177" s="145"/>
    </row>
    <row r="178" spans="1:11" x14ac:dyDescent="0.25">
      <c r="A178" s="145"/>
      <c r="B178" s="145"/>
      <c r="C178" s="145"/>
      <c r="D178" s="145"/>
      <c r="E178" s="145"/>
      <c r="F178" s="145"/>
      <c r="G178" s="199"/>
      <c r="H178" s="145"/>
      <c r="I178" s="145"/>
      <c r="J178" s="145"/>
      <c r="K178" s="145"/>
    </row>
    <row r="179" spans="1:11" x14ac:dyDescent="0.25">
      <c r="A179" s="145"/>
      <c r="B179" s="145"/>
      <c r="C179" s="145"/>
      <c r="D179" s="145"/>
      <c r="E179" s="145"/>
      <c r="F179" s="145"/>
      <c r="G179" s="199"/>
      <c r="H179" s="145"/>
      <c r="I179" s="145"/>
      <c r="J179" s="145"/>
      <c r="K179" s="145"/>
    </row>
    <row r="180" spans="1:11" x14ac:dyDescent="0.25">
      <c r="A180" s="145"/>
      <c r="B180" s="145"/>
      <c r="C180" s="145"/>
      <c r="D180" s="145"/>
      <c r="E180" s="145"/>
      <c r="F180" s="145"/>
      <c r="G180" s="199"/>
      <c r="H180" s="145"/>
      <c r="I180" s="145"/>
      <c r="J180" s="145"/>
      <c r="K180" s="145"/>
    </row>
    <row r="181" spans="1:11" x14ac:dyDescent="0.25">
      <c r="A181" s="145"/>
      <c r="B181" s="145"/>
      <c r="C181" s="145"/>
      <c r="D181" s="145"/>
      <c r="E181" s="145"/>
      <c r="F181" s="145"/>
      <c r="G181" s="199"/>
      <c r="H181" s="145"/>
      <c r="I181" s="145"/>
      <c r="J181" s="145"/>
      <c r="K181" s="145"/>
    </row>
    <row r="182" spans="1:11" x14ac:dyDescent="0.25">
      <c r="A182" s="145"/>
      <c r="B182" s="145"/>
      <c r="C182" s="145"/>
      <c r="D182" s="145"/>
      <c r="E182" s="145"/>
      <c r="F182" s="145"/>
      <c r="G182" s="199"/>
      <c r="H182" s="145"/>
      <c r="I182" s="145"/>
      <c r="J182" s="145"/>
      <c r="K182" s="145"/>
    </row>
    <row r="183" spans="1:11" x14ac:dyDescent="0.25">
      <c r="A183" s="145"/>
      <c r="B183" s="145"/>
      <c r="C183" s="145"/>
      <c r="D183" s="145"/>
      <c r="E183" s="145"/>
      <c r="F183" s="145"/>
      <c r="G183" s="199"/>
      <c r="H183" s="145"/>
      <c r="I183" s="145"/>
      <c r="J183" s="145"/>
      <c r="K183" s="1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ignoredErrors>
    <ignoredError sqref="F137:F138 F139 F140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2.42578125" style="38" customWidth="1"/>
    <col min="3" max="3" width="10.42578125" style="38" customWidth="1"/>
    <col min="4" max="4" width="11.5703125" style="38" customWidth="1"/>
    <col min="5" max="5" width="7.85546875" style="38" bestFit="1" customWidth="1"/>
    <col min="6" max="6" width="10.42578125" style="38" customWidth="1"/>
    <col min="7" max="7" width="9.5703125" style="38" customWidth="1"/>
    <col min="8" max="8" width="9.42578125" style="38" customWidth="1"/>
    <col min="9" max="9" width="11.7109375" style="38" customWidth="1"/>
    <col min="10" max="10" width="11.42578125" style="38" customWidth="1"/>
    <col min="11" max="11" width="11.28515625" style="38" customWidth="1"/>
    <col min="12" max="12" width="1.5703125" style="38" customWidth="1"/>
    <col min="13" max="13" width="14.28515625" style="38" customWidth="1"/>
    <col min="14" max="14" width="2.140625" style="39" customWidth="1"/>
    <col min="15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6" x14ac:dyDescent="0.25">
      <c r="A7" s="56"/>
      <c r="B7" s="40"/>
      <c r="C7" s="260" t="s">
        <v>29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6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O8" s="39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O9" s="39"/>
    </row>
    <row r="10" spans="1:16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O10" s="39"/>
    </row>
    <row r="11" spans="1:16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179"/>
    </row>
    <row r="12" spans="1:16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  <c r="P12" s="39"/>
    </row>
    <row r="13" spans="1:16" x14ac:dyDescent="0.25">
      <c r="A13" s="56"/>
      <c r="B13" s="65" t="s">
        <v>7</v>
      </c>
      <c r="C13" s="66">
        <v>11.360009</v>
      </c>
      <c r="D13" s="66">
        <v>24.2331</v>
      </c>
      <c r="E13" s="66">
        <v>7.4893210000000003</v>
      </c>
      <c r="F13" s="66">
        <v>8.8906799999999997</v>
      </c>
      <c r="G13" s="66">
        <v>6.3655549999999996</v>
      </c>
      <c r="H13" s="66">
        <v>4.0461989999999997</v>
      </c>
      <c r="I13" s="66">
        <v>-36.436037391869213</v>
      </c>
      <c r="J13" s="66">
        <v>63.563962608130787</v>
      </c>
      <c r="K13" s="66">
        <v>-28.401933260448018</v>
      </c>
      <c r="L13" s="58"/>
      <c r="M13" s="199"/>
      <c r="N13" s="145"/>
      <c r="O13" s="145"/>
      <c r="P13" s="39"/>
    </row>
    <row r="14" spans="1:16" x14ac:dyDescent="0.25">
      <c r="A14" s="56"/>
      <c r="B14" s="65" t="s">
        <v>8</v>
      </c>
      <c r="C14" s="66">
        <v>32.912272999999999</v>
      </c>
      <c r="D14" s="66">
        <v>22.525673999999999</v>
      </c>
      <c r="E14" s="66">
        <v>11.573838</v>
      </c>
      <c r="F14" s="66">
        <v>11.084016999999999</v>
      </c>
      <c r="G14" s="66">
        <v>4.1190439999999997</v>
      </c>
      <c r="H14" s="66">
        <v>1.527704</v>
      </c>
      <c r="I14" s="66">
        <v>-62.91119978325068</v>
      </c>
      <c r="J14" s="66">
        <v>37.088800216749327</v>
      </c>
      <c r="K14" s="66">
        <v>-62.837985542606077</v>
      </c>
      <c r="L14" s="58"/>
      <c r="M14" s="145"/>
      <c r="N14" s="145"/>
      <c r="O14" s="145"/>
      <c r="P14" s="39"/>
    </row>
    <row r="15" spans="1:16" x14ac:dyDescent="0.25">
      <c r="A15" s="56"/>
      <c r="B15" s="65" t="s">
        <v>9</v>
      </c>
      <c r="C15" s="66">
        <v>19.740931</v>
      </c>
      <c r="D15" s="66">
        <v>16.816808000000002</v>
      </c>
      <c r="E15" s="66">
        <v>12.619937</v>
      </c>
      <c r="F15" s="66">
        <v>10.335012000000001</v>
      </c>
      <c r="G15" s="66">
        <v>4.3435509999999997</v>
      </c>
      <c r="H15" s="21">
        <v>9.9561150000000005</v>
      </c>
      <c r="I15" s="21">
        <v>129.21602624212315</v>
      </c>
      <c r="J15" s="21">
        <v>229.21602624212315</v>
      </c>
      <c r="K15" s="21">
        <v>-57.972462925055147</v>
      </c>
      <c r="L15" s="58"/>
      <c r="M15" s="212"/>
      <c r="N15" s="145"/>
      <c r="O15" s="145"/>
      <c r="P15" s="39"/>
    </row>
    <row r="16" spans="1:16" x14ac:dyDescent="0.25">
      <c r="A16" s="56"/>
      <c r="B16" s="65" t="s">
        <v>10</v>
      </c>
      <c r="C16" s="66">
        <v>21.397012</v>
      </c>
      <c r="D16" s="66">
        <v>18.663910000000001</v>
      </c>
      <c r="E16" s="66">
        <v>16.934517</v>
      </c>
      <c r="F16" s="66">
        <v>7.1191639999999996</v>
      </c>
      <c r="G16" s="66">
        <v>6.0610140000000001</v>
      </c>
      <c r="H16" s="21">
        <v>2.4750909999999999</v>
      </c>
      <c r="I16" s="21">
        <v>-59.163747188176764</v>
      </c>
      <c r="J16" s="21">
        <v>40.836252811823229</v>
      </c>
      <c r="K16" s="21">
        <v>-14.863402500630684</v>
      </c>
      <c r="L16" s="58"/>
      <c r="M16" s="145"/>
      <c r="N16" s="145"/>
      <c r="O16" s="145"/>
      <c r="P16" s="39"/>
    </row>
    <row r="17" spans="1:16" x14ac:dyDescent="0.25">
      <c r="A17" s="56"/>
      <c r="B17" s="65" t="s">
        <v>11</v>
      </c>
      <c r="C17" s="66">
        <v>23.031863999999999</v>
      </c>
      <c r="D17" s="66">
        <v>15.395555</v>
      </c>
      <c r="E17" s="66">
        <v>11.651126</v>
      </c>
      <c r="F17" s="66">
        <v>4.1166090000000004</v>
      </c>
      <c r="G17" s="66">
        <v>3.724297</v>
      </c>
      <c r="H17" s="21">
        <v>1.6390894199999999</v>
      </c>
      <c r="I17" s="21">
        <v>-55.9892935498968</v>
      </c>
      <c r="J17" s="21">
        <v>44.0107064501032</v>
      </c>
      <c r="K17" s="21">
        <v>-9.5299796507271051</v>
      </c>
      <c r="L17" s="58"/>
      <c r="M17" s="145"/>
      <c r="N17" s="145"/>
      <c r="O17" s="145"/>
      <c r="P17" s="39"/>
    </row>
    <row r="18" spans="1:16" x14ac:dyDescent="0.25">
      <c r="A18" s="56"/>
      <c r="B18" s="65" t="s">
        <v>12</v>
      </c>
      <c r="C18" s="66">
        <v>20.466787</v>
      </c>
      <c r="D18" s="66">
        <v>6.507555</v>
      </c>
      <c r="E18" s="66">
        <v>10.553143</v>
      </c>
      <c r="F18" s="66">
        <v>6.2340590000000002</v>
      </c>
      <c r="G18" s="66">
        <v>4.4755659999999997</v>
      </c>
      <c r="H18" s="21">
        <v>1.2000057</v>
      </c>
      <c r="I18" s="21">
        <v>-73.187621409225116</v>
      </c>
      <c r="J18" s="21">
        <v>26.812378590774887</v>
      </c>
      <c r="K18" s="21">
        <v>-28.207833772506806</v>
      </c>
      <c r="L18" s="58"/>
      <c r="M18" s="145"/>
      <c r="N18" s="145"/>
      <c r="O18" s="145"/>
      <c r="P18" s="39"/>
    </row>
    <row r="19" spans="1:16" x14ac:dyDescent="0.25">
      <c r="A19" s="56"/>
      <c r="B19" s="65" t="s">
        <v>13</v>
      </c>
      <c r="C19" s="66">
        <v>32.178328</v>
      </c>
      <c r="D19" s="66">
        <v>14.268068</v>
      </c>
      <c r="E19" s="66">
        <v>9.380172</v>
      </c>
      <c r="F19" s="66">
        <v>10.458885</v>
      </c>
      <c r="G19" s="66">
        <v>1.996391</v>
      </c>
      <c r="H19" s="66">
        <v>1.3976704</v>
      </c>
      <c r="I19" s="66">
        <v>-29.990147220659679</v>
      </c>
      <c r="J19" s="66">
        <v>70.009852779340321</v>
      </c>
      <c r="K19" s="66">
        <v>-80.912009262937687</v>
      </c>
      <c r="L19" s="58"/>
      <c r="M19" s="145"/>
      <c r="N19" s="145"/>
      <c r="O19" s="145"/>
      <c r="P19" s="39"/>
    </row>
    <row r="20" spans="1:16" x14ac:dyDescent="0.25">
      <c r="A20" s="56"/>
      <c r="B20" s="65" t="s">
        <v>14</v>
      </c>
      <c r="C20" s="66">
        <v>20.638679</v>
      </c>
      <c r="D20" s="66">
        <v>8.6590340000000001</v>
      </c>
      <c r="E20" s="66">
        <v>12.240626000000001</v>
      </c>
      <c r="F20" s="66">
        <v>7.7272949999999998</v>
      </c>
      <c r="G20" s="66">
        <v>6.7971440000000003</v>
      </c>
      <c r="H20" s="29">
        <v>2.2515412000000001</v>
      </c>
      <c r="I20" s="29">
        <v>-66.875187578783084</v>
      </c>
      <c r="J20" s="29">
        <v>33.124812421216909</v>
      </c>
      <c r="K20" s="29">
        <v>-12.037213539796266</v>
      </c>
      <c r="L20" s="58"/>
      <c r="M20" s="145"/>
      <c r="N20" s="145" t="s">
        <v>97</v>
      </c>
      <c r="O20" s="145"/>
      <c r="P20" s="39"/>
    </row>
    <row r="21" spans="1:16" x14ac:dyDescent="0.25">
      <c r="A21" s="56"/>
      <c r="B21" s="65" t="s">
        <v>15</v>
      </c>
      <c r="C21" s="66">
        <v>22.812636000000001</v>
      </c>
      <c r="D21" s="66">
        <v>11.103467</v>
      </c>
      <c r="E21" s="66">
        <v>14.759645000000001</v>
      </c>
      <c r="F21" s="66">
        <v>6.1318450000000002</v>
      </c>
      <c r="G21" s="66">
        <v>1.1799249999999999</v>
      </c>
      <c r="H21" s="66"/>
      <c r="I21" s="66" t="s">
        <v>97</v>
      </c>
      <c r="J21" s="66" t="s">
        <v>97</v>
      </c>
      <c r="K21" s="66" t="s">
        <v>97</v>
      </c>
      <c r="L21" s="58"/>
      <c r="M21" s="145"/>
      <c r="N21" s="145" t="s">
        <v>97</v>
      </c>
      <c r="O21" s="145"/>
      <c r="P21" s="39"/>
    </row>
    <row r="22" spans="1:16" x14ac:dyDescent="0.25">
      <c r="A22" s="56"/>
      <c r="B22" s="65" t="s">
        <v>16</v>
      </c>
      <c r="C22" s="66">
        <v>12.508528</v>
      </c>
      <c r="D22" s="66">
        <v>14.341302000000001</v>
      </c>
      <c r="E22" s="66">
        <v>16.287713</v>
      </c>
      <c r="F22" s="66">
        <v>4.392773</v>
      </c>
      <c r="G22" s="66">
        <v>2.6349</v>
      </c>
      <c r="H22" s="66"/>
      <c r="I22" s="66" t="s">
        <v>97</v>
      </c>
      <c r="J22" s="66" t="s">
        <v>97</v>
      </c>
      <c r="K22" s="66" t="s">
        <v>97</v>
      </c>
      <c r="L22" s="58"/>
      <c r="M22" s="145"/>
      <c r="N22" s="145" t="s">
        <v>97</v>
      </c>
      <c r="O22" s="145"/>
      <c r="P22" s="39"/>
    </row>
    <row r="23" spans="1:16" x14ac:dyDescent="0.25">
      <c r="A23" s="56"/>
      <c r="B23" s="65" t="s">
        <v>17</v>
      </c>
      <c r="C23" s="66">
        <v>24.095058999999999</v>
      </c>
      <c r="D23" s="66">
        <v>9.0179919999999996</v>
      </c>
      <c r="E23" s="66">
        <v>10.633069000000001</v>
      </c>
      <c r="F23" s="66">
        <v>4.9323689999999996</v>
      </c>
      <c r="G23" s="66">
        <v>2.2779699999999998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21.744092999999999</v>
      </c>
      <c r="D24" s="66">
        <v>10.684495</v>
      </c>
      <c r="E24" s="66">
        <v>26.820125999999998</v>
      </c>
      <c r="F24" s="66">
        <v>5.5102349999999998</v>
      </c>
      <c r="G24" s="66">
        <v>4.8175970000000001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262.88619899999998</v>
      </c>
      <c r="D25" s="68">
        <v>172.21696</v>
      </c>
      <c r="E25" s="68">
        <v>160.94323299999999</v>
      </c>
      <c r="F25" s="68">
        <v>86.932942999999995</v>
      </c>
      <c r="G25" s="68">
        <v>48.792954000000002</v>
      </c>
      <c r="H25" s="29">
        <v>24.493415720000002</v>
      </c>
      <c r="I25" s="63"/>
      <c r="J25" s="46"/>
      <c r="K25" s="46"/>
      <c r="L25" s="58"/>
      <c r="M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-34.489919723781306</v>
      </c>
      <c r="E26" s="68">
        <v>-6.5462350514142393</v>
      </c>
      <c r="F26" s="68">
        <v>-45.98533819685354</v>
      </c>
      <c r="G26" s="68">
        <v>-43.872883723722545</v>
      </c>
      <c r="H26" s="46"/>
      <c r="I26" s="46"/>
      <c r="J26" s="46"/>
      <c r="K26" s="46"/>
      <c r="L26" s="58"/>
      <c r="M26" s="39"/>
      <c r="O26" s="39"/>
      <c r="P26" s="39"/>
    </row>
    <row r="27" spans="1:16" ht="12" customHeight="1" x14ac:dyDescent="0.25">
      <c r="A27" s="56"/>
      <c r="B27" s="65"/>
      <c r="C27" s="69"/>
      <c r="D27" s="69"/>
      <c r="E27" s="69"/>
      <c r="F27" s="69"/>
      <c r="G27" s="69"/>
      <c r="H27" s="48"/>
      <c r="I27" s="45"/>
      <c r="J27" s="45"/>
      <c r="K27" s="45"/>
      <c r="L27" s="58"/>
      <c r="M27" s="39"/>
      <c r="O27" s="39"/>
      <c r="P27" s="39"/>
    </row>
    <row r="28" spans="1:16" ht="18.75" customHeight="1" x14ac:dyDescent="0.25">
      <c r="A28" s="56"/>
      <c r="B28" s="67" t="s">
        <v>20</v>
      </c>
      <c r="C28" s="76">
        <v>181.72588299999998</v>
      </c>
      <c r="D28" s="76">
        <v>127.06970400000002</v>
      </c>
      <c r="E28" s="76">
        <v>92.44268000000001</v>
      </c>
      <c r="F28" s="76">
        <v>65.965721000000002</v>
      </c>
      <c r="G28" s="76">
        <v>37.882562</v>
      </c>
      <c r="H28" s="64">
        <v>24.493415720000002</v>
      </c>
      <c r="I28" s="64">
        <v>-35.343824633613742</v>
      </c>
      <c r="J28" s="29">
        <v>64.656175366386265</v>
      </c>
      <c r="K28" s="29">
        <v>-42.572352085714336</v>
      </c>
      <c r="L28" s="58"/>
    </row>
    <row r="29" spans="1:16" ht="18.75" customHeight="1" x14ac:dyDescent="0.25">
      <c r="A29" s="56"/>
      <c r="B29" s="67" t="s">
        <v>19</v>
      </c>
      <c r="C29" s="76"/>
      <c r="D29" s="76">
        <v>-30.076166420388219</v>
      </c>
      <c r="E29" s="76">
        <v>-27.250416826342803</v>
      </c>
      <c r="F29" s="76">
        <v>-28.641487892821804</v>
      </c>
      <c r="G29" s="76">
        <v>-42.572352085714336</v>
      </c>
      <c r="H29" s="29">
        <v>-35.343824633613742</v>
      </c>
      <c r="I29" s="46"/>
      <c r="J29" s="46"/>
      <c r="K29" s="46"/>
      <c r="L29" s="5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6" ht="14.25" customHeight="1" x14ac:dyDescent="0.25">
      <c r="A31" s="56"/>
      <c r="B31" s="44"/>
      <c r="C31" s="259" t="s">
        <v>132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6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/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/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/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/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/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/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28"/>
      <c r="M46" s="128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8"/>
      <c r="M47" s="128"/>
      <c r="N47" s="130"/>
      <c r="O47" s="137"/>
    </row>
    <row r="48" spans="1:15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28"/>
      <c r="M48" s="128"/>
      <c r="N48" s="130"/>
      <c r="O48" s="137"/>
    </row>
    <row r="49" spans="1:15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28"/>
      <c r="M49" s="128"/>
      <c r="N49" s="130"/>
      <c r="O49" s="137"/>
    </row>
    <row r="50" spans="1:15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28"/>
      <c r="M50" s="128"/>
      <c r="N50" s="130"/>
      <c r="O50" s="137"/>
    </row>
    <row r="51" spans="1:15" x14ac:dyDescent="0.25">
      <c r="A51" s="145"/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28"/>
      <c r="M51" s="128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28"/>
      <c r="M52" s="128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164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28"/>
      <c r="M53" s="128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11.360009</v>
      </c>
      <c r="E54" s="130">
        <v>41640</v>
      </c>
      <c r="F54" s="130"/>
      <c r="G54" s="130"/>
      <c r="H54" s="128"/>
      <c r="I54" s="128"/>
      <c r="J54" s="128"/>
      <c r="K54" s="128"/>
      <c r="L54" s="128"/>
      <c r="M54" s="128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32.912272999999999</v>
      </c>
      <c r="E55" s="195">
        <v>41671</v>
      </c>
      <c r="F55" s="39"/>
      <c r="G55" s="130"/>
      <c r="H55" s="145"/>
      <c r="I55" s="145"/>
      <c r="J55" s="128"/>
      <c r="K55" s="128"/>
      <c r="L55" s="128"/>
      <c r="M55" s="128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19.740931</v>
      </c>
      <c r="E56" s="195">
        <v>41699</v>
      </c>
      <c r="F56" s="39"/>
      <c r="G56" s="130"/>
      <c r="H56" s="145"/>
      <c r="I56" s="145"/>
      <c r="J56" s="128"/>
      <c r="K56" s="128"/>
      <c r="L56" s="128"/>
      <c r="M56" s="128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21.397012</v>
      </c>
      <c r="E57" s="195">
        <v>41730</v>
      </c>
      <c r="F57" s="39">
        <v>22.715735374999998</v>
      </c>
      <c r="G57" s="130"/>
      <c r="H57" s="145"/>
      <c r="I57" s="145"/>
      <c r="J57" s="128"/>
      <c r="K57" s="128"/>
      <c r="L57" s="128"/>
      <c r="M57" s="128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23.031863999999999</v>
      </c>
      <c r="E58" s="195">
        <v>41760</v>
      </c>
      <c r="F58" s="39">
        <v>22.715735374999998</v>
      </c>
      <c r="G58" s="130"/>
      <c r="H58" s="145"/>
      <c r="I58" s="145"/>
      <c r="J58" s="128"/>
      <c r="K58" s="128"/>
      <c r="L58" s="128"/>
      <c r="M58" s="128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20.466787</v>
      </c>
      <c r="E59" s="195">
        <v>41791</v>
      </c>
      <c r="F59" s="180">
        <v>22.715735374999998</v>
      </c>
      <c r="G59" s="130"/>
      <c r="H59" s="145"/>
      <c r="I59" s="145"/>
      <c r="J59" s="128"/>
      <c r="K59" s="128"/>
      <c r="L59" s="128"/>
      <c r="M59" s="128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32.178328</v>
      </c>
      <c r="E60" s="195">
        <v>41821</v>
      </c>
      <c r="F60" s="180">
        <v>22.715735374999998</v>
      </c>
      <c r="G60" s="130"/>
      <c r="H60" s="145"/>
      <c r="I60" s="145"/>
      <c r="J60" s="128"/>
      <c r="K60" s="128"/>
      <c r="L60" s="128"/>
      <c r="M60" s="128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20.638679</v>
      </c>
      <c r="E61" s="195">
        <v>41852</v>
      </c>
      <c r="F61" s="180">
        <v>22.715735374999998</v>
      </c>
      <c r="G61" s="130"/>
      <c r="H61" s="145"/>
      <c r="I61" s="145"/>
      <c r="J61" s="128"/>
      <c r="K61" s="128"/>
      <c r="L61" s="128"/>
      <c r="M61" s="128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22.812636000000001</v>
      </c>
      <c r="E62" s="195">
        <v>41883</v>
      </c>
      <c r="F62" s="180">
        <v>22.72650211111111</v>
      </c>
      <c r="G62" s="130"/>
      <c r="H62" s="145"/>
      <c r="I62" s="145"/>
      <c r="J62" s="128"/>
      <c r="K62" s="128"/>
      <c r="L62" s="128"/>
      <c r="M62" s="128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12.508528</v>
      </c>
      <c r="E63" s="195">
        <v>41913</v>
      </c>
      <c r="F63" s="180">
        <v>21.704704700000001</v>
      </c>
      <c r="G63" s="130"/>
      <c r="H63" s="145"/>
      <c r="I63" s="145"/>
      <c r="J63" s="128"/>
      <c r="K63" s="128"/>
      <c r="L63" s="128"/>
      <c r="M63" s="128"/>
      <c r="N63" s="130"/>
      <c r="O63" s="137"/>
    </row>
    <row r="64" spans="1:15" x14ac:dyDescent="0.25">
      <c r="A64" s="39"/>
      <c r="B64" s="130">
        <v>2014</v>
      </c>
      <c r="C64" s="130">
        <v>11</v>
      </c>
      <c r="D64" s="130">
        <v>24.095058999999999</v>
      </c>
      <c r="E64" s="195">
        <v>41944</v>
      </c>
      <c r="F64" s="180">
        <v>21.922009636363637</v>
      </c>
      <c r="G64" s="130"/>
      <c r="H64" s="145"/>
      <c r="I64" s="145"/>
      <c r="J64" s="128"/>
      <c r="K64" s="128"/>
      <c r="L64" s="128"/>
      <c r="M64" s="128"/>
      <c r="N64" s="130"/>
      <c r="O64" s="137"/>
    </row>
    <row r="65" spans="1:15" x14ac:dyDescent="0.25">
      <c r="A65" s="39"/>
      <c r="B65" s="130">
        <v>2014</v>
      </c>
      <c r="C65" s="130">
        <v>12</v>
      </c>
      <c r="D65" s="130">
        <v>21.744092999999999</v>
      </c>
      <c r="E65" s="195">
        <v>41974</v>
      </c>
      <c r="F65" s="180">
        <v>21.907183249999999</v>
      </c>
      <c r="G65" s="228"/>
      <c r="H65" s="145"/>
      <c r="I65" s="145"/>
      <c r="J65" s="128"/>
      <c r="K65" s="128"/>
      <c r="L65" s="128"/>
      <c r="M65" s="128"/>
      <c r="N65" s="130"/>
      <c r="O65" s="137"/>
    </row>
    <row r="66" spans="1:15" x14ac:dyDescent="0.25">
      <c r="A66" s="39"/>
      <c r="B66" s="130">
        <v>2015</v>
      </c>
      <c r="C66" s="130">
        <v>1</v>
      </c>
      <c r="D66" s="130">
        <v>24.2331</v>
      </c>
      <c r="E66" s="195">
        <v>42005</v>
      </c>
      <c r="F66" s="180">
        <v>22.97994083333333</v>
      </c>
      <c r="G66" s="228"/>
      <c r="H66" s="145"/>
      <c r="I66" s="145"/>
      <c r="J66" s="128"/>
      <c r="K66" s="128"/>
      <c r="L66" s="128"/>
      <c r="M66" s="128"/>
      <c r="N66" s="130"/>
      <c r="O66" s="137"/>
    </row>
    <row r="67" spans="1:15" x14ac:dyDescent="0.25">
      <c r="A67" s="39"/>
      <c r="B67" s="130">
        <v>2015</v>
      </c>
      <c r="C67" s="130">
        <v>2</v>
      </c>
      <c r="D67" s="130">
        <v>22.525673999999999</v>
      </c>
      <c r="E67" s="195">
        <v>42036</v>
      </c>
      <c r="F67" s="180">
        <v>22.114390916666665</v>
      </c>
      <c r="G67" s="228"/>
      <c r="H67" s="145"/>
      <c r="I67" s="145"/>
      <c r="J67" s="128"/>
      <c r="K67" s="128"/>
      <c r="L67" s="128"/>
      <c r="M67" s="128"/>
      <c r="N67" s="130"/>
      <c r="O67" s="137"/>
    </row>
    <row r="68" spans="1:15" x14ac:dyDescent="0.25">
      <c r="A68" s="39"/>
      <c r="B68" s="130">
        <v>2015</v>
      </c>
      <c r="C68" s="130">
        <v>3</v>
      </c>
      <c r="D68" s="130">
        <v>16.816808000000002</v>
      </c>
      <c r="E68" s="195">
        <v>42064</v>
      </c>
      <c r="F68" s="180">
        <v>21.870714000000003</v>
      </c>
      <c r="G68" s="228"/>
      <c r="H68" s="145"/>
      <c r="I68" s="145"/>
      <c r="J68" s="145"/>
      <c r="K68" s="145"/>
      <c r="L68" s="145"/>
      <c r="M68" s="145"/>
    </row>
    <row r="69" spans="1:15" x14ac:dyDescent="0.25">
      <c r="A69" s="39"/>
      <c r="B69" s="130">
        <v>2015</v>
      </c>
      <c r="C69" s="130">
        <v>4</v>
      </c>
      <c r="D69" s="130">
        <v>18.663910000000001</v>
      </c>
      <c r="E69" s="195">
        <v>42095</v>
      </c>
      <c r="F69" s="180">
        <v>21.642955499999999</v>
      </c>
      <c r="G69" s="228"/>
      <c r="H69" s="145"/>
      <c r="I69" s="145"/>
      <c r="J69" s="145"/>
      <c r="K69" s="145"/>
      <c r="L69" s="145"/>
      <c r="M69" s="145"/>
    </row>
    <row r="70" spans="1:15" x14ac:dyDescent="0.25">
      <c r="A70" s="39"/>
      <c r="B70" s="130">
        <v>2015</v>
      </c>
      <c r="C70" s="130">
        <v>5</v>
      </c>
      <c r="D70" s="130">
        <v>15.395555</v>
      </c>
      <c r="E70" s="195">
        <v>42125</v>
      </c>
      <c r="F70" s="180">
        <v>21.006596416666667</v>
      </c>
      <c r="G70" s="228"/>
      <c r="H70" s="145"/>
      <c r="I70" s="145"/>
      <c r="J70" s="145"/>
      <c r="K70" s="145"/>
      <c r="L70" s="145"/>
      <c r="M70" s="145"/>
    </row>
    <row r="71" spans="1:15" x14ac:dyDescent="0.25">
      <c r="A71" s="39"/>
      <c r="B71" s="130">
        <v>2015</v>
      </c>
      <c r="C71" s="130">
        <v>6</v>
      </c>
      <c r="D71" s="130">
        <v>6.507555</v>
      </c>
      <c r="E71" s="195">
        <v>42156</v>
      </c>
      <c r="F71" s="180">
        <v>19.843327083333332</v>
      </c>
      <c r="G71" s="228"/>
      <c r="H71" s="145"/>
      <c r="I71" s="145"/>
      <c r="J71" s="145"/>
      <c r="K71" s="145"/>
      <c r="L71" s="145"/>
      <c r="M71" s="145"/>
    </row>
    <row r="72" spans="1:15" x14ac:dyDescent="0.25">
      <c r="A72" s="39"/>
      <c r="B72" s="130">
        <v>2015</v>
      </c>
      <c r="C72" s="130">
        <v>7</v>
      </c>
      <c r="D72" s="130">
        <v>14.268068</v>
      </c>
      <c r="E72" s="195">
        <v>42186</v>
      </c>
      <c r="F72" s="180">
        <v>18.35080541666667</v>
      </c>
      <c r="G72" s="228"/>
      <c r="H72" s="145"/>
      <c r="I72" s="145"/>
      <c r="J72" s="145"/>
      <c r="K72" s="145"/>
      <c r="L72" s="145"/>
      <c r="M72" s="145"/>
    </row>
    <row r="73" spans="1:15" x14ac:dyDescent="0.25">
      <c r="A73" s="39"/>
      <c r="B73" s="130">
        <v>2015</v>
      </c>
      <c r="C73" s="130">
        <v>8</v>
      </c>
      <c r="D73" s="130">
        <v>8.6590340000000001</v>
      </c>
      <c r="E73" s="195">
        <v>42217</v>
      </c>
      <c r="F73" s="180">
        <v>17.352501666666665</v>
      </c>
      <c r="G73" s="228"/>
      <c r="H73" s="145"/>
      <c r="I73" s="145"/>
      <c r="J73" s="145"/>
      <c r="K73" s="145"/>
      <c r="L73" s="145"/>
      <c r="M73" s="145"/>
    </row>
    <row r="74" spans="1:15" x14ac:dyDescent="0.25">
      <c r="A74" s="39"/>
      <c r="B74" s="130">
        <v>2015</v>
      </c>
      <c r="C74" s="130">
        <v>9</v>
      </c>
      <c r="D74" s="130">
        <v>11.103467</v>
      </c>
      <c r="E74" s="195">
        <v>42248</v>
      </c>
      <c r="F74" s="180">
        <v>16.376737583333334</v>
      </c>
      <c r="G74" s="228"/>
      <c r="H74" s="145"/>
      <c r="I74" s="145"/>
      <c r="J74" s="145"/>
      <c r="K74" s="145"/>
      <c r="L74" s="145"/>
      <c r="M74" s="145"/>
    </row>
    <row r="75" spans="1:15" x14ac:dyDescent="0.25">
      <c r="A75" s="39"/>
      <c r="B75" s="130">
        <v>2015</v>
      </c>
      <c r="C75" s="130">
        <v>10</v>
      </c>
      <c r="D75" s="130">
        <v>14.341302000000001</v>
      </c>
      <c r="E75" s="195">
        <v>42278</v>
      </c>
      <c r="F75" s="180">
        <v>16.529468749999999</v>
      </c>
      <c r="G75" s="228"/>
      <c r="H75" s="145"/>
      <c r="I75" s="145"/>
      <c r="J75" s="145"/>
      <c r="K75" s="145"/>
      <c r="L75" s="145"/>
      <c r="M75" s="145"/>
    </row>
    <row r="76" spans="1:15" x14ac:dyDescent="0.25">
      <c r="A76" s="39"/>
      <c r="B76" s="130">
        <v>2015</v>
      </c>
      <c r="C76" s="130">
        <v>11</v>
      </c>
      <c r="D76" s="130">
        <v>9.0179919999999996</v>
      </c>
      <c r="E76" s="195">
        <v>42309</v>
      </c>
      <c r="F76" s="180">
        <v>15.2730465</v>
      </c>
      <c r="G76" s="228"/>
      <c r="H76" s="145"/>
      <c r="I76" s="145"/>
      <c r="J76" s="145"/>
      <c r="K76" s="145"/>
      <c r="L76" s="145"/>
      <c r="M76" s="145"/>
    </row>
    <row r="77" spans="1:15" x14ac:dyDescent="0.25">
      <c r="A77" s="39"/>
      <c r="B77" s="130">
        <v>2015</v>
      </c>
      <c r="C77" s="130">
        <v>12</v>
      </c>
      <c r="D77" s="130">
        <v>10.684495</v>
      </c>
      <c r="E77" s="195">
        <v>42339</v>
      </c>
      <c r="F77" s="180">
        <v>14.351413333333335</v>
      </c>
      <c r="G77" s="228"/>
      <c r="H77" s="145"/>
      <c r="I77" s="145"/>
      <c r="J77" s="145"/>
      <c r="K77" s="145"/>
      <c r="L77" s="145"/>
      <c r="M77" s="145"/>
    </row>
    <row r="78" spans="1:15" x14ac:dyDescent="0.25">
      <c r="A78" s="39"/>
      <c r="B78" s="130">
        <v>2016</v>
      </c>
      <c r="C78" s="130">
        <v>1</v>
      </c>
      <c r="D78" s="130">
        <v>7.4893210000000003</v>
      </c>
      <c r="E78" s="195">
        <v>42370</v>
      </c>
      <c r="F78" s="180">
        <v>12.956098416666665</v>
      </c>
      <c r="G78" s="228"/>
      <c r="H78" s="145"/>
      <c r="I78" s="145"/>
      <c r="J78" s="145"/>
      <c r="K78" s="145"/>
      <c r="L78" s="145"/>
      <c r="M78" s="145"/>
    </row>
    <row r="79" spans="1:15" x14ac:dyDescent="0.25">
      <c r="A79" s="39"/>
      <c r="B79" s="130">
        <v>2016</v>
      </c>
      <c r="C79" s="130">
        <v>2</v>
      </c>
      <c r="D79" s="130">
        <v>11.573838</v>
      </c>
      <c r="E79" s="195">
        <v>42401</v>
      </c>
      <c r="F79" s="180">
        <v>12.043445416666666</v>
      </c>
      <c r="G79" s="228"/>
      <c r="H79" s="145"/>
      <c r="I79" s="145"/>
      <c r="J79" s="145"/>
      <c r="K79" s="145"/>
      <c r="L79" s="145"/>
      <c r="M79" s="145"/>
    </row>
    <row r="80" spans="1:15" x14ac:dyDescent="0.25">
      <c r="A80" s="39"/>
      <c r="B80" s="130">
        <v>2016</v>
      </c>
      <c r="C80" s="130">
        <v>3</v>
      </c>
      <c r="D80" s="130">
        <v>12.619937</v>
      </c>
      <c r="E80" s="195">
        <v>42430</v>
      </c>
      <c r="F80" s="180">
        <v>11.693706166666667</v>
      </c>
      <c r="G80" s="228"/>
      <c r="H80" s="145"/>
      <c r="I80" s="145"/>
      <c r="J80" s="145"/>
      <c r="K80" s="145"/>
      <c r="L80" s="145"/>
      <c r="M80" s="145"/>
    </row>
    <row r="81" spans="1:13" x14ac:dyDescent="0.25">
      <c r="A81" s="39"/>
      <c r="B81" s="130">
        <v>2016</v>
      </c>
      <c r="C81" s="130">
        <v>4</v>
      </c>
      <c r="D81" s="130">
        <v>16.934517</v>
      </c>
      <c r="E81" s="195">
        <v>42461</v>
      </c>
      <c r="F81" s="180">
        <v>11.549590083333333</v>
      </c>
      <c r="G81" s="228"/>
      <c r="H81" s="145"/>
      <c r="I81" s="145"/>
      <c r="J81" s="145"/>
      <c r="K81" s="145"/>
      <c r="L81" s="145"/>
      <c r="M81" s="145"/>
    </row>
    <row r="82" spans="1:13" x14ac:dyDescent="0.25">
      <c r="A82" s="39"/>
      <c r="B82" s="130">
        <v>2016</v>
      </c>
      <c r="C82" s="130">
        <v>5</v>
      </c>
      <c r="D82" s="130">
        <v>11.651126</v>
      </c>
      <c r="E82" s="195">
        <v>42491</v>
      </c>
      <c r="F82" s="180">
        <v>11.237554333333334</v>
      </c>
      <c r="G82" s="228"/>
      <c r="H82" s="145"/>
      <c r="I82" s="145"/>
      <c r="J82" s="145"/>
      <c r="K82" s="145"/>
      <c r="L82" s="145"/>
      <c r="M82" s="145"/>
    </row>
    <row r="83" spans="1:13" x14ac:dyDescent="0.25">
      <c r="A83" s="39"/>
      <c r="B83" s="130">
        <v>2016</v>
      </c>
      <c r="C83" s="130">
        <v>6</v>
      </c>
      <c r="D83" s="130">
        <v>10.553143</v>
      </c>
      <c r="E83" s="195">
        <v>42522</v>
      </c>
      <c r="F83" s="180">
        <v>11.574686666666667</v>
      </c>
      <c r="G83" s="228"/>
      <c r="H83" s="145"/>
      <c r="I83" s="145"/>
      <c r="J83" s="145"/>
      <c r="K83" s="145"/>
      <c r="L83" s="145"/>
      <c r="M83" s="145"/>
    </row>
    <row r="84" spans="1:13" x14ac:dyDescent="0.25">
      <c r="A84" s="39"/>
      <c r="B84" s="130">
        <v>2016</v>
      </c>
      <c r="C84" s="130">
        <v>7</v>
      </c>
      <c r="D84" s="130">
        <v>9.380172</v>
      </c>
      <c r="E84" s="195">
        <v>42552</v>
      </c>
      <c r="F84" s="180">
        <v>11.167361999999999</v>
      </c>
      <c r="G84" s="228"/>
      <c r="H84" s="145"/>
      <c r="I84" s="145"/>
      <c r="J84" s="145"/>
      <c r="K84" s="145"/>
      <c r="L84" s="145"/>
      <c r="M84" s="145"/>
    </row>
    <row r="85" spans="1:13" x14ac:dyDescent="0.25">
      <c r="A85" s="39"/>
      <c r="B85" s="130">
        <v>2016</v>
      </c>
      <c r="C85" s="130">
        <v>8</v>
      </c>
      <c r="D85" s="130">
        <v>12.240626000000001</v>
      </c>
      <c r="E85" s="195">
        <v>42583</v>
      </c>
      <c r="F85" s="180">
        <v>11.465828000000002</v>
      </c>
      <c r="G85" s="228"/>
      <c r="H85" s="145"/>
      <c r="I85" s="145"/>
      <c r="J85" s="145"/>
      <c r="K85" s="145"/>
      <c r="L85" s="145"/>
      <c r="M85" s="145"/>
    </row>
    <row r="86" spans="1:13" x14ac:dyDescent="0.25">
      <c r="A86" s="39"/>
      <c r="B86" s="130">
        <v>2016</v>
      </c>
      <c r="C86" s="130">
        <v>9</v>
      </c>
      <c r="D86" s="130">
        <v>14.759645000000001</v>
      </c>
      <c r="E86" s="195">
        <v>42614</v>
      </c>
      <c r="F86" s="180">
        <v>11.770509500000001</v>
      </c>
      <c r="G86" s="228"/>
      <c r="H86" s="145"/>
      <c r="I86" s="145"/>
      <c r="J86" s="145"/>
      <c r="K86" s="145"/>
      <c r="L86" s="145"/>
      <c r="M86" s="145"/>
    </row>
    <row r="87" spans="1:13" x14ac:dyDescent="0.25">
      <c r="A87" s="39"/>
      <c r="B87" s="130">
        <v>2016</v>
      </c>
      <c r="C87" s="130">
        <v>10</v>
      </c>
      <c r="D87" s="130">
        <v>16.287713</v>
      </c>
      <c r="E87" s="195">
        <v>42644</v>
      </c>
      <c r="F87" s="180">
        <v>11.932710416666668</v>
      </c>
      <c r="G87" s="228"/>
      <c r="H87" s="145"/>
      <c r="I87" s="145"/>
      <c r="J87" s="145"/>
      <c r="K87" s="145"/>
      <c r="L87" s="145"/>
      <c r="M87" s="145"/>
    </row>
    <row r="88" spans="1:13" x14ac:dyDescent="0.25">
      <c r="A88" s="39"/>
      <c r="B88" s="130">
        <v>2016</v>
      </c>
      <c r="C88" s="130">
        <v>11</v>
      </c>
      <c r="D88" s="130">
        <v>10.633069000000001</v>
      </c>
      <c r="E88" s="195">
        <v>42675</v>
      </c>
      <c r="F88" s="180">
        <v>12.067300166666669</v>
      </c>
      <c r="G88" s="228"/>
      <c r="H88" s="145"/>
      <c r="I88" s="145"/>
      <c r="J88" s="145"/>
      <c r="K88" s="145"/>
      <c r="L88" s="145"/>
      <c r="M88" s="145"/>
    </row>
    <row r="89" spans="1:13" x14ac:dyDescent="0.25">
      <c r="A89" s="39"/>
      <c r="B89" s="130">
        <v>2016</v>
      </c>
      <c r="C89" s="130">
        <v>12</v>
      </c>
      <c r="D89" s="130">
        <v>26.820125999999998</v>
      </c>
      <c r="E89" s="195">
        <v>42705</v>
      </c>
      <c r="F89" s="180">
        <v>13.411936083333332</v>
      </c>
      <c r="G89" s="228"/>
      <c r="H89" s="145"/>
      <c r="I89" s="145"/>
      <c r="J89" s="145"/>
      <c r="K89" s="145"/>
      <c r="L89" s="145"/>
      <c r="M89" s="145"/>
    </row>
    <row r="90" spans="1:13" x14ac:dyDescent="0.25">
      <c r="A90" s="39"/>
      <c r="B90" s="130">
        <v>2017</v>
      </c>
      <c r="C90" s="130">
        <v>1</v>
      </c>
      <c r="D90" s="130">
        <v>8.8906799999999997</v>
      </c>
      <c r="E90" s="195">
        <v>42736</v>
      </c>
      <c r="F90" s="180">
        <v>13.528716000000001</v>
      </c>
      <c r="G90" s="228"/>
      <c r="H90" s="145"/>
      <c r="I90" s="145"/>
      <c r="J90" s="145"/>
      <c r="K90" s="145"/>
      <c r="L90" s="145"/>
      <c r="M90" s="145"/>
    </row>
    <row r="91" spans="1:13" x14ac:dyDescent="0.25">
      <c r="A91" s="39"/>
      <c r="B91" s="130">
        <v>2017</v>
      </c>
      <c r="C91" s="130">
        <v>2</v>
      </c>
      <c r="D91" s="130">
        <v>11.084016999999999</v>
      </c>
      <c r="E91" s="195">
        <v>42767</v>
      </c>
      <c r="F91" s="180">
        <v>13.487897583333334</v>
      </c>
      <c r="G91" s="228"/>
      <c r="H91" s="145"/>
      <c r="I91" s="145"/>
      <c r="J91" s="145"/>
      <c r="K91" s="145"/>
      <c r="L91" s="145"/>
      <c r="M91" s="145"/>
    </row>
    <row r="92" spans="1:13" x14ac:dyDescent="0.25">
      <c r="A92" s="39"/>
      <c r="B92" s="130">
        <v>2017</v>
      </c>
      <c r="C92" s="130">
        <v>3</v>
      </c>
      <c r="D92" s="130">
        <v>10.335012000000001</v>
      </c>
      <c r="E92" s="195">
        <v>42795</v>
      </c>
      <c r="F92" s="180">
        <v>13.297487166666665</v>
      </c>
      <c r="G92" s="228"/>
      <c r="H92" s="145"/>
      <c r="I92" s="145"/>
      <c r="J92" s="145"/>
      <c r="K92" s="145"/>
      <c r="L92" s="145"/>
      <c r="M92" s="145"/>
    </row>
    <row r="93" spans="1:13" x14ac:dyDescent="0.25">
      <c r="A93" s="39"/>
      <c r="B93" s="130">
        <v>2017</v>
      </c>
      <c r="C93" s="130">
        <v>4</v>
      </c>
      <c r="D93" s="130">
        <v>7.1191639999999996</v>
      </c>
      <c r="E93" s="195">
        <v>42826</v>
      </c>
      <c r="F93" s="180">
        <v>12.479541083333336</v>
      </c>
      <c r="G93" s="228"/>
      <c r="H93" s="145"/>
      <c r="I93" s="145"/>
      <c r="J93" s="145"/>
      <c r="K93" s="145"/>
      <c r="L93" s="145"/>
      <c r="M93" s="145"/>
    </row>
    <row r="94" spans="1:13" x14ac:dyDescent="0.25">
      <c r="A94" s="39"/>
      <c r="B94" s="130">
        <v>2017</v>
      </c>
      <c r="C94" s="130">
        <v>5</v>
      </c>
      <c r="D94" s="130">
        <v>4.1166090000000004</v>
      </c>
      <c r="E94" s="195">
        <v>42856</v>
      </c>
      <c r="F94" s="180">
        <v>11.85166466666667</v>
      </c>
      <c r="G94" s="228"/>
      <c r="H94" s="145"/>
      <c r="I94" s="145"/>
      <c r="J94" s="145"/>
      <c r="K94" s="145"/>
      <c r="L94" s="145"/>
      <c r="M94" s="145"/>
    </row>
    <row r="95" spans="1:13" x14ac:dyDescent="0.25">
      <c r="A95" s="39"/>
      <c r="B95" s="130">
        <v>2017</v>
      </c>
      <c r="C95" s="130">
        <v>6</v>
      </c>
      <c r="D95" s="130">
        <v>6.2340590000000002</v>
      </c>
      <c r="E95" s="195">
        <v>42887</v>
      </c>
      <c r="F95" s="180">
        <v>11.491740999999999</v>
      </c>
      <c r="G95" s="228"/>
      <c r="H95" s="145"/>
      <c r="I95" s="145"/>
      <c r="J95" s="145"/>
      <c r="K95" s="145"/>
      <c r="L95" s="145"/>
      <c r="M95" s="145"/>
    </row>
    <row r="96" spans="1:13" x14ac:dyDescent="0.25">
      <c r="A96" s="39"/>
      <c r="B96" s="130">
        <v>2017</v>
      </c>
      <c r="C96" s="130">
        <v>7</v>
      </c>
      <c r="D96" s="130">
        <v>10.458885</v>
      </c>
      <c r="E96" s="195">
        <v>42917</v>
      </c>
      <c r="F96" s="180">
        <v>11.581633750000002</v>
      </c>
      <c r="G96" s="228"/>
      <c r="H96" s="145"/>
      <c r="I96" s="145"/>
      <c r="J96" s="145"/>
      <c r="K96" s="145"/>
      <c r="L96" s="145"/>
      <c r="M96" s="145"/>
    </row>
    <row r="97" spans="1:13" x14ac:dyDescent="0.25">
      <c r="A97" s="39"/>
      <c r="B97" s="130">
        <v>2017</v>
      </c>
      <c r="C97" s="130">
        <v>8</v>
      </c>
      <c r="D97" s="130">
        <v>7.7272949999999998</v>
      </c>
      <c r="E97" s="195">
        <v>42948</v>
      </c>
      <c r="F97" s="180">
        <v>11.205522833333333</v>
      </c>
      <c r="G97" s="228"/>
      <c r="H97" s="145"/>
      <c r="I97" s="145"/>
      <c r="J97" s="145"/>
      <c r="K97" s="145"/>
      <c r="L97" s="145"/>
      <c r="M97" s="145"/>
    </row>
    <row r="98" spans="1:13" x14ac:dyDescent="0.25">
      <c r="A98" s="39"/>
      <c r="B98" s="130">
        <v>2017</v>
      </c>
      <c r="C98" s="130">
        <v>9</v>
      </c>
      <c r="D98" s="130">
        <v>6.1318450000000002</v>
      </c>
      <c r="E98" s="195">
        <v>42979</v>
      </c>
      <c r="F98" s="180">
        <v>10.486539500000001</v>
      </c>
      <c r="G98" s="228"/>
      <c r="H98" s="145"/>
      <c r="I98" s="145"/>
      <c r="J98" s="145"/>
      <c r="K98" s="145"/>
      <c r="L98" s="145"/>
      <c r="M98" s="145"/>
    </row>
    <row r="99" spans="1:13" x14ac:dyDescent="0.25">
      <c r="A99" s="39"/>
      <c r="B99" s="130">
        <v>2017</v>
      </c>
      <c r="C99" s="130">
        <v>10</v>
      </c>
      <c r="D99" s="130">
        <v>4.392773</v>
      </c>
      <c r="E99" s="195">
        <v>43009</v>
      </c>
      <c r="F99" s="180">
        <v>9.4952945</v>
      </c>
      <c r="G99" s="228"/>
      <c r="H99" s="145"/>
      <c r="I99" s="145"/>
      <c r="J99" s="145"/>
      <c r="K99" s="145"/>
      <c r="L99" s="145"/>
      <c r="M99" s="145"/>
    </row>
    <row r="100" spans="1:13" x14ac:dyDescent="0.25">
      <c r="A100" s="39"/>
      <c r="B100" s="130">
        <v>2017</v>
      </c>
      <c r="C100" s="130">
        <v>11</v>
      </c>
      <c r="D100" s="130">
        <v>4.9323689999999996</v>
      </c>
      <c r="E100" s="195">
        <v>43040</v>
      </c>
      <c r="F100" s="180">
        <v>9.0202361666666651</v>
      </c>
      <c r="G100" s="228"/>
      <c r="H100" s="145"/>
      <c r="I100" s="145"/>
      <c r="J100" s="145"/>
      <c r="K100" s="145"/>
      <c r="L100" s="145"/>
      <c r="M100" s="145"/>
    </row>
    <row r="101" spans="1:13" x14ac:dyDescent="0.25">
      <c r="A101" s="39"/>
      <c r="B101" s="130">
        <v>2017</v>
      </c>
      <c r="C101" s="130">
        <v>12</v>
      </c>
      <c r="D101" s="130">
        <v>5.5102349999999998</v>
      </c>
      <c r="E101" s="195">
        <v>43070</v>
      </c>
      <c r="F101" s="180">
        <v>7.2444119166666665</v>
      </c>
      <c r="G101" s="228"/>
      <c r="H101" s="145"/>
      <c r="I101" s="145"/>
      <c r="J101" s="145"/>
      <c r="K101" s="145"/>
      <c r="L101" s="145"/>
      <c r="M101" s="145"/>
    </row>
    <row r="102" spans="1:13" s="38" customFormat="1" x14ac:dyDescent="0.25">
      <c r="A102" s="39"/>
      <c r="B102" s="130">
        <v>2018</v>
      </c>
      <c r="C102" s="130">
        <v>1</v>
      </c>
      <c r="D102" s="130">
        <v>6.3655549999999996</v>
      </c>
      <c r="E102" s="195">
        <v>43101</v>
      </c>
      <c r="F102" s="180">
        <v>6.3655549999999996</v>
      </c>
      <c r="G102" s="228"/>
      <c r="H102" s="145"/>
      <c r="I102" s="145"/>
      <c r="J102" s="145"/>
      <c r="K102" s="145"/>
      <c r="L102" s="145"/>
      <c r="M102" s="145"/>
    </row>
    <row r="103" spans="1:13" s="38" customFormat="1" x14ac:dyDescent="0.25">
      <c r="A103" s="39"/>
      <c r="B103" s="130">
        <v>2018</v>
      </c>
      <c r="C103" s="130">
        <v>2</v>
      </c>
      <c r="D103" s="130">
        <v>4.1190439999999997</v>
      </c>
      <c r="E103" s="195">
        <v>43132</v>
      </c>
      <c r="F103" s="180">
        <v>5.2422994999999997</v>
      </c>
      <c r="G103" s="228"/>
      <c r="H103" s="145"/>
      <c r="I103" s="145"/>
      <c r="J103" s="145"/>
      <c r="K103" s="145"/>
    </row>
    <row r="104" spans="1:13" s="38" customFormat="1" x14ac:dyDescent="0.25">
      <c r="A104" s="39"/>
      <c r="B104" s="130">
        <v>2018</v>
      </c>
      <c r="C104" s="130">
        <v>3</v>
      </c>
      <c r="D104" s="130">
        <v>4.3435509999999997</v>
      </c>
      <c r="E104" s="195">
        <v>43160</v>
      </c>
      <c r="F104" s="180">
        <v>4.9427166666666666</v>
      </c>
      <c r="G104" s="228"/>
      <c r="H104" s="145"/>
      <c r="I104" s="145"/>
      <c r="J104" s="145"/>
      <c r="K104" s="145"/>
    </row>
    <row r="105" spans="1:13" s="38" customFormat="1" x14ac:dyDescent="0.25">
      <c r="A105" s="39"/>
      <c r="B105" s="130">
        <v>2018</v>
      </c>
      <c r="C105" s="130">
        <v>4</v>
      </c>
      <c r="D105" s="130">
        <v>6.0610140000000001</v>
      </c>
      <c r="E105" s="195">
        <v>43191</v>
      </c>
      <c r="F105" s="180">
        <v>5.2222910000000002</v>
      </c>
      <c r="G105" s="228"/>
      <c r="H105" s="145"/>
      <c r="I105" s="145"/>
      <c r="J105" s="145"/>
      <c r="K105" s="145"/>
    </row>
    <row r="106" spans="1:13" s="38" customFormat="1" x14ac:dyDescent="0.25">
      <c r="A106" s="39"/>
      <c r="B106" s="130">
        <v>2018</v>
      </c>
      <c r="C106" s="130">
        <v>5</v>
      </c>
      <c r="D106" s="130">
        <v>3.724297</v>
      </c>
      <c r="E106" s="195">
        <v>43221</v>
      </c>
      <c r="F106" s="180">
        <v>4.9226922000000002</v>
      </c>
      <c r="G106" s="228"/>
      <c r="H106" s="145"/>
      <c r="I106" s="145"/>
      <c r="J106" s="145"/>
      <c r="K106" s="145"/>
    </row>
    <row r="107" spans="1:13" s="38" customFormat="1" x14ac:dyDescent="0.25">
      <c r="A107" s="39"/>
      <c r="B107" s="130">
        <v>2018</v>
      </c>
      <c r="C107" s="130">
        <v>6</v>
      </c>
      <c r="D107" s="130">
        <v>4.4755659999999997</v>
      </c>
      <c r="E107" s="195">
        <v>43252</v>
      </c>
      <c r="F107" s="180">
        <v>4.8481711666666669</v>
      </c>
      <c r="G107" s="228"/>
      <c r="H107" s="145"/>
      <c r="I107" s="145"/>
      <c r="J107" s="145"/>
      <c r="K107" s="145"/>
    </row>
    <row r="108" spans="1:13" s="38" customFormat="1" x14ac:dyDescent="0.25">
      <c r="A108" s="39"/>
      <c r="B108" s="130">
        <v>2018</v>
      </c>
      <c r="C108" s="130">
        <v>7</v>
      </c>
      <c r="D108" s="130">
        <v>1.996391</v>
      </c>
      <c r="E108" s="195">
        <v>43282</v>
      </c>
      <c r="F108" s="180">
        <v>4.4407740000000002</v>
      </c>
      <c r="G108" s="228"/>
      <c r="H108" s="145"/>
      <c r="I108" s="145"/>
      <c r="J108" s="145"/>
      <c r="K108" s="145"/>
    </row>
    <row r="109" spans="1:13" s="38" customFormat="1" x14ac:dyDescent="0.25">
      <c r="A109" s="39"/>
      <c r="B109" s="130">
        <v>2018</v>
      </c>
      <c r="C109" s="130">
        <v>8</v>
      </c>
      <c r="D109" s="130">
        <v>6.7971440000000003</v>
      </c>
      <c r="E109" s="195">
        <v>43313</v>
      </c>
      <c r="F109" s="180">
        <v>4.73532025</v>
      </c>
      <c r="G109" s="228"/>
      <c r="H109" s="145"/>
      <c r="I109" s="145"/>
      <c r="J109" s="145"/>
      <c r="K109" s="145"/>
    </row>
    <row r="110" spans="1:13" s="38" customFormat="1" x14ac:dyDescent="0.25">
      <c r="A110" s="39"/>
      <c r="B110" s="130">
        <v>2018</v>
      </c>
      <c r="C110" s="130">
        <v>9</v>
      </c>
      <c r="D110" s="130">
        <v>1.1799249999999999</v>
      </c>
      <c r="E110" s="195">
        <v>43344</v>
      </c>
      <c r="F110" s="180">
        <v>4.3402763333333327</v>
      </c>
      <c r="G110" s="228"/>
      <c r="H110" s="145"/>
      <c r="I110" s="145"/>
      <c r="J110" s="145"/>
      <c r="K110" s="145"/>
    </row>
    <row r="111" spans="1:13" s="38" customFormat="1" x14ac:dyDescent="0.25">
      <c r="A111" s="39"/>
      <c r="B111" s="130">
        <v>2018</v>
      </c>
      <c r="C111" s="130">
        <v>10</v>
      </c>
      <c r="D111" s="130">
        <v>2.6349</v>
      </c>
      <c r="E111" s="195">
        <v>43374</v>
      </c>
      <c r="F111" s="180">
        <v>4.1697386999999999</v>
      </c>
      <c r="G111" s="228"/>
      <c r="H111" s="145"/>
      <c r="I111" s="145"/>
      <c r="J111" s="145"/>
      <c r="K111" s="145"/>
    </row>
    <row r="112" spans="1:13" s="38" customFormat="1" x14ac:dyDescent="0.25">
      <c r="A112" s="39"/>
      <c r="B112" s="130">
        <v>2018</v>
      </c>
      <c r="C112" s="130">
        <v>11</v>
      </c>
      <c r="D112" s="130">
        <v>2.2779699999999998</v>
      </c>
      <c r="E112" s="195">
        <v>43405</v>
      </c>
      <c r="F112" s="180">
        <v>3.9977597272727277</v>
      </c>
      <c r="G112" s="228"/>
      <c r="H112" s="145"/>
      <c r="I112" s="145"/>
      <c r="J112" s="145"/>
      <c r="K112" s="145"/>
    </row>
    <row r="113" spans="1:11" s="38" customFormat="1" x14ac:dyDescent="0.25">
      <c r="A113" s="39"/>
      <c r="B113" s="130">
        <v>2018</v>
      </c>
      <c r="C113" s="130">
        <v>12</v>
      </c>
      <c r="D113" s="130">
        <v>4.8175970000000001</v>
      </c>
      <c r="E113" s="195">
        <v>43435</v>
      </c>
      <c r="F113" s="180">
        <v>4.0660794999999998</v>
      </c>
      <c r="G113" s="228"/>
      <c r="H113" s="145"/>
      <c r="I113" s="145"/>
      <c r="J113" s="145"/>
      <c r="K113" s="145"/>
    </row>
    <row r="114" spans="1:11" s="38" customFormat="1" x14ac:dyDescent="0.25">
      <c r="A114" s="39"/>
      <c r="B114" s="130">
        <v>2019</v>
      </c>
      <c r="C114" s="130">
        <v>1</v>
      </c>
      <c r="D114" s="130">
        <v>4.0461989999999997</v>
      </c>
      <c r="E114" s="195">
        <v>43466</v>
      </c>
      <c r="F114" s="180">
        <v>3.8727998333333336</v>
      </c>
      <c r="G114" s="228"/>
      <c r="H114" s="145"/>
      <c r="I114" s="145"/>
      <c r="J114" s="145"/>
      <c r="K114" s="145"/>
    </row>
    <row r="115" spans="1:11" s="38" customFormat="1" x14ac:dyDescent="0.25">
      <c r="A115" s="39"/>
      <c r="B115" s="130">
        <v>2019</v>
      </c>
      <c r="C115" s="130">
        <v>2</v>
      </c>
      <c r="D115" s="130">
        <v>1.527704</v>
      </c>
      <c r="E115" s="195">
        <v>43497</v>
      </c>
      <c r="F115" s="180">
        <v>3.6568548333333335</v>
      </c>
      <c r="G115" s="228"/>
      <c r="H115" s="145"/>
      <c r="I115" s="145"/>
      <c r="J115" s="145"/>
      <c r="K115" s="145"/>
    </row>
    <row r="116" spans="1:11" s="38" customFormat="1" x14ac:dyDescent="0.25">
      <c r="A116" s="39"/>
      <c r="B116" s="130">
        <v>2019</v>
      </c>
      <c r="C116" s="130">
        <v>3</v>
      </c>
      <c r="D116" s="130">
        <v>9.9561150000000005</v>
      </c>
      <c r="E116" s="195">
        <v>43525</v>
      </c>
      <c r="F116" s="180">
        <v>4.1245684999999996</v>
      </c>
      <c r="G116" s="228"/>
      <c r="H116" s="199"/>
      <c r="I116" s="145"/>
      <c r="J116" s="145"/>
      <c r="K116" s="145"/>
    </row>
    <row r="117" spans="1:11" s="38" customFormat="1" x14ac:dyDescent="0.25">
      <c r="A117" s="39"/>
      <c r="B117" s="130">
        <v>2019</v>
      </c>
      <c r="C117" s="130">
        <v>4</v>
      </c>
      <c r="D117" s="130">
        <v>2.4750909999999999</v>
      </c>
      <c r="E117" s="195">
        <v>43556</v>
      </c>
      <c r="F117" s="231">
        <f>AVERAGE(D106:D117)</f>
        <v>3.825741583333333</v>
      </c>
      <c r="G117" s="228"/>
      <c r="H117" s="199"/>
      <c r="I117" s="145"/>
      <c r="J117" s="145"/>
      <c r="K117" s="145"/>
    </row>
    <row r="118" spans="1:11" s="38" customFormat="1" x14ac:dyDescent="0.25">
      <c r="A118" s="39"/>
      <c r="B118" s="130">
        <v>2019</v>
      </c>
      <c r="C118" s="130">
        <v>5</v>
      </c>
      <c r="D118" s="130">
        <v>1.6390894199999999</v>
      </c>
      <c r="E118" s="195">
        <v>43586</v>
      </c>
      <c r="F118" s="180">
        <f>AVERAGE(D107:D118)</f>
        <v>3.6519742849999992</v>
      </c>
      <c r="G118" s="228"/>
      <c r="H118" s="145"/>
      <c r="I118" s="145"/>
      <c r="J118" s="145"/>
      <c r="K118" s="145"/>
    </row>
    <row r="119" spans="1:11" s="38" customFormat="1" x14ac:dyDescent="0.25">
      <c r="A119" s="39"/>
      <c r="B119" s="130">
        <v>2019</v>
      </c>
      <c r="C119" s="130">
        <v>6</v>
      </c>
      <c r="D119" s="130">
        <v>1.2000057</v>
      </c>
      <c r="E119" s="195">
        <v>43617</v>
      </c>
      <c r="F119" s="180">
        <f>AVERAGE(D108:D119)</f>
        <v>3.3790109266666666</v>
      </c>
      <c r="G119" s="228"/>
      <c r="H119" s="145"/>
      <c r="I119" s="145"/>
      <c r="J119" s="145"/>
      <c r="K119" s="145"/>
    </row>
    <row r="120" spans="1:11" s="38" customFormat="1" x14ac:dyDescent="0.25">
      <c r="A120" s="39"/>
      <c r="B120" s="130">
        <v>2019</v>
      </c>
      <c r="C120" s="130">
        <v>7</v>
      </c>
      <c r="D120" s="130">
        <v>1.3976704</v>
      </c>
      <c r="E120" s="195">
        <v>43647</v>
      </c>
      <c r="F120" s="180">
        <f>AVERAGE(D109:D120)</f>
        <v>3.3291175433333335</v>
      </c>
      <c r="G120" s="228"/>
      <c r="H120" s="145"/>
      <c r="I120" s="145"/>
      <c r="J120" s="145"/>
      <c r="K120" s="145"/>
    </row>
    <row r="121" spans="1:11" s="38" customFormat="1" x14ac:dyDescent="0.25">
      <c r="A121" s="39"/>
      <c r="B121" s="130">
        <v>2019</v>
      </c>
      <c r="C121" s="130">
        <v>8</v>
      </c>
      <c r="D121" s="130">
        <v>2.2515412000000001</v>
      </c>
      <c r="E121" s="195">
        <v>43678</v>
      </c>
      <c r="F121" s="180">
        <f t="shared" ref="F121" si="0">AVERAGE(D110:D121)</f>
        <v>2.9503173099999995</v>
      </c>
      <c r="G121" s="228"/>
      <c r="H121" s="145"/>
      <c r="I121" s="145"/>
      <c r="J121" s="145"/>
      <c r="K121" s="145"/>
    </row>
    <row r="122" spans="1:11" s="38" customFormat="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2.1050404166666667</v>
      </c>
      <c r="G122" s="228"/>
      <c r="H122" s="145"/>
      <c r="I122" s="145"/>
      <c r="J122" s="145"/>
      <c r="K122" s="145"/>
    </row>
    <row r="123" spans="1:11" s="38" customFormat="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1.8854654166666667</v>
      </c>
      <c r="G123" s="228"/>
      <c r="H123" s="145"/>
      <c r="I123" s="145"/>
      <c r="J123" s="145"/>
      <c r="K123" s="145"/>
    </row>
    <row r="124" spans="1:11" s="38" customFormat="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1.6956345833333335</v>
      </c>
      <c r="G124" s="228"/>
      <c r="H124" s="145"/>
      <c r="I124" s="145"/>
      <c r="J124" s="145"/>
      <c r="K124" s="145"/>
    </row>
    <row r="125" spans="1:11" s="38" customFormat="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1.2941681666666667</v>
      </c>
      <c r="G125" s="228"/>
      <c r="H125" s="145"/>
      <c r="I125" s="145"/>
      <c r="J125" s="145"/>
      <c r="K125" s="145"/>
    </row>
    <row r="126" spans="1:11" s="38" customFormat="1" x14ac:dyDescent="0.25">
      <c r="A126" s="145"/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</row>
    <row r="127" spans="1:11" s="38" customFormat="1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145"/>
      <c r="K127" s="145"/>
    </row>
    <row r="128" spans="1:11" s="38" customFormat="1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  <c r="K128" s="145"/>
    </row>
    <row r="129" spans="1:11" s="38" customFormat="1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  <c r="K129" s="145"/>
    </row>
    <row r="130" spans="1:11" s="38" customFormat="1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</row>
    <row r="131" spans="1:11" s="38" customFormat="1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</row>
    <row r="132" spans="1:11" s="38" customFormat="1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</row>
    <row r="133" spans="1:11" s="38" customFormat="1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</row>
    <row r="134" spans="1:11" s="38" customFormat="1" x14ac:dyDescent="0.25">
      <c r="A134" s="145"/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1:11" s="38" customFormat="1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1:11" s="38" customFormat="1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1:11" s="38" customFormat="1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1:11" s="38" customFormat="1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1:11" s="38" customFormat="1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1:11" s="38" customFormat="1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1:11" s="38" customFormat="1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1:11" s="38" customFormat="1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1:11" s="38" customFormat="1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1:11" s="38" customFormat="1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1:11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1:11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1:11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1:11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1:11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1:11" x14ac:dyDescent="0.25">
      <c r="A150" s="145"/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1:11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1:11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1:11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1:11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1:11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1:11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1:11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1:11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1:11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1:11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1:11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1:11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1:11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1:11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1:11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1:11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1:11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1:11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1:11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1:11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1:11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</row>
    <row r="172" spans="1:11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</row>
    <row r="173" spans="1:11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145"/>
      <c r="K173" s="145"/>
    </row>
    <row r="174" spans="1:11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  <c r="K174" s="145"/>
    </row>
    <row r="175" spans="1:11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145"/>
      <c r="K175" s="145"/>
    </row>
    <row r="176" spans="1:11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145"/>
      <c r="K176" s="145"/>
    </row>
    <row r="177" spans="1:11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145"/>
      <c r="K177" s="145"/>
    </row>
    <row r="178" spans="1:11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145"/>
      <c r="K178" s="145"/>
    </row>
    <row r="179" spans="1:11" x14ac:dyDescent="0.25">
      <c r="A179" s="145"/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1:11" x14ac:dyDescent="0.25">
      <c r="A180" s="145"/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ignoredErrors>
    <ignoredError sqref="F117:F119 F120:F121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92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2.5703125" style="38" customWidth="1"/>
    <col min="5" max="7" width="10.42578125" style="38" customWidth="1"/>
    <col min="8" max="8" width="11.140625" style="38" bestFit="1" customWidth="1"/>
    <col min="9" max="11" width="11.140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30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43"/>
    </row>
    <row r="12" spans="1:15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196.02938900000001</v>
      </c>
      <c r="D13" s="66">
        <v>172.99782200000001</v>
      </c>
      <c r="E13" s="66">
        <v>145.42022700000001</v>
      </c>
      <c r="F13" s="66">
        <v>148.97059100000001</v>
      </c>
      <c r="G13" s="66">
        <v>181.024575</v>
      </c>
      <c r="H13" s="66">
        <v>176.00193100000001</v>
      </c>
      <c r="I13" s="66">
        <v>-2.7745647241541604</v>
      </c>
      <c r="J13" s="66">
        <v>97.22543527584584</v>
      </c>
      <c r="K13" s="66">
        <v>21.516987873129921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215.48730699999999</v>
      </c>
      <c r="D14" s="66">
        <v>230.11386100000001</v>
      </c>
      <c r="E14" s="66">
        <v>218.740364</v>
      </c>
      <c r="F14" s="66">
        <v>191.14797100000001</v>
      </c>
      <c r="G14" s="66">
        <v>205.397695</v>
      </c>
      <c r="H14" s="66">
        <v>213.237865</v>
      </c>
      <c r="I14" s="66">
        <v>3.8170681516167981</v>
      </c>
      <c r="J14" s="66">
        <v>103.81706815161679</v>
      </c>
      <c r="K14" s="66">
        <v>7.4548131091592751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233.93670299999999</v>
      </c>
      <c r="D15" s="66">
        <v>245.376498</v>
      </c>
      <c r="E15" s="66">
        <v>190.926839</v>
      </c>
      <c r="F15" s="66">
        <v>220.26371900000001</v>
      </c>
      <c r="G15" s="66">
        <v>204.679158</v>
      </c>
      <c r="H15" s="21">
        <v>182.08484999999999</v>
      </c>
      <c r="I15" s="21">
        <v>-11.038890437491444</v>
      </c>
      <c r="J15" s="21">
        <v>88.961109562508554</v>
      </c>
      <c r="K15" s="21">
        <v>-7.0754099089737066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238.658841</v>
      </c>
      <c r="D16" s="66">
        <v>233.349276</v>
      </c>
      <c r="E16" s="66">
        <v>195.95183</v>
      </c>
      <c r="F16" s="66">
        <v>155.44840199999999</v>
      </c>
      <c r="G16" s="66">
        <v>208.18238299999999</v>
      </c>
      <c r="H16" s="21">
        <v>214.45244360000001</v>
      </c>
      <c r="I16" s="21">
        <v>3.0118113308367889</v>
      </c>
      <c r="J16" s="21">
        <v>103.01181133083679</v>
      </c>
      <c r="K16" s="21">
        <v>33.923784562288397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277.54893099999998</v>
      </c>
      <c r="D17" s="66">
        <v>228.30137099999999</v>
      </c>
      <c r="E17" s="66">
        <v>209.92255599999999</v>
      </c>
      <c r="F17" s="66">
        <v>240.07264900000001</v>
      </c>
      <c r="G17" s="66">
        <v>252.652196</v>
      </c>
      <c r="H17" s="21">
        <v>228.63153305999896</v>
      </c>
      <c r="I17" s="21">
        <v>-9.5074031891656539</v>
      </c>
      <c r="J17" s="21">
        <v>90.492596810834343</v>
      </c>
      <c r="K17" s="21">
        <v>5.2398917795920985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222.718052</v>
      </c>
      <c r="D18" s="66">
        <v>198.05751000000001</v>
      </c>
      <c r="E18" s="66">
        <v>196.208597</v>
      </c>
      <c r="F18" s="66">
        <v>231.04371</v>
      </c>
      <c r="G18" s="66">
        <v>229.83900600000001</v>
      </c>
      <c r="H18" s="21">
        <v>201.5163431</v>
      </c>
      <c r="I18" s="21">
        <v>-12.322826918247287</v>
      </c>
      <c r="J18" s="21">
        <v>87.677173081752713</v>
      </c>
      <c r="K18" s="21">
        <v>-0.52141821995500548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276.65687100000002</v>
      </c>
      <c r="D19" s="66">
        <v>220.656936</v>
      </c>
      <c r="E19" s="66">
        <v>153.79695699999999</v>
      </c>
      <c r="F19" s="66">
        <v>189.38669899999999</v>
      </c>
      <c r="G19" s="66">
        <v>222.36514399999999</v>
      </c>
      <c r="H19" s="66">
        <v>221.6659008</v>
      </c>
      <c r="I19" s="66">
        <v>-0.31445719748234291</v>
      </c>
      <c r="J19" s="66">
        <v>99.685542802517659</v>
      </c>
      <c r="K19" s="66">
        <v>17.413284657334891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235.29350299999999</v>
      </c>
      <c r="D20" s="66">
        <v>188.39248000000001</v>
      </c>
      <c r="E20" s="66">
        <v>218.62463399999999</v>
      </c>
      <c r="F20" s="66">
        <v>219.50255100000001</v>
      </c>
      <c r="G20" s="66">
        <v>222.523259</v>
      </c>
      <c r="H20" s="29">
        <v>212.1241967</v>
      </c>
      <c r="I20" s="29">
        <v>-4.6732473480446401</v>
      </c>
      <c r="J20" s="29">
        <v>95.32675265195536</v>
      </c>
      <c r="K20" s="29">
        <v>1.3761607718171698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238.827303</v>
      </c>
      <c r="D21" s="66">
        <v>223.57683800000001</v>
      </c>
      <c r="E21" s="66">
        <v>185.578734</v>
      </c>
      <c r="F21" s="66">
        <v>192.200447</v>
      </c>
      <c r="G21" s="66">
        <v>205.47917699999999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231.48022499999999</v>
      </c>
      <c r="D22" s="66">
        <v>186.870666</v>
      </c>
      <c r="E22" s="66">
        <v>184.16334900000001</v>
      </c>
      <c r="F22" s="66">
        <v>194.288432</v>
      </c>
      <c r="G22" s="66">
        <v>228.97793300000001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226.50212999999999</v>
      </c>
      <c r="D23" s="66">
        <v>190.22448900000001</v>
      </c>
      <c r="E23" s="66">
        <v>199.24223499999999</v>
      </c>
      <c r="F23" s="66">
        <v>201.20088699999999</v>
      </c>
      <c r="G23" s="66">
        <v>206.343571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248.45931200000001</v>
      </c>
      <c r="D24" s="66">
        <v>223.85591299999999</v>
      </c>
      <c r="E24" s="66">
        <v>189.033479</v>
      </c>
      <c r="F24" s="66">
        <v>201.82582400000001</v>
      </c>
      <c r="G24" s="66">
        <v>182.77354500000001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2841.5985669999995</v>
      </c>
      <c r="D25" s="68">
        <v>2541.7736600000003</v>
      </c>
      <c r="E25" s="68">
        <v>2287.6098010000001</v>
      </c>
      <c r="F25" s="68">
        <v>2385.3518819999999</v>
      </c>
      <c r="G25" s="68">
        <v>2550.2376419999996</v>
      </c>
      <c r="H25" s="29">
        <v>1649.7150632599992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-10.551275978314479</v>
      </c>
      <c r="E26" s="68">
        <v>-9.9994685994188934</v>
      </c>
      <c r="F26" s="68">
        <v>4.2726727677627974</v>
      </c>
      <c r="G26" s="68">
        <v>6.9124291994081322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69"/>
      <c r="D27" s="69"/>
      <c r="E27" s="69"/>
      <c r="F27" s="69"/>
      <c r="G27" s="69"/>
      <c r="H27" s="48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1896.3295969999999</v>
      </c>
      <c r="D28" s="76">
        <v>1717.2457540000003</v>
      </c>
      <c r="E28" s="76">
        <v>1529.5920040000001</v>
      </c>
      <c r="F28" s="76">
        <v>1595.836292</v>
      </c>
      <c r="G28" s="76">
        <v>1726.6634159999999</v>
      </c>
      <c r="H28" s="64">
        <v>1649.7150632599992</v>
      </c>
      <c r="I28" s="64">
        <v>-4.4564766952820296</v>
      </c>
      <c r="J28" s="29">
        <v>95.543523304717965</v>
      </c>
      <c r="K28" s="29">
        <v>8.1980291246565926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-9.4437086930094338</v>
      </c>
      <c r="E29" s="76">
        <v>-10.927600173877039</v>
      </c>
      <c r="F29" s="76">
        <v>4.3308469073299216</v>
      </c>
      <c r="G29" s="76">
        <v>8.1980291246565926</v>
      </c>
      <c r="H29" s="29">
        <v>-4.4564766952820296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133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6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6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6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6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6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6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6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6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6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6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6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6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6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6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37"/>
      <c r="M46" s="137"/>
      <c r="N46" s="130"/>
      <c r="O46" s="137"/>
      <c r="P46" s="137"/>
    </row>
    <row r="47" spans="1:16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8"/>
      <c r="M47" s="137"/>
      <c r="N47" s="130"/>
      <c r="O47" s="137"/>
      <c r="P47" s="137"/>
    </row>
    <row r="48" spans="1:16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28"/>
      <c r="M48" s="137"/>
      <c r="N48" s="130"/>
      <c r="O48" s="137"/>
      <c r="P48" s="137"/>
    </row>
    <row r="49" spans="1:16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28"/>
      <c r="M49" s="137"/>
      <c r="N49" s="130"/>
      <c r="O49" s="137"/>
      <c r="P49" s="137"/>
    </row>
    <row r="50" spans="1:16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28"/>
      <c r="M50" s="137"/>
      <c r="N50" s="130"/>
      <c r="O50" s="137"/>
      <c r="P50" s="137"/>
    </row>
    <row r="51" spans="1:16" x14ac:dyDescent="0.25">
      <c r="A51" s="39"/>
      <c r="B51" s="130"/>
      <c r="C51" s="130"/>
      <c r="D51" s="130"/>
      <c r="E51" s="130"/>
      <c r="F51" s="130"/>
      <c r="G51" s="130"/>
      <c r="H51" s="128"/>
      <c r="I51" s="128"/>
      <c r="J51" s="128"/>
      <c r="K51" s="128"/>
      <c r="L51" s="128"/>
      <c r="M51" s="137"/>
      <c r="N51" s="130"/>
      <c r="O51" s="137"/>
      <c r="P51" s="137"/>
    </row>
    <row r="52" spans="1:16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28"/>
      <c r="M52" s="137"/>
      <c r="N52" s="130"/>
      <c r="O52" s="137"/>
      <c r="P52" s="137"/>
    </row>
    <row r="53" spans="1:16" x14ac:dyDescent="0.25">
      <c r="A53" s="39"/>
      <c r="B53" s="130" t="s">
        <v>1</v>
      </c>
      <c r="C53" s="130" t="s">
        <v>161</v>
      </c>
      <c r="D53" s="130" t="s">
        <v>166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28"/>
      <c r="M53" s="137"/>
      <c r="N53" s="130"/>
      <c r="O53" s="137"/>
      <c r="P53" s="137"/>
    </row>
    <row r="54" spans="1:16" x14ac:dyDescent="0.25">
      <c r="A54" s="39"/>
      <c r="B54" s="130">
        <v>2014</v>
      </c>
      <c r="C54" s="130">
        <v>1</v>
      </c>
      <c r="D54" s="130">
        <v>196.02938900000001</v>
      </c>
      <c r="E54" s="130">
        <v>41640</v>
      </c>
      <c r="F54" s="130"/>
      <c r="G54" s="130"/>
      <c r="H54" s="128"/>
      <c r="I54" s="128"/>
      <c r="J54" s="128"/>
      <c r="K54" s="128"/>
      <c r="L54" s="128"/>
      <c r="M54" s="137"/>
      <c r="N54" s="130"/>
      <c r="O54" s="137"/>
      <c r="P54" s="137"/>
    </row>
    <row r="55" spans="1:16" x14ac:dyDescent="0.25">
      <c r="A55" s="39"/>
      <c r="B55" s="130">
        <v>2014</v>
      </c>
      <c r="C55" s="130">
        <v>2</v>
      </c>
      <c r="D55" s="130">
        <v>215.48730699999999</v>
      </c>
      <c r="E55" s="195">
        <v>41671</v>
      </c>
      <c r="F55" s="39"/>
      <c r="G55" s="130"/>
      <c r="H55" s="145"/>
      <c r="I55" s="145"/>
      <c r="J55" s="128"/>
      <c r="K55" s="128"/>
      <c r="L55" s="128"/>
      <c r="M55" s="137"/>
      <c r="N55" s="130"/>
      <c r="O55" s="137"/>
      <c r="P55" s="137"/>
    </row>
    <row r="56" spans="1:16" x14ac:dyDescent="0.25">
      <c r="A56" s="39"/>
      <c r="B56" s="130">
        <v>2014</v>
      </c>
      <c r="C56" s="130">
        <v>3</v>
      </c>
      <c r="D56" s="130">
        <v>233.93670299999999</v>
      </c>
      <c r="E56" s="195">
        <v>41699</v>
      </c>
      <c r="F56" s="39"/>
      <c r="G56" s="130"/>
      <c r="H56" s="145"/>
      <c r="I56" s="145"/>
      <c r="J56" s="128"/>
      <c r="K56" s="128"/>
      <c r="L56" s="128"/>
      <c r="M56" s="137"/>
      <c r="N56" s="130"/>
      <c r="O56" s="137"/>
      <c r="P56" s="137"/>
    </row>
    <row r="57" spans="1:16" x14ac:dyDescent="0.25">
      <c r="A57" s="39"/>
      <c r="B57" s="130">
        <v>2014</v>
      </c>
      <c r="C57" s="130">
        <v>4</v>
      </c>
      <c r="D57" s="130">
        <v>238.658841</v>
      </c>
      <c r="E57" s="195">
        <v>41730</v>
      </c>
      <c r="F57" s="39">
        <v>237.04119962499999</v>
      </c>
      <c r="G57" s="130"/>
      <c r="H57" s="145"/>
      <c r="I57" s="145"/>
      <c r="J57" s="128"/>
      <c r="K57" s="128"/>
      <c r="L57" s="128"/>
      <c r="M57" s="137"/>
      <c r="N57" s="130"/>
      <c r="O57" s="137"/>
      <c r="P57" s="137"/>
    </row>
    <row r="58" spans="1:16" x14ac:dyDescent="0.25">
      <c r="A58" s="39"/>
      <c r="B58" s="130">
        <v>2014</v>
      </c>
      <c r="C58" s="130">
        <v>5</v>
      </c>
      <c r="D58" s="130">
        <v>277.54893099999998</v>
      </c>
      <c r="E58" s="195">
        <v>41760</v>
      </c>
      <c r="F58" s="39">
        <v>237.04119962499999</v>
      </c>
      <c r="G58" s="130"/>
      <c r="H58" s="145"/>
      <c r="I58" s="145"/>
      <c r="J58" s="128"/>
      <c r="K58" s="128"/>
      <c r="L58" s="128"/>
      <c r="M58" s="137"/>
      <c r="N58" s="130"/>
      <c r="O58" s="137"/>
      <c r="P58" s="137"/>
    </row>
    <row r="59" spans="1:16" x14ac:dyDescent="0.25">
      <c r="A59" s="39"/>
      <c r="B59" s="130">
        <v>2014</v>
      </c>
      <c r="C59" s="130">
        <v>6</v>
      </c>
      <c r="D59" s="130">
        <v>222.718052</v>
      </c>
      <c r="E59" s="195">
        <v>41791</v>
      </c>
      <c r="F59" s="180">
        <v>237.04119962499999</v>
      </c>
      <c r="G59" s="130"/>
      <c r="H59" s="145"/>
      <c r="I59" s="145"/>
      <c r="J59" s="128"/>
      <c r="K59" s="128"/>
      <c r="L59" s="128"/>
      <c r="M59" s="137"/>
      <c r="N59" s="130"/>
      <c r="O59" s="137"/>
      <c r="P59" s="137"/>
    </row>
    <row r="60" spans="1:16" x14ac:dyDescent="0.25">
      <c r="A60" s="39"/>
      <c r="B60" s="130">
        <v>2014</v>
      </c>
      <c r="C60" s="130">
        <v>7</v>
      </c>
      <c r="D60" s="130">
        <v>276.65687100000002</v>
      </c>
      <c r="E60" s="195">
        <v>41821</v>
      </c>
      <c r="F60" s="180">
        <v>237.04119962499999</v>
      </c>
      <c r="G60" s="130"/>
      <c r="H60" s="145"/>
      <c r="I60" s="145"/>
      <c r="J60" s="128"/>
      <c r="K60" s="145"/>
      <c r="L60" s="145"/>
    </row>
    <row r="61" spans="1:16" x14ac:dyDescent="0.25">
      <c r="A61" s="39"/>
      <c r="B61" s="130">
        <v>2014</v>
      </c>
      <c r="C61" s="130">
        <v>8</v>
      </c>
      <c r="D61" s="130">
        <v>235.29350299999999</v>
      </c>
      <c r="E61" s="195">
        <v>41852</v>
      </c>
      <c r="F61" s="180">
        <v>237.04119962499999</v>
      </c>
      <c r="G61" s="130"/>
      <c r="H61" s="145"/>
      <c r="I61" s="145"/>
      <c r="J61" s="128"/>
      <c r="K61" s="145"/>
      <c r="L61" s="145"/>
    </row>
    <row r="62" spans="1:16" x14ac:dyDescent="0.25">
      <c r="A62" s="39"/>
      <c r="B62" s="130">
        <v>2014</v>
      </c>
      <c r="C62" s="130">
        <v>9</v>
      </c>
      <c r="D62" s="130">
        <v>238.827303</v>
      </c>
      <c r="E62" s="195">
        <v>41883</v>
      </c>
      <c r="F62" s="180">
        <v>237.23965555555554</v>
      </c>
      <c r="G62" s="130"/>
      <c r="H62" s="145"/>
      <c r="I62" s="145"/>
      <c r="J62" s="128"/>
      <c r="K62" s="145"/>
      <c r="L62" s="145"/>
    </row>
    <row r="63" spans="1:16" x14ac:dyDescent="0.25">
      <c r="A63" s="39"/>
      <c r="B63" s="130">
        <v>2014</v>
      </c>
      <c r="C63" s="130">
        <v>10</v>
      </c>
      <c r="D63" s="130">
        <v>231.48022499999999</v>
      </c>
      <c r="E63" s="195">
        <v>41913</v>
      </c>
      <c r="F63" s="180">
        <v>236.66371249999997</v>
      </c>
      <c r="G63" s="130"/>
      <c r="H63" s="145"/>
      <c r="I63" s="145"/>
      <c r="J63" s="128"/>
      <c r="K63" s="145"/>
      <c r="L63" s="145"/>
    </row>
    <row r="64" spans="1:16" x14ac:dyDescent="0.25">
      <c r="A64" s="39"/>
      <c r="B64" s="130">
        <v>2014</v>
      </c>
      <c r="C64" s="130">
        <v>11</v>
      </c>
      <c r="D64" s="130">
        <v>226.50212999999999</v>
      </c>
      <c r="E64" s="195">
        <v>41944</v>
      </c>
      <c r="F64" s="180">
        <v>235.73993227272723</v>
      </c>
      <c r="G64" s="130"/>
      <c r="H64" s="145"/>
      <c r="I64" s="145"/>
      <c r="J64" s="128"/>
      <c r="K64" s="145"/>
      <c r="L64" s="145"/>
    </row>
    <row r="65" spans="1:12" x14ac:dyDescent="0.25">
      <c r="A65" s="39"/>
      <c r="B65" s="130">
        <v>2014</v>
      </c>
      <c r="C65" s="130">
        <v>12</v>
      </c>
      <c r="D65" s="130">
        <v>248.45931200000001</v>
      </c>
      <c r="E65" s="195">
        <v>41974</v>
      </c>
      <c r="F65" s="180">
        <v>236.79988058333331</v>
      </c>
      <c r="G65" s="228"/>
      <c r="H65" s="145"/>
      <c r="I65" s="145"/>
      <c r="J65" s="128"/>
      <c r="K65" s="145"/>
      <c r="L65" s="145"/>
    </row>
    <row r="66" spans="1:12" x14ac:dyDescent="0.25">
      <c r="A66" s="39"/>
      <c r="B66" s="130">
        <v>2015</v>
      </c>
      <c r="C66" s="130">
        <v>1</v>
      </c>
      <c r="D66" s="130">
        <v>172.99782200000001</v>
      </c>
      <c r="E66" s="195">
        <v>42005</v>
      </c>
      <c r="F66" s="180">
        <v>234.88058333333325</v>
      </c>
      <c r="G66" s="228"/>
      <c r="H66" s="145"/>
      <c r="I66" s="145"/>
      <c r="J66" s="128"/>
      <c r="K66" s="145"/>
      <c r="L66" s="145"/>
    </row>
    <row r="67" spans="1:12" x14ac:dyDescent="0.25">
      <c r="A67" s="39"/>
      <c r="B67" s="130">
        <v>2015</v>
      </c>
      <c r="C67" s="130">
        <v>2</v>
      </c>
      <c r="D67" s="130">
        <v>230.11386100000001</v>
      </c>
      <c r="E67" s="195">
        <v>42036</v>
      </c>
      <c r="F67" s="180">
        <v>236.09946283333329</v>
      </c>
      <c r="G67" s="228"/>
      <c r="H67" s="145"/>
      <c r="I67" s="145"/>
      <c r="J67" s="128"/>
      <c r="K67" s="145"/>
      <c r="L67" s="145"/>
    </row>
    <row r="68" spans="1:12" x14ac:dyDescent="0.25">
      <c r="A68" s="39"/>
      <c r="B68" s="130">
        <v>2015</v>
      </c>
      <c r="C68" s="130">
        <v>3</v>
      </c>
      <c r="D68" s="130">
        <v>245.376498</v>
      </c>
      <c r="E68" s="195">
        <v>42064</v>
      </c>
      <c r="F68" s="180">
        <v>237.05277908333332</v>
      </c>
      <c r="G68" s="228"/>
      <c r="H68" s="145"/>
      <c r="I68" s="145"/>
      <c r="J68" s="145"/>
      <c r="K68" s="145"/>
      <c r="L68" s="145"/>
    </row>
    <row r="69" spans="1:12" x14ac:dyDescent="0.25">
      <c r="A69" s="39"/>
      <c r="B69" s="130">
        <v>2015</v>
      </c>
      <c r="C69" s="130">
        <v>4</v>
      </c>
      <c r="D69" s="130">
        <v>233.349276</v>
      </c>
      <c r="E69" s="195">
        <v>42095</v>
      </c>
      <c r="F69" s="180">
        <v>236.61031533333332</v>
      </c>
      <c r="G69" s="228"/>
      <c r="H69" s="145"/>
      <c r="I69" s="145"/>
      <c r="J69" s="145"/>
      <c r="K69" s="145"/>
      <c r="L69" s="145"/>
    </row>
    <row r="70" spans="1:12" x14ac:dyDescent="0.25">
      <c r="A70" s="39"/>
      <c r="B70" s="130">
        <v>2015</v>
      </c>
      <c r="C70" s="130">
        <v>5</v>
      </c>
      <c r="D70" s="130">
        <v>228.30137099999999</v>
      </c>
      <c r="E70" s="195">
        <v>42125</v>
      </c>
      <c r="F70" s="180">
        <v>232.50635199999999</v>
      </c>
      <c r="G70" s="228"/>
      <c r="H70" s="145"/>
      <c r="I70" s="145"/>
      <c r="J70" s="145"/>
      <c r="K70" s="145"/>
      <c r="L70" s="145"/>
    </row>
    <row r="71" spans="1:12" x14ac:dyDescent="0.25">
      <c r="A71" s="39"/>
      <c r="B71" s="130">
        <v>2015</v>
      </c>
      <c r="C71" s="130">
        <v>6</v>
      </c>
      <c r="D71" s="130">
        <v>198.05751000000001</v>
      </c>
      <c r="E71" s="195">
        <v>42156</v>
      </c>
      <c r="F71" s="180">
        <v>230.45130683333335</v>
      </c>
      <c r="G71" s="228"/>
      <c r="H71" s="145"/>
      <c r="I71" s="145"/>
      <c r="J71" s="145"/>
      <c r="K71" s="145"/>
      <c r="L71" s="145"/>
    </row>
    <row r="72" spans="1:12" x14ac:dyDescent="0.25">
      <c r="A72" s="39"/>
      <c r="B72" s="130">
        <v>2015</v>
      </c>
      <c r="C72" s="130">
        <v>7</v>
      </c>
      <c r="D72" s="130">
        <v>220.656936</v>
      </c>
      <c r="E72" s="195">
        <v>42186</v>
      </c>
      <c r="F72" s="180">
        <v>225.78464558333334</v>
      </c>
      <c r="G72" s="228"/>
      <c r="H72" s="145"/>
      <c r="I72" s="145"/>
      <c r="J72" s="145"/>
      <c r="K72" s="145"/>
      <c r="L72" s="145"/>
    </row>
    <row r="73" spans="1:12" x14ac:dyDescent="0.25">
      <c r="A73" s="39"/>
      <c r="B73" s="130">
        <v>2015</v>
      </c>
      <c r="C73" s="130">
        <v>8</v>
      </c>
      <c r="D73" s="130">
        <v>188.39248000000001</v>
      </c>
      <c r="E73" s="195">
        <v>42217</v>
      </c>
      <c r="F73" s="180">
        <v>221.876227</v>
      </c>
      <c r="G73" s="228"/>
      <c r="H73" s="145"/>
      <c r="I73" s="145"/>
      <c r="J73" s="145"/>
      <c r="K73" s="145"/>
      <c r="L73" s="145"/>
    </row>
    <row r="74" spans="1:12" x14ac:dyDescent="0.25">
      <c r="A74" s="39"/>
      <c r="B74" s="130">
        <v>2015</v>
      </c>
      <c r="C74" s="130">
        <v>9</v>
      </c>
      <c r="D74" s="130">
        <v>223.57683800000001</v>
      </c>
      <c r="E74" s="195">
        <v>42248</v>
      </c>
      <c r="F74" s="180">
        <v>220.60535491666667</v>
      </c>
      <c r="G74" s="228"/>
      <c r="H74" s="145"/>
      <c r="I74" s="145"/>
      <c r="J74" s="145"/>
      <c r="K74" s="145"/>
      <c r="L74" s="145"/>
    </row>
    <row r="75" spans="1:12" x14ac:dyDescent="0.25">
      <c r="A75" s="39"/>
      <c r="B75" s="130">
        <v>2015</v>
      </c>
      <c r="C75" s="130">
        <v>10</v>
      </c>
      <c r="D75" s="130">
        <v>186.870666</v>
      </c>
      <c r="E75" s="195">
        <v>42278</v>
      </c>
      <c r="F75" s="180">
        <v>216.88789166666666</v>
      </c>
      <c r="G75" s="228"/>
      <c r="H75" s="145"/>
      <c r="I75" s="145"/>
      <c r="J75" s="145"/>
      <c r="K75" s="145"/>
      <c r="L75" s="145"/>
    </row>
    <row r="76" spans="1:12" x14ac:dyDescent="0.25">
      <c r="A76" s="39"/>
      <c r="B76" s="130">
        <v>2015</v>
      </c>
      <c r="C76" s="130">
        <v>11</v>
      </c>
      <c r="D76" s="130">
        <v>190.22448900000001</v>
      </c>
      <c r="E76" s="195">
        <v>42309</v>
      </c>
      <c r="F76" s="180">
        <v>213.8647549166667</v>
      </c>
      <c r="G76" s="228"/>
      <c r="H76" s="145"/>
      <c r="I76" s="145"/>
      <c r="J76" s="145"/>
      <c r="K76" s="145"/>
      <c r="L76" s="145"/>
    </row>
    <row r="77" spans="1:12" x14ac:dyDescent="0.25">
      <c r="A77" s="39"/>
      <c r="B77" s="130">
        <v>2015</v>
      </c>
      <c r="C77" s="130">
        <v>12</v>
      </c>
      <c r="D77" s="130">
        <v>223.85591299999999</v>
      </c>
      <c r="E77" s="195">
        <v>42339</v>
      </c>
      <c r="F77" s="180">
        <v>211.81447166666669</v>
      </c>
      <c r="G77" s="228"/>
      <c r="H77" s="145"/>
      <c r="I77" s="145"/>
      <c r="J77" s="145"/>
      <c r="K77" s="145"/>
      <c r="L77" s="145"/>
    </row>
    <row r="78" spans="1:12" x14ac:dyDescent="0.25">
      <c r="A78" s="39"/>
      <c r="B78" s="130">
        <v>2016</v>
      </c>
      <c r="C78" s="130">
        <v>1</v>
      </c>
      <c r="D78" s="130">
        <v>145.42022700000001</v>
      </c>
      <c r="E78" s="195">
        <v>42370</v>
      </c>
      <c r="F78" s="180">
        <v>209.51633875000002</v>
      </c>
      <c r="G78" s="228"/>
      <c r="H78" s="145"/>
      <c r="I78" s="145"/>
      <c r="J78" s="145"/>
      <c r="K78" s="145"/>
      <c r="L78" s="145"/>
    </row>
    <row r="79" spans="1:12" x14ac:dyDescent="0.25">
      <c r="A79" s="39"/>
      <c r="B79" s="130">
        <v>2016</v>
      </c>
      <c r="C79" s="130">
        <v>2</v>
      </c>
      <c r="D79" s="130">
        <v>218.740364</v>
      </c>
      <c r="E79" s="195">
        <v>42401</v>
      </c>
      <c r="F79" s="180">
        <v>208.5685473333333</v>
      </c>
      <c r="G79" s="228"/>
      <c r="H79" s="145"/>
      <c r="I79" s="145"/>
      <c r="J79" s="145"/>
      <c r="K79" s="145"/>
      <c r="L79" s="145"/>
    </row>
    <row r="80" spans="1:12" x14ac:dyDescent="0.25">
      <c r="A80" s="39"/>
      <c r="B80" s="130">
        <v>2016</v>
      </c>
      <c r="C80" s="130">
        <v>3</v>
      </c>
      <c r="D80" s="130">
        <v>190.926839</v>
      </c>
      <c r="E80" s="195">
        <v>42430</v>
      </c>
      <c r="F80" s="180">
        <v>204.03107575000001</v>
      </c>
      <c r="G80" s="228"/>
      <c r="H80" s="145"/>
      <c r="I80" s="145"/>
      <c r="J80" s="145"/>
      <c r="K80" s="145"/>
      <c r="L80" s="145"/>
    </row>
    <row r="81" spans="1:12" x14ac:dyDescent="0.25">
      <c r="A81" s="39"/>
      <c r="B81" s="130">
        <v>2016</v>
      </c>
      <c r="C81" s="130">
        <v>4</v>
      </c>
      <c r="D81" s="130">
        <v>195.95183</v>
      </c>
      <c r="E81" s="195">
        <v>42461</v>
      </c>
      <c r="F81" s="180">
        <v>200.91462191666665</v>
      </c>
      <c r="G81" s="228"/>
      <c r="H81" s="145"/>
      <c r="I81" s="145"/>
      <c r="J81" s="145"/>
      <c r="K81" s="145"/>
      <c r="L81" s="145"/>
    </row>
    <row r="82" spans="1:12" x14ac:dyDescent="0.25">
      <c r="A82" s="39"/>
      <c r="B82" s="130">
        <v>2016</v>
      </c>
      <c r="C82" s="130">
        <v>5</v>
      </c>
      <c r="D82" s="130">
        <v>209.92255599999999</v>
      </c>
      <c r="E82" s="195">
        <v>42491</v>
      </c>
      <c r="F82" s="180">
        <v>199.38305400000002</v>
      </c>
      <c r="G82" s="228"/>
      <c r="H82" s="145"/>
      <c r="I82" s="145"/>
      <c r="J82" s="145"/>
      <c r="K82" s="145"/>
      <c r="L82" s="145"/>
    </row>
    <row r="83" spans="1:12" x14ac:dyDescent="0.25">
      <c r="A83" s="39"/>
      <c r="B83" s="130">
        <v>2016</v>
      </c>
      <c r="C83" s="130">
        <v>6</v>
      </c>
      <c r="D83" s="130">
        <v>196.208597</v>
      </c>
      <c r="E83" s="195">
        <v>42522</v>
      </c>
      <c r="F83" s="180">
        <v>199.22897791666665</v>
      </c>
      <c r="G83" s="228"/>
      <c r="H83" s="145"/>
      <c r="I83" s="145"/>
      <c r="J83" s="145"/>
      <c r="K83" s="145"/>
      <c r="L83" s="145"/>
    </row>
    <row r="84" spans="1:12" x14ac:dyDescent="0.25">
      <c r="A84" s="39"/>
      <c r="B84" s="130">
        <v>2016</v>
      </c>
      <c r="C84" s="130">
        <v>7</v>
      </c>
      <c r="D84" s="130">
        <v>153.79695699999999</v>
      </c>
      <c r="E84" s="195">
        <v>42552</v>
      </c>
      <c r="F84" s="180">
        <v>193.65731300000002</v>
      </c>
      <c r="G84" s="228"/>
      <c r="H84" s="145"/>
      <c r="I84" s="145"/>
      <c r="J84" s="145"/>
      <c r="K84" s="145"/>
      <c r="L84" s="145"/>
    </row>
    <row r="85" spans="1:12" x14ac:dyDescent="0.25">
      <c r="A85" s="39"/>
      <c r="B85" s="130">
        <v>2016</v>
      </c>
      <c r="C85" s="130">
        <v>8</v>
      </c>
      <c r="D85" s="130">
        <v>218.62463399999999</v>
      </c>
      <c r="E85" s="195">
        <v>42583</v>
      </c>
      <c r="F85" s="180">
        <v>196.17665916666661</v>
      </c>
      <c r="G85" s="228"/>
      <c r="H85" s="145"/>
      <c r="I85" s="145"/>
      <c r="J85" s="145"/>
      <c r="K85" s="145"/>
      <c r="L85" s="145"/>
    </row>
    <row r="86" spans="1:12" x14ac:dyDescent="0.25">
      <c r="A86" s="39"/>
      <c r="B86" s="130">
        <v>2016</v>
      </c>
      <c r="C86" s="130">
        <v>9</v>
      </c>
      <c r="D86" s="130">
        <v>185.578734</v>
      </c>
      <c r="E86" s="195">
        <v>42614</v>
      </c>
      <c r="F86" s="180">
        <v>193.01015050000001</v>
      </c>
      <c r="G86" s="228"/>
      <c r="H86" s="145"/>
      <c r="I86" s="145"/>
      <c r="J86" s="145"/>
      <c r="K86" s="145"/>
      <c r="L86" s="145"/>
    </row>
    <row r="87" spans="1:12" x14ac:dyDescent="0.25">
      <c r="A87" s="39"/>
      <c r="B87" s="130">
        <v>2016</v>
      </c>
      <c r="C87" s="130">
        <v>10</v>
      </c>
      <c r="D87" s="130">
        <v>184.16334900000001</v>
      </c>
      <c r="E87" s="195">
        <v>42644</v>
      </c>
      <c r="F87" s="180">
        <v>192.78454075000002</v>
      </c>
      <c r="G87" s="228"/>
      <c r="H87" s="145"/>
      <c r="I87" s="145"/>
      <c r="J87" s="145"/>
      <c r="K87" s="145"/>
      <c r="L87" s="145"/>
    </row>
    <row r="88" spans="1:12" x14ac:dyDescent="0.25">
      <c r="A88" s="39"/>
      <c r="B88" s="130">
        <v>2016</v>
      </c>
      <c r="C88" s="130">
        <v>11</v>
      </c>
      <c r="D88" s="130">
        <v>199.24223499999999</v>
      </c>
      <c r="E88" s="195">
        <v>42675</v>
      </c>
      <c r="F88" s="180">
        <v>193.53601958333334</v>
      </c>
      <c r="G88" s="228"/>
      <c r="H88" s="145"/>
      <c r="I88" s="145"/>
      <c r="J88" s="145"/>
      <c r="K88" s="145"/>
      <c r="L88" s="145"/>
    </row>
    <row r="89" spans="1:12" x14ac:dyDescent="0.25">
      <c r="A89" s="39"/>
      <c r="B89" s="130">
        <v>2016</v>
      </c>
      <c r="C89" s="130">
        <v>12</v>
      </c>
      <c r="D89" s="130">
        <v>189.033479</v>
      </c>
      <c r="E89" s="195">
        <v>42705</v>
      </c>
      <c r="F89" s="180">
        <v>190.63415008333334</v>
      </c>
      <c r="G89" s="228"/>
      <c r="H89" s="145"/>
      <c r="I89" s="145"/>
      <c r="J89" s="145"/>
      <c r="K89" s="145"/>
      <c r="L89" s="145"/>
    </row>
    <row r="90" spans="1:12" x14ac:dyDescent="0.25">
      <c r="A90" s="39"/>
      <c r="B90" s="130">
        <v>2017</v>
      </c>
      <c r="C90" s="130">
        <v>1</v>
      </c>
      <c r="D90" s="130">
        <v>148.97059100000001</v>
      </c>
      <c r="E90" s="195">
        <v>42736</v>
      </c>
      <c r="F90" s="180">
        <v>190.93001375000003</v>
      </c>
      <c r="G90" s="228"/>
      <c r="H90" s="145"/>
      <c r="I90" s="145"/>
      <c r="J90" s="145"/>
      <c r="K90" s="145"/>
      <c r="L90" s="145"/>
    </row>
    <row r="91" spans="1:12" x14ac:dyDescent="0.25">
      <c r="A91" s="39"/>
      <c r="B91" s="130">
        <v>2017</v>
      </c>
      <c r="C91" s="130">
        <v>2</v>
      </c>
      <c r="D91" s="130">
        <v>191.14797100000001</v>
      </c>
      <c r="E91" s="195">
        <v>42767</v>
      </c>
      <c r="F91" s="180">
        <v>188.63064766666665</v>
      </c>
      <c r="G91" s="228"/>
      <c r="H91" s="145"/>
      <c r="I91" s="145"/>
      <c r="J91" s="145"/>
      <c r="K91" s="145"/>
      <c r="L91" s="145"/>
    </row>
    <row r="92" spans="1:12" x14ac:dyDescent="0.25">
      <c r="A92" s="39"/>
      <c r="B92" s="130">
        <v>2017</v>
      </c>
      <c r="C92" s="130">
        <v>3</v>
      </c>
      <c r="D92" s="130">
        <v>220.26371900000001</v>
      </c>
      <c r="E92" s="195">
        <v>42795</v>
      </c>
      <c r="F92" s="180">
        <v>191.07538766666664</v>
      </c>
      <c r="G92" s="228"/>
      <c r="H92" s="145"/>
      <c r="I92" s="145"/>
      <c r="J92" s="145"/>
      <c r="K92" s="145"/>
      <c r="L92" s="145"/>
    </row>
    <row r="93" spans="1:12" x14ac:dyDescent="0.25">
      <c r="A93" s="39"/>
      <c r="B93" s="130">
        <v>2017</v>
      </c>
      <c r="C93" s="130">
        <v>4</v>
      </c>
      <c r="D93" s="130">
        <v>155.44840199999999</v>
      </c>
      <c r="E93" s="195">
        <v>42826</v>
      </c>
      <c r="F93" s="180">
        <v>187.70010199999999</v>
      </c>
      <c r="G93" s="228"/>
      <c r="H93" s="145"/>
      <c r="I93" s="145"/>
      <c r="J93" s="145"/>
      <c r="K93" s="145"/>
      <c r="L93" s="145"/>
    </row>
    <row r="94" spans="1:12" x14ac:dyDescent="0.25">
      <c r="A94" s="39"/>
      <c r="B94" s="130">
        <v>2017</v>
      </c>
      <c r="C94" s="130">
        <v>5</v>
      </c>
      <c r="D94" s="130">
        <v>240.07264900000001</v>
      </c>
      <c r="E94" s="195">
        <v>42856</v>
      </c>
      <c r="F94" s="180">
        <v>190.21260975000004</v>
      </c>
      <c r="G94" s="228"/>
      <c r="H94" s="145"/>
      <c r="I94" s="145"/>
      <c r="J94" s="145"/>
      <c r="K94" s="145"/>
      <c r="L94" s="145"/>
    </row>
    <row r="95" spans="1:12" x14ac:dyDescent="0.25">
      <c r="A95" s="39"/>
      <c r="B95" s="130">
        <v>2017</v>
      </c>
      <c r="C95" s="130">
        <v>6</v>
      </c>
      <c r="D95" s="130">
        <v>231.04371</v>
      </c>
      <c r="E95" s="195">
        <v>42887</v>
      </c>
      <c r="F95" s="180">
        <v>193.11553583333333</v>
      </c>
      <c r="G95" s="228"/>
      <c r="H95" s="145"/>
      <c r="I95" s="145"/>
      <c r="J95" s="145"/>
      <c r="K95" s="145"/>
      <c r="L95" s="145"/>
    </row>
    <row r="96" spans="1:12" x14ac:dyDescent="0.25">
      <c r="A96" s="39"/>
      <c r="B96" s="130">
        <v>2017</v>
      </c>
      <c r="C96" s="130">
        <v>7</v>
      </c>
      <c r="D96" s="130">
        <v>189.38669899999999</v>
      </c>
      <c r="E96" s="195">
        <v>42917</v>
      </c>
      <c r="F96" s="180">
        <v>196.08134766666669</v>
      </c>
      <c r="G96" s="228"/>
      <c r="H96" s="145"/>
      <c r="I96" s="145"/>
      <c r="J96" s="145"/>
      <c r="K96" s="145"/>
      <c r="L96" s="145"/>
    </row>
    <row r="97" spans="1:12" x14ac:dyDescent="0.25">
      <c r="A97" s="39"/>
      <c r="B97" s="130">
        <v>2017</v>
      </c>
      <c r="C97" s="130">
        <v>8</v>
      </c>
      <c r="D97" s="130">
        <v>219.50255100000001</v>
      </c>
      <c r="E97" s="195">
        <v>42948</v>
      </c>
      <c r="F97" s="180">
        <v>196.15450741666666</v>
      </c>
      <c r="G97" s="228"/>
      <c r="H97" s="145"/>
      <c r="I97" s="145"/>
      <c r="J97" s="145"/>
      <c r="K97" s="145"/>
      <c r="L97" s="145"/>
    </row>
    <row r="98" spans="1:12" x14ac:dyDescent="0.25">
      <c r="A98" s="39"/>
      <c r="B98" s="130">
        <v>2017</v>
      </c>
      <c r="C98" s="130">
        <v>9</v>
      </c>
      <c r="D98" s="130">
        <v>192.200447</v>
      </c>
      <c r="E98" s="195">
        <v>42979</v>
      </c>
      <c r="F98" s="180">
        <v>196.70631683333332</v>
      </c>
      <c r="G98" s="228"/>
      <c r="H98" s="145"/>
      <c r="I98" s="145"/>
      <c r="J98" s="145"/>
      <c r="K98" s="145"/>
      <c r="L98" s="145"/>
    </row>
    <row r="99" spans="1:12" x14ac:dyDescent="0.25">
      <c r="A99" s="39"/>
      <c r="B99" s="130">
        <v>2017</v>
      </c>
      <c r="C99" s="130">
        <v>10</v>
      </c>
      <c r="D99" s="130">
        <v>194.288432</v>
      </c>
      <c r="E99" s="195">
        <v>43009</v>
      </c>
      <c r="F99" s="180">
        <v>197.55007375</v>
      </c>
      <c r="G99" s="228"/>
      <c r="H99" s="145"/>
      <c r="I99" s="145"/>
      <c r="J99" s="145"/>
      <c r="K99" s="145"/>
      <c r="L99" s="145"/>
    </row>
    <row r="100" spans="1:12" x14ac:dyDescent="0.25">
      <c r="A100" s="39"/>
      <c r="B100" s="130">
        <v>2017</v>
      </c>
      <c r="C100" s="130">
        <v>11</v>
      </c>
      <c r="D100" s="130">
        <v>201.20088699999999</v>
      </c>
      <c r="E100" s="195">
        <v>43040</v>
      </c>
      <c r="F100" s="180">
        <v>197.71329474999996</v>
      </c>
      <c r="G100" s="228"/>
      <c r="H100" s="145"/>
      <c r="I100" s="145"/>
      <c r="J100" s="145"/>
      <c r="K100" s="145"/>
      <c r="L100" s="145"/>
    </row>
    <row r="101" spans="1:12" x14ac:dyDescent="0.25">
      <c r="A101" s="39"/>
      <c r="B101" s="130">
        <v>2017</v>
      </c>
      <c r="C101" s="130">
        <v>12</v>
      </c>
      <c r="D101" s="130">
        <v>201.82582400000001</v>
      </c>
      <c r="E101" s="195">
        <v>43070</v>
      </c>
      <c r="F101" s="180">
        <v>198.7793235</v>
      </c>
      <c r="G101" s="228"/>
      <c r="H101" s="145"/>
      <c r="I101" s="145"/>
      <c r="J101" s="145"/>
      <c r="K101" s="145"/>
      <c r="L101" s="145"/>
    </row>
    <row r="102" spans="1:12" x14ac:dyDescent="0.25">
      <c r="A102" s="39"/>
      <c r="B102" s="130">
        <v>2018</v>
      </c>
      <c r="C102" s="130">
        <v>1</v>
      </c>
      <c r="D102" s="130">
        <v>181.024575</v>
      </c>
      <c r="E102" s="195">
        <v>43101</v>
      </c>
      <c r="F102" s="180">
        <v>201.45048883333331</v>
      </c>
      <c r="G102" s="228"/>
      <c r="H102" s="145"/>
      <c r="I102" s="145"/>
      <c r="J102" s="145"/>
      <c r="K102" s="145"/>
      <c r="L102" s="145"/>
    </row>
    <row r="103" spans="1:12" x14ac:dyDescent="0.25">
      <c r="A103" s="39"/>
      <c r="B103" s="130">
        <v>2018</v>
      </c>
      <c r="C103" s="130">
        <v>2</v>
      </c>
      <c r="D103" s="130">
        <v>205.397695</v>
      </c>
      <c r="E103" s="195">
        <v>43132</v>
      </c>
      <c r="F103" s="180">
        <v>202.63796583333337</v>
      </c>
      <c r="G103" s="228"/>
      <c r="H103" s="145"/>
      <c r="I103" s="145"/>
      <c r="J103" s="145"/>
      <c r="K103" s="145"/>
      <c r="L103" s="145"/>
    </row>
    <row r="104" spans="1:12" x14ac:dyDescent="0.25">
      <c r="A104" s="39"/>
      <c r="B104" s="130">
        <v>2018</v>
      </c>
      <c r="C104" s="130">
        <v>3</v>
      </c>
      <c r="D104" s="130">
        <v>204.679158</v>
      </c>
      <c r="E104" s="195">
        <v>43160</v>
      </c>
      <c r="F104" s="180">
        <v>201.33925241666665</v>
      </c>
      <c r="G104" s="228"/>
      <c r="H104" s="145"/>
      <c r="I104" s="145"/>
      <c r="J104" s="145"/>
      <c r="K104" s="145"/>
      <c r="L104" s="145"/>
    </row>
    <row r="105" spans="1:12" x14ac:dyDescent="0.25">
      <c r="A105" s="39"/>
      <c r="B105" s="130">
        <v>2018</v>
      </c>
      <c r="C105" s="130">
        <v>4</v>
      </c>
      <c r="D105" s="130">
        <v>208.18238299999999</v>
      </c>
      <c r="E105" s="195">
        <v>43191</v>
      </c>
      <c r="F105" s="180">
        <v>205.73375083333329</v>
      </c>
      <c r="G105" s="228"/>
      <c r="H105" s="145"/>
      <c r="I105" s="145"/>
      <c r="J105" s="145"/>
      <c r="K105" s="145"/>
      <c r="L105" s="145"/>
    </row>
    <row r="106" spans="1:12" x14ac:dyDescent="0.25">
      <c r="A106" s="39"/>
      <c r="B106" s="130">
        <v>2018</v>
      </c>
      <c r="C106" s="130">
        <v>5</v>
      </c>
      <c r="D106" s="130">
        <v>252.652196</v>
      </c>
      <c r="E106" s="195">
        <v>43221</v>
      </c>
      <c r="F106" s="180">
        <v>206.78204641666665</v>
      </c>
      <c r="G106" s="228"/>
      <c r="H106" s="145"/>
      <c r="I106" s="145"/>
      <c r="J106" s="145"/>
      <c r="K106" s="145"/>
      <c r="L106" s="145"/>
    </row>
    <row r="107" spans="1:12" x14ac:dyDescent="0.25">
      <c r="A107" s="39"/>
      <c r="B107" s="130">
        <v>2018</v>
      </c>
      <c r="C107" s="130">
        <v>6</v>
      </c>
      <c r="D107" s="130">
        <v>229.83900600000001</v>
      </c>
      <c r="E107" s="195">
        <v>43252</v>
      </c>
      <c r="F107" s="180">
        <v>206.68165441666665</v>
      </c>
      <c r="G107" s="228"/>
      <c r="H107" s="145"/>
      <c r="I107" s="145"/>
      <c r="J107" s="145"/>
      <c r="K107" s="145"/>
      <c r="L107" s="145"/>
    </row>
    <row r="108" spans="1:12" x14ac:dyDescent="0.25">
      <c r="A108" s="39"/>
      <c r="B108" s="130">
        <v>2018</v>
      </c>
      <c r="C108" s="130">
        <v>7</v>
      </c>
      <c r="D108" s="130">
        <v>222.36514399999999</v>
      </c>
      <c r="E108" s="195">
        <v>43282</v>
      </c>
      <c r="F108" s="180">
        <v>209.42985816666666</v>
      </c>
      <c r="G108" s="228"/>
      <c r="H108" s="145"/>
      <c r="I108" s="145"/>
      <c r="J108" s="145"/>
      <c r="K108" s="145"/>
      <c r="L108" s="145"/>
    </row>
    <row r="109" spans="1:12" x14ac:dyDescent="0.25">
      <c r="A109" s="39"/>
      <c r="B109" s="130">
        <v>2018</v>
      </c>
      <c r="C109" s="130">
        <v>8</v>
      </c>
      <c r="D109" s="130">
        <v>222.523259</v>
      </c>
      <c r="E109" s="195">
        <v>43313</v>
      </c>
      <c r="F109" s="180">
        <v>209.68158383333332</v>
      </c>
      <c r="G109" s="228"/>
      <c r="H109" s="145"/>
      <c r="I109" s="145"/>
      <c r="J109" s="145"/>
      <c r="K109" s="145"/>
      <c r="L109" s="145"/>
    </row>
    <row r="110" spans="1:12" x14ac:dyDescent="0.25">
      <c r="A110" s="39"/>
      <c r="B110" s="130">
        <v>2018</v>
      </c>
      <c r="C110" s="130">
        <v>9</v>
      </c>
      <c r="D110" s="130">
        <v>205.47917699999999</v>
      </c>
      <c r="E110" s="195">
        <v>43344</v>
      </c>
      <c r="F110" s="180">
        <v>210.78814466666668</v>
      </c>
      <c r="G110" s="228"/>
      <c r="H110" s="145"/>
      <c r="I110" s="145"/>
      <c r="J110" s="145"/>
      <c r="K110" s="145"/>
      <c r="L110" s="145"/>
    </row>
    <row r="111" spans="1:12" x14ac:dyDescent="0.25">
      <c r="A111" s="39"/>
      <c r="B111" s="130">
        <v>2018</v>
      </c>
      <c r="C111" s="130">
        <v>10</v>
      </c>
      <c r="D111" s="130">
        <v>228.97793300000001</v>
      </c>
      <c r="E111" s="195">
        <v>43374</v>
      </c>
      <c r="F111" s="180">
        <v>213.67893641666669</v>
      </c>
      <c r="G111" s="228"/>
      <c r="H111" s="145"/>
      <c r="I111" s="145"/>
      <c r="J111" s="145"/>
      <c r="K111" s="145"/>
      <c r="L111" s="145"/>
    </row>
    <row r="112" spans="1:12" x14ac:dyDescent="0.25">
      <c r="A112" s="39"/>
      <c r="B112" s="130">
        <v>2018</v>
      </c>
      <c r="C112" s="130">
        <v>11</v>
      </c>
      <c r="D112" s="130">
        <v>206.343571</v>
      </c>
      <c r="E112" s="195">
        <v>43405</v>
      </c>
      <c r="F112" s="180">
        <v>214.10749341666667</v>
      </c>
      <c r="G112" s="228"/>
      <c r="H112" s="145"/>
      <c r="I112" s="145"/>
      <c r="J112" s="145"/>
      <c r="K112" s="145"/>
      <c r="L112" s="145"/>
    </row>
    <row r="113" spans="1:12" x14ac:dyDescent="0.25">
      <c r="A113" s="39"/>
      <c r="B113" s="130">
        <v>2018</v>
      </c>
      <c r="C113" s="130">
        <v>12</v>
      </c>
      <c r="D113" s="130">
        <v>182.77354500000001</v>
      </c>
      <c r="E113" s="195">
        <v>43435</v>
      </c>
      <c r="F113" s="180">
        <v>212.51980349999997</v>
      </c>
      <c r="G113" s="228"/>
      <c r="H113" s="145"/>
      <c r="I113" s="145"/>
      <c r="J113" s="145"/>
      <c r="K113" s="145"/>
      <c r="L113" s="145"/>
    </row>
    <row r="114" spans="1:12" x14ac:dyDescent="0.25">
      <c r="A114" s="39"/>
      <c r="B114" s="130">
        <v>2019</v>
      </c>
      <c r="C114" s="130">
        <v>1</v>
      </c>
      <c r="D114" s="130">
        <v>176.00193100000001</v>
      </c>
      <c r="E114" s="195">
        <v>43466</v>
      </c>
      <c r="F114" s="180">
        <v>212.1012498333333</v>
      </c>
      <c r="G114" s="228"/>
      <c r="H114" s="145"/>
      <c r="I114" s="145"/>
      <c r="J114" s="145"/>
      <c r="K114" s="145"/>
      <c r="L114" s="145"/>
    </row>
    <row r="115" spans="1:12" x14ac:dyDescent="0.25">
      <c r="A115" s="39"/>
      <c r="B115" s="130">
        <v>2019</v>
      </c>
      <c r="C115" s="130">
        <v>2</v>
      </c>
      <c r="D115" s="130">
        <v>213.237865</v>
      </c>
      <c r="E115" s="195">
        <v>43497</v>
      </c>
      <c r="F115" s="180">
        <v>212.75459733333332</v>
      </c>
      <c r="G115" s="228"/>
      <c r="H115" s="145"/>
      <c r="I115" s="145"/>
      <c r="J115" s="145"/>
      <c r="K115" s="145"/>
      <c r="L115" s="145"/>
    </row>
    <row r="116" spans="1:12" x14ac:dyDescent="0.25">
      <c r="A116" s="39"/>
      <c r="B116" s="130">
        <v>2019</v>
      </c>
      <c r="C116" s="130">
        <v>3</v>
      </c>
      <c r="D116" s="130">
        <v>182.08484999999999</v>
      </c>
      <c r="E116" s="195">
        <v>43525</v>
      </c>
      <c r="F116" s="180">
        <v>210.87173833333335</v>
      </c>
      <c r="G116" s="228"/>
      <c r="H116" s="145"/>
      <c r="I116" s="145"/>
      <c r="J116" s="145"/>
      <c r="K116" s="145"/>
      <c r="L116" s="145"/>
    </row>
    <row r="117" spans="1:12" x14ac:dyDescent="0.25">
      <c r="A117" s="39"/>
      <c r="B117" s="130">
        <v>2019</v>
      </c>
      <c r="C117" s="130">
        <v>4</v>
      </c>
      <c r="D117" s="130">
        <v>214.45244360000001</v>
      </c>
      <c r="E117" s="195">
        <v>43556</v>
      </c>
      <c r="F117" s="180">
        <f>AVERAGE(D106:D117)</f>
        <v>211.39424338333333</v>
      </c>
      <c r="G117" s="228"/>
      <c r="H117" s="145"/>
      <c r="I117" s="145"/>
      <c r="J117" s="145"/>
      <c r="K117" s="145"/>
      <c r="L117" s="145"/>
    </row>
    <row r="118" spans="1:12" x14ac:dyDescent="0.25">
      <c r="A118" s="39"/>
      <c r="B118" s="130">
        <v>2019</v>
      </c>
      <c r="C118" s="130">
        <v>5</v>
      </c>
      <c r="D118" s="130">
        <v>228.63153305999896</v>
      </c>
      <c r="E118" s="195">
        <v>43586</v>
      </c>
      <c r="F118" s="180">
        <f>AVERAGE(D107:D118)</f>
        <v>209.39252147166658</v>
      </c>
      <c r="G118" s="39"/>
      <c r="H118" s="145"/>
      <c r="I118" s="145"/>
      <c r="J118" s="145"/>
      <c r="K118" s="145"/>
      <c r="L118" s="145"/>
    </row>
    <row r="119" spans="1:12" x14ac:dyDescent="0.25">
      <c r="A119" s="39"/>
      <c r="B119" s="130">
        <v>2019</v>
      </c>
      <c r="C119" s="130">
        <v>6</v>
      </c>
      <c r="D119" s="130">
        <v>201.5163431</v>
      </c>
      <c r="E119" s="195">
        <v>43617</v>
      </c>
      <c r="F119" s="180">
        <f>AVERAGE(D108:D119)</f>
        <v>207.03229956333328</v>
      </c>
      <c r="G119" s="39"/>
      <c r="H119" s="145"/>
      <c r="I119" s="145"/>
      <c r="J119" s="145"/>
      <c r="K119" s="145"/>
      <c r="L119" s="145"/>
    </row>
    <row r="120" spans="1:12" x14ac:dyDescent="0.25">
      <c r="A120" s="39"/>
      <c r="B120" s="130">
        <v>2019</v>
      </c>
      <c r="C120" s="130">
        <v>7</v>
      </c>
      <c r="D120" s="130">
        <v>221.6659008</v>
      </c>
      <c r="E120" s="195">
        <v>43647</v>
      </c>
      <c r="F120" s="180">
        <f>AVERAGE(D109:D120)</f>
        <v>206.9740292966666</v>
      </c>
      <c r="G120" s="39"/>
      <c r="H120" s="145"/>
      <c r="I120" s="145"/>
      <c r="J120" s="145"/>
      <c r="K120" s="145"/>
      <c r="L120" s="145"/>
    </row>
    <row r="121" spans="1:12" x14ac:dyDescent="0.25">
      <c r="A121" s="39"/>
      <c r="B121" s="130">
        <v>2019</v>
      </c>
      <c r="C121" s="130">
        <v>8</v>
      </c>
      <c r="D121" s="130">
        <v>212.1241967</v>
      </c>
      <c r="E121" s="195">
        <v>43678</v>
      </c>
      <c r="F121" s="180">
        <f>AVERAGE(D110:D121)</f>
        <v>206.10744077166657</v>
      </c>
      <c r="G121" s="39"/>
      <c r="H121" s="145"/>
      <c r="I121" s="145"/>
      <c r="J121" s="145"/>
      <c r="K121" s="145"/>
      <c r="L121" s="145"/>
    </row>
    <row r="122" spans="1:12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99.118307916666666</v>
      </c>
      <c r="G122" s="39"/>
      <c r="H122" s="145"/>
      <c r="I122" s="145"/>
      <c r="J122" s="145"/>
      <c r="K122" s="145"/>
      <c r="L122" s="145"/>
    </row>
    <row r="123" spans="1:12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80.036813499999994</v>
      </c>
      <c r="G123" s="39"/>
      <c r="H123" s="145"/>
      <c r="I123" s="145"/>
      <c r="J123" s="145"/>
      <c r="K123" s="145"/>
      <c r="L123" s="145"/>
    </row>
    <row r="124" spans="1:12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62.841515916666673</v>
      </c>
      <c r="G124" s="39"/>
      <c r="H124" s="145"/>
      <c r="I124" s="145"/>
      <c r="J124" s="145"/>
      <c r="K124" s="145"/>
      <c r="L124" s="145"/>
    </row>
    <row r="125" spans="1:12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47.610387166666669</v>
      </c>
      <c r="G125" s="39"/>
      <c r="H125" s="145"/>
      <c r="I125" s="145"/>
      <c r="J125" s="145"/>
      <c r="K125" s="145"/>
      <c r="L125" s="145"/>
    </row>
    <row r="126" spans="1:12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  <c r="L126" s="145"/>
    </row>
    <row r="127" spans="1:12" x14ac:dyDescent="0.25">
      <c r="A127" s="39"/>
      <c r="B127" s="128"/>
      <c r="C127" s="128"/>
      <c r="D127" s="128"/>
      <c r="E127" s="198"/>
      <c r="F127" s="199"/>
      <c r="G127" s="145"/>
      <c r="H127" s="145"/>
      <c r="I127" s="145"/>
      <c r="J127" s="145"/>
      <c r="K127" s="145"/>
      <c r="L127" s="145"/>
    </row>
    <row r="128" spans="1:12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  <c r="K128" s="145"/>
      <c r="L128" s="145"/>
    </row>
    <row r="129" spans="2:12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  <c r="K129" s="145"/>
      <c r="L129" s="145"/>
    </row>
    <row r="130" spans="2:12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  <c r="L130" s="145"/>
    </row>
    <row r="131" spans="2:12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  <c r="L131" s="145"/>
    </row>
    <row r="132" spans="2:12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  <c r="L132" s="145"/>
    </row>
    <row r="133" spans="2:12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  <c r="L133" s="145"/>
    </row>
    <row r="134" spans="2:12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  <c r="L134" s="145"/>
    </row>
    <row r="135" spans="2:12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  <c r="L135" s="145"/>
    </row>
    <row r="136" spans="2:12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  <c r="L136" s="145"/>
    </row>
    <row r="137" spans="2:12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  <c r="L137" s="145"/>
    </row>
    <row r="138" spans="2:12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  <c r="L138" s="145"/>
    </row>
    <row r="139" spans="2:12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  <c r="L139" s="145"/>
    </row>
    <row r="140" spans="2:12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  <c r="L140" s="145"/>
    </row>
    <row r="141" spans="2:12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  <c r="L141" s="145"/>
    </row>
    <row r="142" spans="2:12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  <c r="L142" s="145"/>
    </row>
    <row r="143" spans="2:12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  <c r="L143" s="145"/>
    </row>
    <row r="144" spans="2:12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  <c r="L144" s="145"/>
    </row>
    <row r="145" spans="2:12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  <c r="L145" s="145"/>
    </row>
    <row r="146" spans="2:12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  <c r="L146" s="145"/>
    </row>
    <row r="147" spans="2:12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  <c r="L147" s="145"/>
    </row>
    <row r="148" spans="2:12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  <c r="L148" s="145"/>
    </row>
    <row r="149" spans="2:12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  <c r="L149" s="145"/>
    </row>
    <row r="150" spans="2:12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  <c r="L150" s="145"/>
    </row>
    <row r="151" spans="2:12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  <c r="L151" s="145"/>
    </row>
    <row r="152" spans="2:12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  <c r="L152" s="145"/>
    </row>
    <row r="153" spans="2:12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  <c r="L153" s="145"/>
    </row>
    <row r="154" spans="2:12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  <c r="L154" s="145"/>
    </row>
    <row r="155" spans="2:12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  <c r="L155" s="145"/>
    </row>
    <row r="156" spans="2:12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  <c r="L156" s="145"/>
    </row>
    <row r="157" spans="2:12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  <c r="L157" s="145"/>
    </row>
    <row r="158" spans="2:12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  <c r="L158" s="145"/>
    </row>
    <row r="159" spans="2:12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  <c r="L159" s="145"/>
    </row>
    <row r="160" spans="2:12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  <c r="L160" s="145"/>
    </row>
    <row r="161" spans="2:12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  <c r="L161" s="145"/>
    </row>
    <row r="162" spans="2:12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  <c r="L162" s="145"/>
    </row>
    <row r="163" spans="2:12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  <c r="L163" s="145"/>
    </row>
    <row r="164" spans="2:12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  <c r="L164" s="145"/>
    </row>
    <row r="165" spans="2:12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  <c r="L165" s="145"/>
    </row>
    <row r="166" spans="2:12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  <c r="L166" s="145"/>
    </row>
    <row r="167" spans="2:12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  <c r="L167" s="145"/>
    </row>
    <row r="168" spans="2:12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  <c r="L168" s="145"/>
    </row>
    <row r="169" spans="2:12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  <c r="L169" s="145"/>
    </row>
    <row r="170" spans="2:12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  <c r="L170" s="145"/>
    </row>
    <row r="171" spans="2:12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  <c r="L171" s="145"/>
    </row>
    <row r="172" spans="2:12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  <c r="L172" s="145"/>
    </row>
    <row r="173" spans="2:12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  <c r="K173" s="145"/>
      <c r="L173" s="145"/>
    </row>
    <row r="174" spans="2:12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  <c r="K174" s="145"/>
      <c r="L174" s="145"/>
    </row>
    <row r="175" spans="2:12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  <c r="K175" s="145"/>
      <c r="L175" s="145"/>
    </row>
    <row r="176" spans="2:12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  <c r="K176" s="145"/>
      <c r="L176" s="145"/>
    </row>
    <row r="177" spans="2:12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  <c r="K177" s="145"/>
      <c r="L177" s="145"/>
    </row>
    <row r="178" spans="2:12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  <c r="K178" s="145"/>
      <c r="L178" s="145"/>
    </row>
    <row r="179" spans="2:12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  <c r="K179" s="145"/>
      <c r="L179" s="145"/>
    </row>
    <row r="180" spans="2:12" x14ac:dyDescent="0.25">
      <c r="B180" s="145"/>
      <c r="C180" s="145"/>
      <c r="D180" s="145"/>
      <c r="E180" s="145"/>
      <c r="F180" s="145"/>
      <c r="G180" s="145"/>
      <c r="H180" s="145"/>
      <c r="I180" s="145"/>
      <c r="J180" s="145"/>
      <c r="K180" s="145"/>
      <c r="L180" s="145"/>
    </row>
    <row r="181" spans="2:12" x14ac:dyDescent="0.25">
      <c r="B181" s="145"/>
      <c r="C181" s="145"/>
      <c r="D181" s="145"/>
      <c r="E181" s="145"/>
      <c r="F181" s="145"/>
      <c r="G181" s="145"/>
      <c r="H181" s="145"/>
      <c r="I181" s="145"/>
      <c r="J181" s="145"/>
      <c r="K181" s="145"/>
      <c r="L181" s="145"/>
    </row>
    <row r="182" spans="2:12" x14ac:dyDescent="0.25">
      <c r="B182" s="145"/>
      <c r="C182" s="145"/>
      <c r="D182" s="145"/>
      <c r="E182" s="145"/>
      <c r="F182" s="145"/>
      <c r="G182" s="145"/>
      <c r="H182" s="145"/>
      <c r="I182" s="145"/>
      <c r="J182" s="145"/>
      <c r="K182" s="145"/>
      <c r="L182" s="145"/>
    </row>
    <row r="183" spans="2:12" x14ac:dyDescent="0.25">
      <c r="B183" s="145"/>
      <c r="C183" s="145"/>
      <c r="D183" s="145"/>
      <c r="E183" s="145"/>
      <c r="F183" s="145"/>
      <c r="G183" s="145"/>
      <c r="H183" s="145"/>
      <c r="I183" s="145"/>
      <c r="J183" s="145"/>
      <c r="K183" s="145"/>
      <c r="L183" s="145"/>
    </row>
    <row r="184" spans="2:12" x14ac:dyDescent="0.25">
      <c r="B184" s="145"/>
      <c r="C184" s="145"/>
      <c r="D184" s="145"/>
      <c r="E184" s="145"/>
      <c r="F184" s="145"/>
      <c r="G184" s="145"/>
      <c r="H184" s="145"/>
      <c r="I184" s="145"/>
      <c r="J184" s="145"/>
      <c r="K184" s="145"/>
      <c r="L184" s="145"/>
    </row>
    <row r="185" spans="2:12" x14ac:dyDescent="0.25">
      <c r="B185" s="145"/>
      <c r="C185" s="145"/>
      <c r="D185" s="145"/>
      <c r="E185" s="145"/>
      <c r="F185" s="145"/>
      <c r="G185" s="145"/>
      <c r="H185" s="145"/>
      <c r="I185" s="145"/>
      <c r="J185" s="145"/>
      <c r="K185" s="145"/>
      <c r="L185" s="145"/>
    </row>
    <row r="186" spans="2:12" x14ac:dyDescent="0.25">
      <c r="B186" s="145"/>
      <c r="C186" s="145"/>
      <c r="D186" s="145"/>
      <c r="E186" s="145"/>
      <c r="F186" s="145"/>
      <c r="G186" s="145"/>
      <c r="H186" s="145"/>
      <c r="I186" s="145"/>
      <c r="J186" s="145"/>
      <c r="K186" s="145"/>
      <c r="L186" s="145"/>
    </row>
    <row r="187" spans="2:12" x14ac:dyDescent="0.25">
      <c r="B187" s="145"/>
      <c r="C187" s="145"/>
      <c r="D187" s="145"/>
      <c r="E187" s="145"/>
      <c r="F187" s="145"/>
      <c r="G187" s="145"/>
      <c r="H187" s="145"/>
      <c r="I187" s="145"/>
      <c r="J187" s="145"/>
      <c r="K187" s="145"/>
      <c r="L187" s="145"/>
    </row>
    <row r="188" spans="2:12" x14ac:dyDescent="0.25">
      <c r="B188" s="145"/>
      <c r="C188" s="145"/>
      <c r="D188" s="145"/>
      <c r="E188" s="145"/>
      <c r="F188" s="145"/>
      <c r="G188" s="145"/>
      <c r="H188" s="145"/>
      <c r="I188" s="145"/>
      <c r="J188" s="145"/>
      <c r="K188" s="145"/>
      <c r="L188" s="145"/>
    </row>
    <row r="189" spans="2:12" x14ac:dyDescent="0.25">
      <c r="B189" s="145"/>
      <c r="C189" s="145"/>
      <c r="D189" s="145"/>
      <c r="E189" s="145"/>
      <c r="F189" s="145"/>
      <c r="G189" s="145"/>
      <c r="H189" s="145"/>
      <c r="I189" s="145"/>
      <c r="J189" s="145"/>
      <c r="K189" s="145"/>
      <c r="L189" s="145"/>
    </row>
    <row r="190" spans="2:12" x14ac:dyDescent="0.25">
      <c r="B190" s="145"/>
      <c r="C190" s="145"/>
      <c r="D190" s="145"/>
      <c r="E190" s="145"/>
      <c r="F190" s="145"/>
      <c r="G190" s="145"/>
      <c r="H190" s="145"/>
      <c r="I190" s="145"/>
      <c r="J190" s="145"/>
      <c r="K190" s="145"/>
      <c r="L190" s="145"/>
    </row>
    <row r="191" spans="2:12" x14ac:dyDescent="0.25">
      <c r="B191" s="145"/>
      <c r="C191" s="145"/>
      <c r="D191" s="145"/>
      <c r="E191" s="145"/>
      <c r="F191" s="145"/>
      <c r="G191" s="145"/>
      <c r="H191" s="145"/>
      <c r="I191" s="145"/>
    </row>
    <row r="192" spans="2:12" x14ac:dyDescent="0.25">
      <c r="B192" s="145"/>
      <c r="C192" s="145"/>
      <c r="D192" s="145"/>
      <c r="E192" s="145"/>
      <c r="F192" s="145"/>
      <c r="G192" s="145"/>
      <c r="H192" s="145"/>
      <c r="I192" s="1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ignoredErrors>
    <ignoredError sqref="F117:F119 F120:F121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5" style="39" customWidth="1"/>
    <col min="15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9"/>
      <c r="O6" s="39"/>
    </row>
    <row r="7" spans="1:16" x14ac:dyDescent="0.25">
      <c r="A7" s="56"/>
      <c r="B7" s="40"/>
      <c r="C7" s="260" t="s">
        <v>34</v>
      </c>
      <c r="D7" s="260"/>
      <c r="E7" s="260"/>
      <c r="F7" s="260"/>
      <c r="G7" s="260"/>
      <c r="H7" s="260"/>
      <c r="I7" s="260"/>
      <c r="J7" s="260"/>
      <c r="K7" s="260"/>
      <c r="L7" s="58"/>
      <c r="M7" s="39"/>
      <c r="O7" s="39"/>
    </row>
    <row r="8" spans="1:16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M8" s="39"/>
      <c r="O8" s="39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39"/>
    </row>
    <row r="10" spans="1:16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M10" s="39"/>
      <c r="O10" s="39"/>
    </row>
    <row r="11" spans="1:16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M11" s="39"/>
      <c r="O11" s="179"/>
    </row>
    <row r="12" spans="1:16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</row>
    <row r="13" spans="1:16" x14ac:dyDescent="0.25">
      <c r="A13" s="56"/>
      <c r="B13" s="65" t="s">
        <v>7</v>
      </c>
      <c r="C13" s="66">
        <v>68.601960000000005</v>
      </c>
      <c r="D13" s="66">
        <v>77.569524000000001</v>
      </c>
      <c r="E13" s="66">
        <v>40.980857</v>
      </c>
      <c r="F13" s="66">
        <v>48.982830999999997</v>
      </c>
      <c r="G13" s="66">
        <v>69.939843999999994</v>
      </c>
      <c r="H13" s="66">
        <v>47.399459</v>
      </c>
      <c r="I13" s="66">
        <v>-32.228246033834438</v>
      </c>
      <c r="J13" s="66">
        <v>67.771753966165562</v>
      </c>
      <c r="K13" s="66">
        <v>42.784405417481899</v>
      </c>
      <c r="L13" s="58"/>
      <c r="M13" s="39"/>
      <c r="N13" s="39">
        <v>1</v>
      </c>
      <c r="O13" s="39"/>
    </row>
    <row r="14" spans="1:16" x14ac:dyDescent="0.25">
      <c r="A14" s="56"/>
      <c r="B14" s="65" t="s">
        <v>8</v>
      </c>
      <c r="C14" s="66">
        <v>94.856485000000006</v>
      </c>
      <c r="D14" s="66">
        <v>81.867587</v>
      </c>
      <c r="E14" s="66">
        <v>94.206288000000001</v>
      </c>
      <c r="F14" s="66">
        <v>89.019266999999999</v>
      </c>
      <c r="G14" s="66">
        <v>83.399212000000006</v>
      </c>
      <c r="H14" s="66">
        <v>63.509143999999999</v>
      </c>
      <c r="I14" s="66">
        <v>-23.849227736108592</v>
      </c>
      <c r="J14" s="66">
        <v>76.150772263891412</v>
      </c>
      <c r="K14" s="66">
        <v>-6.3133018158866623</v>
      </c>
      <c r="L14" s="58"/>
      <c r="M14" s="39"/>
      <c r="N14" s="39">
        <v>1</v>
      </c>
      <c r="O14" s="39"/>
    </row>
    <row r="15" spans="1:16" x14ac:dyDescent="0.25">
      <c r="A15" s="56"/>
      <c r="B15" s="65" t="s">
        <v>9</v>
      </c>
      <c r="C15" s="66">
        <v>90.344958000000005</v>
      </c>
      <c r="D15" s="66">
        <v>89.385293000000004</v>
      </c>
      <c r="E15" s="66">
        <v>74.699220999999994</v>
      </c>
      <c r="F15" s="66">
        <v>99.514481000000004</v>
      </c>
      <c r="G15" s="66">
        <v>71.973386000000005</v>
      </c>
      <c r="H15" s="196">
        <v>60.530487999999998</v>
      </c>
      <c r="I15" s="21">
        <v>-15.898790700218001</v>
      </c>
      <c r="J15" s="21">
        <v>84.101209299781999</v>
      </c>
      <c r="K15" s="21">
        <v>-27.675464639161408</v>
      </c>
      <c r="L15" s="58"/>
      <c r="M15" s="39"/>
      <c r="N15" s="39">
        <v>1</v>
      </c>
      <c r="O15" s="39"/>
    </row>
    <row r="16" spans="1:16" x14ac:dyDescent="0.25">
      <c r="A16" s="56"/>
      <c r="B16" s="65" t="s">
        <v>10</v>
      </c>
      <c r="C16" s="66">
        <v>96.990088999999998</v>
      </c>
      <c r="D16" s="66">
        <v>90.057581999999996</v>
      </c>
      <c r="E16" s="66">
        <v>80.211237999999994</v>
      </c>
      <c r="F16" s="66">
        <v>49.938003999999999</v>
      </c>
      <c r="G16" s="66">
        <v>69.013254000000003</v>
      </c>
      <c r="H16" s="21">
        <v>48.269706900000003</v>
      </c>
      <c r="I16" s="21">
        <v>-30.057338116530484</v>
      </c>
      <c r="J16" s="21">
        <v>69.942661883469512</v>
      </c>
      <c r="K16" s="21">
        <v>38.197862293414865</v>
      </c>
      <c r="L16" s="58"/>
      <c r="M16" s="39"/>
      <c r="N16" s="39" t="s">
        <v>97</v>
      </c>
      <c r="O16" s="39"/>
      <c r="P16" s="39"/>
    </row>
    <row r="17" spans="1:16" x14ac:dyDescent="0.25">
      <c r="A17" s="56"/>
      <c r="B17" s="65" t="s">
        <v>11</v>
      </c>
      <c r="C17" s="66">
        <v>127.73191799999999</v>
      </c>
      <c r="D17" s="66">
        <v>78.440296000000004</v>
      </c>
      <c r="E17" s="66">
        <v>76.468213000000006</v>
      </c>
      <c r="F17" s="66">
        <v>92.082603000000006</v>
      </c>
      <c r="G17" s="66">
        <v>96.268046999999996</v>
      </c>
      <c r="H17" s="21">
        <v>75.584416859999763</v>
      </c>
      <c r="I17" s="21">
        <v>-21.485457308591947</v>
      </c>
      <c r="J17" s="21">
        <v>78.514542691408053</v>
      </c>
      <c r="K17" s="21">
        <v>4.5453146019340807</v>
      </c>
      <c r="L17" s="58"/>
      <c r="M17" s="39"/>
      <c r="N17" s="39" t="s">
        <v>97</v>
      </c>
      <c r="O17" s="39"/>
      <c r="P17" s="39"/>
    </row>
    <row r="18" spans="1:16" x14ac:dyDescent="0.25">
      <c r="A18" s="56"/>
      <c r="B18" s="65" t="s">
        <v>12</v>
      </c>
      <c r="C18" s="66">
        <v>84.986971999999994</v>
      </c>
      <c r="D18" s="66">
        <v>54.722371000000003</v>
      </c>
      <c r="E18" s="66">
        <v>70.585347999999996</v>
      </c>
      <c r="F18" s="66">
        <v>94.324444999999997</v>
      </c>
      <c r="G18" s="66">
        <v>88.128158999999997</v>
      </c>
      <c r="H18" s="21">
        <v>56.505320359999899</v>
      </c>
      <c r="I18" s="21">
        <v>-35.882785932246804</v>
      </c>
      <c r="J18" s="21">
        <v>64.117214067753196</v>
      </c>
      <c r="K18" s="21">
        <v>-6.5691200197361415</v>
      </c>
      <c r="L18" s="58"/>
      <c r="M18" s="145"/>
      <c r="N18" s="145" t="s">
        <v>97</v>
      </c>
      <c r="O18" s="145"/>
      <c r="P18" s="145"/>
    </row>
    <row r="19" spans="1:16" x14ac:dyDescent="0.25">
      <c r="A19" s="56"/>
      <c r="B19" s="65" t="s">
        <v>13</v>
      </c>
      <c r="C19" s="66">
        <v>95.790557000000007</v>
      </c>
      <c r="D19" s="66">
        <v>81.225935000000007</v>
      </c>
      <c r="E19" s="66">
        <v>54.541704000000003</v>
      </c>
      <c r="F19" s="66">
        <v>54.335821000000003</v>
      </c>
      <c r="G19" s="66">
        <v>80.136853000000002</v>
      </c>
      <c r="H19" s="66">
        <v>36.851181570000001</v>
      </c>
      <c r="I19" s="66">
        <v>-54.014688385629519</v>
      </c>
      <c r="J19" s="66">
        <v>45.985311614370481</v>
      </c>
      <c r="K19" s="66">
        <v>47.484387877382026</v>
      </c>
      <c r="L19" s="58"/>
      <c r="M19" s="145"/>
      <c r="N19" s="145" t="s">
        <v>97</v>
      </c>
      <c r="O19" s="145"/>
      <c r="P19" s="145"/>
    </row>
    <row r="20" spans="1:16" x14ac:dyDescent="0.25">
      <c r="A20" s="56"/>
      <c r="B20" s="65" t="s">
        <v>14</v>
      </c>
      <c r="C20" s="66">
        <v>64.827724000000003</v>
      </c>
      <c r="D20" s="66">
        <v>48.054538999999998</v>
      </c>
      <c r="E20" s="66">
        <v>61.874578999999997</v>
      </c>
      <c r="F20" s="66">
        <v>89.277393000000004</v>
      </c>
      <c r="G20" s="66">
        <v>61.400157999999998</v>
      </c>
      <c r="H20" s="29">
        <v>72.895420599999994</v>
      </c>
      <c r="I20" s="29">
        <v>18.72187788181261</v>
      </c>
      <c r="J20" s="29">
        <v>118.72187788181262</v>
      </c>
      <c r="K20" s="29">
        <v>-31.225413358564357</v>
      </c>
      <c r="L20" s="58"/>
      <c r="M20" s="145"/>
      <c r="N20" s="145" t="s">
        <v>97</v>
      </c>
      <c r="O20" s="145"/>
      <c r="P20" s="145"/>
    </row>
    <row r="21" spans="1:16" x14ac:dyDescent="0.25">
      <c r="A21" s="56"/>
      <c r="B21" s="65" t="s">
        <v>15</v>
      </c>
      <c r="C21" s="66">
        <v>81.284379999999999</v>
      </c>
      <c r="D21" s="66">
        <v>67.239598000000001</v>
      </c>
      <c r="E21" s="66">
        <v>60.532617000000002</v>
      </c>
      <c r="F21" s="66">
        <v>53.422449</v>
      </c>
      <c r="G21" s="66">
        <v>49.295132000000002</v>
      </c>
      <c r="H21" s="66"/>
      <c r="I21" s="66" t="s">
        <v>97</v>
      </c>
      <c r="J21" s="66" t="s">
        <v>97</v>
      </c>
      <c r="K21" s="66" t="s">
        <v>97</v>
      </c>
      <c r="L21" s="58"/>
      <c r="M21" s="145"/>
      <c r="N21" s="145" t="s">
        <v>97</v>
      </c>
      <c r="O21" s="145"/>
      <c r="P21" s="145"/>
    </row>
    <row r="22" spans="1:16" x14ac:dyDescent="0.25">
      <c r="A22" s="56"/>
      <c r="B22" s="65" t="s">
        <v>16</v>
      </c>
      <c r="C22" s="66">
        <v>64.120934000000005</v>
      </c>
      <c r="D22" s="66">
        <v>58.760002999999998</v>
      </c>
      <c r="E22" s="66">
        <v>63.063789999999997</v>
      </c>
      <c r="F22" s="66">
        <v>50.452858999999997</v>
      </c>
      <c r="G22" s="66">
        <v>58.615723000000003</v>
      </c>
      <c r="H22" s="66"/>
      <c r="I22" s="66" t="s">
        <v>97</v>
      </c>
      <c r="J22" s="66" t="s">
        <v>97</v>
      </c>
      <c r="K22" s="66" t="s">
        <v>97</v>
      </c>
      <c r="L22" s="58"/>
      <c r="M22" s="145"/>
      <c r="N22" s="145" t="s">
        <v>97</v>
      </c>
      <c r="O22" s="145"/>
      <c r="P22" s="145"/>
    </row>
    <row r="23" spans="1:16" x14ac:dyDescent="0.25">
      <c r="A23" s="56"/>
      <c r="B23" s="65" t="s">
        <v>17</v>
      </c>
      <c r="C23" s="66">
        <v>75.172032000000002</v>
      </c>
      <c r="D23" s="66">
        <v>59.4985</v>
      </c>
      <c r="E23" s="66">
        <v>65.879166999999995</v>
      </c>
      <c r="F23" s="66">
        <v>66.136827999999994</v>
      </c>
      <c r="G23" s="66">
        <v>53.3474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79.379166999999995</v>
      </c>
      <c r="D24" s="66">
        <v>60.655982999999999</v>
      </c>
      <c r="E24" s="66">
        <v>74.646794999999997</v>
      </c>
      <c r="F24" s="66">
        <v>56.881940999999998</v>
      </c>
      <c r="G24" s="66">
        <v>57.094019000000003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1024.087176</v>
      </c>
      <c r="D25" s="68">
        <v>847.47721100000001</v>
      </c>
      <c r="E25" s="68">
        <v>817.68981700000006</v>
      </c>
      <c r="F25" s="68">
        <v>844.368922</v>
      </c>
      <c r="G25" s="68">
        <v>838.61118699999997</v>
      </c>
      <c r="H25" s="78">
        <v>461.54513728999962</v>
      </c>
      <c r="I25" s="63"/>
      <c r="J25" s="46"/>
      <c r="K25" s="46"/>
      <c r="L25" s="58"/>
      <c r="M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-17.245598728208268</v>
      </c>
      <c r="E26" s="68">
        <v>-3.5148312678345173</v>
      </c>
      <c r="F26" s="68">
        <v>3.2627414999347959</v>
      </c>
      <c r="G26" s="68">
        <v>-0.6818980246646289</v>
      </c>
      <c r="H26" s="46"/>
      <c r="I26" s="46"/>
      <c r="J26" s="46"/>
      <c r="K26" s="46"/>
      <c r="L26" s="58"/>
      <c r="M26" s="39"/>
      <c r="O26" s="39"/>
      <c r="P26" s="39"/>
    </row>
    <row r="27" spans="1:16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6" ht="18.75" customHeight="1" x14ac:dyDescent="0.25">
      <c r="A28" s="56"/>
      <c r="B28" s="67" t="s">
        <v>20</v>
      </c>
      <c r="C28" s="76">
        <v>724.13066300000003</v>
      </c>
      <c r="D28" s="76">
        <v>601.323127</v>
      </c>
      <c r="E28" s="76">
        <v>553.56744800000001</v>
      </c>
      <c r="F28" s="76">
        <v>617.47484499999996</v>
      </c>
      <c r="G28" s="76">
        <v>620.25891300000001</v>
      </c>
      <c r="H28" s="64">
        <v>461.54513728999962</v>
      </c>
      <c r="I28" s="64">
        <v>-25.588310362579247</v>
      </c>
      <c r="J28" s="29">
        <v>74.41168963742075</v>
      </c>
      <c r="K28" s="29">
        <v>0.45087958198524181</v>
      </c>
      <c r="L28" s="58"/>
    </row>
    <row r="29" spans="1:16" ht="18.75" customHeight="1" x14ac:dyDescent="0.25">
      <c r="A29" s="56"/>
      <c r="B29" s="67" t="s">
        <v>19</v>
      </c>
      <c r="C29" s="76"/>
      <c r="D29" s="76">
        <v>-16.959306141134924</v>
      </c>
      <c r="E29" s="76">
        <v>-7.9417665570677425</v>
      </c>
      <c r="F29" s="76">
        <v>11.544645052900581</v>
      </c>
      <c r="G29" s="76">
        <v>0.45087958198524181</v>
      </c>
      <c r="H29" s="29">
        <v>-25.588310362579247</v>
      </c>
      <c r="I29" s="46"/>
      <c r="J29" s="46"/>
      <c r="K29" s="46"/>
      <c r="L29" s="5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6" ht="14.25" customHeight="1" x14ac:dyDescent="0.25">
      <c r="A31" s="56"/>
      <c r="B31" s="44"/>
      <c r="C31" s="259" t="s">
        <v>134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6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130"/>
      <c r="B51" s="130"/>
      <c r="C51" s="130"/>
      <c r="D51" s="130"/>
      <c r="E51" s="130"/>
      <c r="F51" s="130"/>
      <c r="G51" s="130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130"/>
      <c r="B53" s="130" t="s">
        <v>1</v>
      </c>
      <c r="C53" s="130" t="s">
        <v>161</v>
      </c>
      <c r="D53" s="130" t="s">
        <v>165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130"/>
      <c r="B54" s="130">
        <v>2014</v>
      </c>
      <c r="C54" s="130">
        <v>1</v>
      </c>
      <c r="D54" s="130">
        <v>68.601960000000005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130"/>
      <c r="B55" s="130">
        <v>2014</v>
      </c>
      <c r="C55" s="130">
        <v>2</v>
      </c>
      <c r="D55" s="130">
        <v>94.856485000000006</v>
      </c>
      <c r="E55" s="195">
        <v>41671</v>
      </c>
      <c r="F55" s="130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130"/>
      <c r="B56" s="130">
        <v>2014</v>
      </c>
      <c r="C56" s="130">
        <v>3</v>
      </c>
      <c r="D56" s="130">
        <v>90.344958000000005</v>
      </c>
      <c r="E56" s="195">
        <v>41699</v>
      </c>
      <c r="F56" s="130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130"/>
      <c r="B57" s="130">
        <v>2014</v>
      </c>
      <c r="C57" s="130">
        <v>4</v>
      </c>
      <c r="D57" s="130">
        <v>96.990088999999998</v>
      </c>
      <c r="E57" s="195">
        <v>41730</v>
      </c>
      <c r="F57" s="130">
        <v>90.516332875000003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130"/>
      <c r="B58" s="130">
        <v>2014</v>
      </c>
      <c r="C58" s="130">
        <v>5</v>
      </c>
      <c r="D58" s="130">
        <v>127.73191799999999</v>
      </c>
      <c r="E58" s="195">
        <v>41760</v>
      </c>
      <c r="F58" s="130">
        <v>90.516332875000003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130"/>
      <c r="B59" s="130">
        <v>2014</v>
      </c>
      <c r="C59" s="130">
        <v>6</v>
      </c>
      <c r="D59" s="130">
        <v>84.986971999999994</v>
      </c>
      <c r="E59" s="195">
        <v>41791</v>
      </c>
      <c r="F59" s="228">
        <v>90.516332875000003</v>
      </c>
      <c r="G59" s="130"/>
      <c r="H59" s="145"/>
      <c r="I59" s="145"/>
      <c r="J59" s="128"/>
    </row>
    <row r="60" spans="1:15" x14ac:dyDescent="0.25">
      <c r="A60" s="130"/>
      <c r="B60" s="130">
        <v>2014</v>
      </c>
      <c r="C60" s="130">
        <v>7</v>
      </c>
      <c r="D60" s="130">
        <v>95.790557000000007</v>
      </c>
      <c r="E60" s="195">
        <v>41821</v>
      </c>
      <c r="F60" s="228">
        <v>90.516332875000003</v>
      </c>
      <c r="G60" s="130"/>
      <c r="H60" s="145"/>
      <c r="I60" s="145"/>
      <c r="J60" s="128"/>
    </row>
    <row r="61" spans="1:15" x14ac:dyDescent="0.25">
      <c r="A61" s="130"/>
      <c r="B61" s="130">
        <v>2014</v>
      </c>
      <c r="C61" s="130">
        <v>8</v>
      </c>
      <c r="D61" s="130">
        <v>64.827724000000003</v>
      </c>
      <c r="E61" s="195">
        <v>41852</v>
      </c>
      <c r="F61" s="228">
        <v>90.516332875000003</v>
      </c>
      <c r="G61" s="130"/>
      <c r="H61" s="145"/>
      <c r="I61" s="145"/>
      <c r="J61" s="128"/>
    </row>
    <row r="62" spans="1:15" x14ac:dyDescent="0.25">
      <c r="A62" s="130"/>
      <c r="B62" s="130">
        <v>2014</v>
      </c>
      <c r="C62" s="130">
        <v>9</v>
      </c>
      <c r="D62" s="130">
        <v>81.284379999999999</v>
      </c>
      <c r="E62" s="195">
        <v>41883</v>
      </c>
      <c r="F62" s="228">
        <v>89.490560333333335</v>
      </c>
      <c r="G62" s="130"/>
      <c r="H62" s="145"/>
      <c r="I62" s="145"/>
      <c r="J62" s="128"/>
    </row>
    <row r="63" spans="1:15" x14ac:dyDescent="0.25">
      <c r="A63" s="130"/>
      <c r="B63" s="130">
        <v>2014</v>
      </c>
      <c r="C63" s="130">
        <v>10</v>
      </c>
      <c r="D63" s="130">
        <v>64.120934000000005</v>
      </c>
      <c r="E63" s="195">
        <v>41913</v>
      </c>
      <c r="F63" s="228">
        <v>86.953597700000003</v>
      </c>
      <c r="G63" s="130"/>
      <c r="H63" s="145"/>
      <c r="I63" s="145"/>
      <c r="J63" s="128"/>
    </row>
    <row r="64" spans="1:15" x14ac:dyDescent="0.25">
      <c r="A64" s="130"/>
      <c r="B64" s="130">
        <v>2014</v>
      </c>
      <c r="C64" s="130">
        <v>11</v>
      </c>
      <c r="D64" s="130">
        <v>75.172032000000002</v>
      </c>
      <c r="E64" s="195">
        <v>41944</v>
      </c>
      <c r="F64" s="228">
        <v>85.882546272727268</v>
      </c>
      <c r="G64" s="130"/>
      <c r="H64" s="145"/>
      <c r="I64" s="145"/>
      <c r="J64" s="128"/>
    </row>
    <row r="65" spans="1:10" x14ac:dyDescent="0.25">
      <c r="A65" s="130"/>
      <c r="B65" s="130">
        <v>2014</v>
      </c>
      <c r="C65" s="130">
        <v>12</v>
      </c>
      <c r="D65" s="130">
        <v>79.379166999999995</v>
      </c>
      <c r="E65" s="195">
        <v>41974</v>
      </c>
      <c r="F65" s="228">
        <v>85.340598</v>
      </c>
      <c r="G65" s="228"/>
      <c r="H65" s="145"/>
      <c r="I65" s="145"/>
      <c r="J65" s="128"/>
    </row>
    <row r="66" spans="1:10" x14ac:dyDescent="0.25">
      <c r="A66" s="130"/>
      <c r="B66" s="130">
        <v>2015</v>
      </c>
      <c r="C66" s="130">
        <v>1</v>
      </c>
      <c r="D66" s="130">
        <v>77.569524000000001</v>
      </c>
      <c r="E66" s="195">
        <v>42005</v>
      </c>
      <c r="F66" s="228">
        <v>86.087895000000003</v>
      </c>
      <c r="G66" s="228"/>
      <c r="H66" s="145"/>
      <c r="I66" s="145"/>
      <c r="J66" s="128"/>
    </row>
    <row r="67" spans="1:10" x14ac:dyDescent="0.25">
      <c r="A67" s="130"/>
      <c r="B67" s="130">
        <v>2015</v>
      </c>
      <c r="C67" s="130">
        <v>2</v>
      </c>
      <c r="D67" s="130">
        <v>81.867587</v>
      </c>
      <c r="E67" s="195">
        <v>42036</v>
      </c>
      <c r="F67" s="228">
        <v>85.005486833333336</v>
      </c>
      <c r="G67" s="228"/>
      <c r="H67" s="145"/>
      <c r="I67" s="145"/>
      <c r="J67" s="128"/>
    </row>
    <row r="68" spans="1:10" x14ac:dyDescent="0.25">
      <c r="A68" s="130"/>
      <c r="B68" s="130">
        <v>2015</v>
      </c>
      <c r="C68" s="130">
        <v>3</v>
      </c>
      <c r="D68" s="130">
        <v>89.385293000000004</v>
      </c>
      <c r="E68" s="195">
        <v>42064</v>
      </c>
      <c r="F68" s="228">
        <v>84.925514750000005</v>
      </c>
      <c r="G68" s="228"/>
      <c r="H68" s="145"/>
      <c r="I68" s="145"/>
      <c r="J68" s="145"/>
    </row>
    <row r="69" spans="1:10" x14ac:dyDescent="0.25">
      <c r="A69" s="130"/>
      <c r="B69" s="130">
        <v>2015</v>
      </c>
      <c r="C69" s="130">
        <v>4</v>
      </c>
      <c r="D69" s="130">
        <v>90.057581999999996</v>
      </c>
      <c r="E69" s="195">
        <v>42095</v>
      </c>
      <c r="F69" s="228">
        <v>84.347805833333339</v>
      </c>
      <c r="G69" s="228"/>
      <c r="H69" s="145"/>
      <c r="I69" s="145"/>
      <c r="J69" s="145"/>
    </row>
    <row r="70" spans="1:10" x14ac:dyDescent="0.25">
      <c r="A70" s="130"/>
      <c r="B70" s="130">
        <v>2015</v>
      </c>
      <c r="C70" s="130">
        <v>5</v>
      </c>
      <c r="D70" s="130">
        <v>78.440296000000004</v>
      </c>
      <c r="E70" s="195">
        <v>42125</v>
      </c>
      <c r="F70" s="228">
        <v>80.240170666666671</v>
      </c>
      <c r="G70" s="228"/>
      <c r="H70" s="145"/>
      <c r="I70" s="145"/>
      <c r="J70" s="145"/>
    </row>
    <row r="71" spans="1:10" x14ac:dyDescent="0.25">
      <c r="A71" s="130"/>
      <c r="B71" s="130">
        <v>2015</v>
      </c>
      <c r="C71" s="130">
        <v>6</v>
      </c>
      <c r="D71" s="130">
        <v>54.722371000000003</v>
      </c>
      <c r="E71" s="195">
        <v>42156</v>
      </c>
      <c r="F71" s="228">
        <v>77.718120583333331</v>
      </c>
      <c r="G71" s="228"/>
      <c r="H71" s="145"/>
      <c r="I71" s="145"/>
      <c r="J71" s="145"/>
    </row>
    <row r="72" spans="1:10" x14ac:dyDescent="0.25">
      <c r="A72" s="130"/>
      <c r="B72" s="130">
        <v>2015</v>
      </c>
      <c r="C72" s="130">
        <v>7</v>
      </c>
      <c r="D72" s="130">
        <v>81.225935000000007</v>
      </c>
      <c r="E72" s="195">
        <v>42186</v>
      </c>
      <c r="F72" s="228">
        <v>76.504402083333346</v>
      </c>
      <c r="G72" s="228"/>
      <c r="H72" s="145"/>
      <c r="I72" s="145"/>
      <c r="J72" s="145"/>
    </row>
    <row r="73" spans="1:10" x14ac:dyDescent="0.25">
      <c r="A73" s="130"/>
      <c r="B73" s="130">
        <v>2015</v>
      </c>
      <c r="C73" s="130">
        <v>8</v>
      </c>
      <c r="D73" s="130">
        <v>48.054538999999998</v>
      </c>
      <c r="E73" s="195">
        <v>42217</v>
      </c>
      <c r="F73" s="228">
        <v>75.10663666666666</v>
      </c>
      <c r="G73" s="228"/>
      <c r="H73" s="145"/>
      <c r="I73" s="145"/>
      <c r="J73" s="145"/>
    </row>
    <row r="74" spans="1:10" x14ac:dyDescent="0.25">
      <c r="A74" s="130"/>
      <c r="B74" s="130">
        <v>2015</v>
      </c>
      <c r="C74" s="130">
        <v>9</v>
      </c>
      <c r="D74" s="130">
        <v>67.239598000000001</v>
      </c>
      <c r="E74" s="195">
        <v>42248</v>
      </c>
      <c r="F74" s="228">
        <v>73.936238166666669</v>
      </c>
      <c r="G74" s="228"/>
      <c r="H74" s="145"/>
      <c r="I74" s="145"/>
      <c r="J74" s="145"/>
    </row>
    <row r="75" spans="1:10" x14ac:dyDescent="0.25">
      <c r="A75" s="130"/>
      <c r="B75" s="130">
        <v>2015</v>
      </c>
      <c r="C75" s="130">
        <v>10</v>
      </c>
      <c r="D75" s="130">
        <v>58.760002999999998</v>
      </c>
      <c r="E75" s="195">
        <v>42278</v>
      </c>
      <c r="F75" s="228">
        <v>73.48949391666666</v>
      </c>
      <c r="G75" s="228"/>
      <c r="H75" s="145"/>
      <c r="I75" s="145"/>
      <c r="J75" s="145"/>
    </row>
    <row r="76" spans="1:10" x14ac:dyDescent="0.25">
      <c r="A76" s="130"/>
      <c r="B76" s="130">
        <v>2015</v>
      </c>
      <c r="C76" s="130">
        <v>11</v>
      </c>
      <c r="D76" s="130">
        <v>59.4985</v>
      </c>
      <c r="E76" s="195">
        <v>42309</v>
      </c>
      <c r="F76" s="228">
        <v>72.183366249999992</v>
      </c>
      <c r="G76" s="228"/>
      <c r="H76" s="145"/>
      <c r="I76" s="145"/>
      <c r="J76" s="145"/>
    </row>
    <row r="77" spans="1:10" x14ac:dyDescent="0.25">
      <c r="A77" s="130"/>
      <c r="B77" s="130">
        <v>2015</v>
      </c>
      <c r="C77" s="130">
        <v>12</v>
      </c>
      <c r="D77" s="130">
        <v>60.655982999999999</v>
      </c>
      <c r="E77" s="195">
        <v>42339</v>
      </c>
      <c r="F77" s="228">
        <v>70.623100916666672</v>
      </c>
      <c r="G77" s="228"/>
      <c r="H77" s="145"/>
      <c r="I77" s="145"/>
      <c r="J77" s="145"/>
    </row>
    <row r="78" spans="1:10" x14ac:dyDescent="0.25">
      <c r="A78" s="130"/>
      <c r="B78" s="130">
        <v>2016</v>
      </c>
      <c r="C78" s="130">
        <v>1</v>
      </c>
      <c r="D78" s="130">
        <v>40.980857</v>
      </c>
      <c r="E78" s="195">
        <v>42370</v>
      </c>
      <c r="F78" s="228">
        <v>67.574045333333331</v>
      </c>
      <c r="G78" s="228"/>
      <c r="H78" s="145"/>
      <c r="I78" s="145"/>
      <c r="J78" s="145"/>
    </row>
    <row r="79" spans="1:10" x14ac:dyDescent="0.25">
      <c r="A79" s="130"/>
      <c r="B79" s="130">
        <v>2016</v>
      </c>
      <c r="C79" s="130">
        <v>2</v>
      </c>
      <c r="D79" s="130">
        <v>94.206288000000001</v>
      </c>
      <c r="E79" s="195">
        <v>42401</v>
      </c>
      <c r="F79" s="228">
        <v>68.60227041666667</v>
      </c>
      <c r="G79" s="228"/>
      <c r="H79" s="145"/>
      <c r="I79" s="145"/>
      <c r="J79" s="145"/>
    </row>
    <row r="80" spans="1:10" x14ac:dyDescent="0.25">
      <c r="A80" s="130"/>
      <c r="B80" s="130">
        <v>2016</v>
      </c>
      <c r="C80" s="130">
        <v>3</v>
      </c>
      <c r="D80" s="130">
        <v>74.699220999999994</v>
      </c>
      <c r="E80" s="195">
        <v>42430</v>
      </c>
      <c r="F80" s="228">
        <v>67.378431083333325</v>
      </c>
      <c r="G80" s="228"/>
      <c r="H80" s="145"/>
      <c r="I80" s="145"/>
      <c r="J80" s="145"/>
    </row>
    <row r="81" spans="1:10" x14ac:dyDescent="0.25">
      <c r="A81" s="130"/>
      <c r="B81" s="130">
        <v>2016</v>
      </c>
      <c r="C81" s="130">
        <v>4</v>
      </c>
      <c r="D81" s="130">
        <v>80.211237999999994</v>
      </c>
      <c r="E81" s="195">
        <v>42461</v>
      </c>
      <c r="F81" s="228">
        <v>66.55790241666665</v>
      </c>
      <c r="G81" s="228"/>
      <c r="H81" s="145"/>
      <c r="I81" s="145"/>
      <c r="J81" s="145"/>
    </row>
    <row r="82" spans="1:10" x14ac:dyDescent="0.25">
      <c r="A82" s="130"/>
      <c r="B82" s="130">
        <v>2016</v>
      </c>
      <c r="C82" s="130">
        <v>5</v>
      </c>
      <c r="D82" s="130">
        <v>76.468213000000006</v>
      </c>
      <c r="E82" s="195">
        <v>42491</v>
      </c>
      <c r="F82" s="228">
        <v>66.393562166666655</v>
      </c>
      <c r="G82" s="228"/>
      <c r="H82" s="145"/>
      <c r="I82" s="145"/>
      <c r="J82" s="145"/>
    </row>
    <row r="83" spans="1:10" x14ac:dyDescent="0.25">
      <c r="A83" s="130"/>
      <c r="B83" s="130">
        <v>2016</v>
      </c>
      <c r="C83" s="130">
        <v>6</v>
      </c>
      <c r="D83" s="130">
        <v>70.585347999999996</v>
      </c>
      <c r="E83" s="195">
        <v>42522</v>
      </c>
      <c r="F83" s="228">
        <v>67.71547691666666</v>
      </c>
      <c r="G83" s="228"/>
      <c r="H83" s="145"/>
      <c r="I83" s="145"/>
      <c r="J83" s="145"/>
    </row>
    <row r="84" spans="1:10" x14ac:dyDescent="0.25">
      <c r="A84" s="130"/>
      <c r="B84" s="130">
        <v>2016</v>
      </c>
      <c r="C84" s="130">
        <v>7</v>
      </c>
      <c r="D84" s="130">
        <v>54.541704000000003</v>
      </c>
      <c r="E84" s="195">
        <v>42552</v>
      </c>
      <c r="F84" s="228">
        <v>65.491790999999992</v>
      </c>
      <c r="G84" s="228"/>
      <c r="H84" s="145"/>
      <c r="I84" s="145"/>
      <c r="J84" s="145"/>
    </row>
    <row r="85" spans="1:10" x14ac:dyDescent="0.25">
      <c r="A85" s="130"/>
      <c r="B85" s="130">
        <v>2016</v>
      </c>
      <c r="C85" s="130">
        <v>8</v>
      </c>
      <c r="D85" s="130">
        <v>61.874578999999997</v>
      </c>
      <c r="E85" s="195">
        <v>42583</v>
      </c>
      <c r="F85" s="228">
        <v>66.643460999999988</v>
      </c>
      <c r="G85" s="228"/>
      <c r="H85" s="145"/>
      <c r="I85" s="145"/>
      <c r="J85" s="145"/>
    </row>
    <row r="86" spans="1:10" x14ac:dyDescent="0.25">
      <c r="A86" s="130"/>
      <c r="B86" s="130">
        <v>2016</v>
      </c>
      <c r="C86" s="130">
        <v>9</v>
      </c>
      <c r="D86" s="130">
        <v>60.532617000000002</v>
      </c>
      <c r="E86" s="195">
        <v>42614</v>
      </c>
      <c r="F86" s="228">
        <v>66.084545916666656</v>
      </c>
      <c r="G86" s="228"/>
      <c r="H86" s="145"/>
      <c r="I86" s="145"/>
      <c r="J86" s="145"/>
    </row>
    <row r="87" spans="1:10" x14ac:dyDescent="0.25">
      <c r="A87" s="130"/>
      <c r="B87" s="130">
        <v>2016</v>
      </c>
      <c r="C87" s="130">
        <v>10</v>
      </c>
      <c r="D87" s="130">
        <v>63.063789999999997</v>
      </c>
      <c r="E87" s="195">
        <v>42644</v>
      </c>
      <c r="F87" s="228">
        <v>66.443194833333322</v>
      </c>
      <c r="G87" s="228"/>
      <c r="H87" s="145"/>
      <c r="I87" s="145"/>
      <c r="J87" s="145"/>
    </row>
    <row r="88" spans="1:10" x14ac:dyDescent="0.25">
      <c r="A88" s="130"/>
      <c r="B88" s="130">
        <v>2016</v>
      </c>
      <c r="C88" s="130">
        <v>11</v>
      </c>
      <c r="D88" s="130">
        <v>65.879166999999995</v>
      </c>
      <c r="E88" s="195">
        <v>42675</v>
      </c>
      <c r="F88" s="228">
        <v>66.974917083333324</v>
      </c>
      <c r="G88" s="228"/>
      <c r="H88" s="145"/>
      <c r="I88" s="145"/>
      <c r="J88" s="145"/>
    </row>
    <row r="89" spans="1:10" x14ac:dyDescent="0.25">
      <c r="A89" s="130"/>
      <c r="B89" s="130">
        <v>2016</v>
      </c>
      <c r="C89" s="130">
        <v>12</v>
      </c>
      <c r="D89" s="130">
        <v>74.646794999999997</v>
      </c>
      <c r="E89" s="195">
        <v>42705</v>
      </c>
      <c r="F89" s="228">
        <v>68.140818083333343</v>
      </c>
      <c r="G89" s="228"/>
      <c r="H89" s="145"/>
      <c r="I89" s="145"/>
      <c r="J89" s="145"/>
    </row>
    <row r="90" spans="1:10" x14ac:dyDescent="0.25">
      <c r="A90" s="130"/>
      <c r="B90" s="130">
        <v>2017</v>
      </c>
      <c r="C90" s="130">
        <v>1</v>
      </c>
      <c r="D90" s="130">
        <v>48.982830999999997</v>
      </c>
      <c r="E90" s="195">
        <v>42736</v>
      </c>
      <c r="F90" s="228">
        <v>68.807649250000011</v>
      </c>
      <c r="G90" s="228"/>
      <c r="H90" s="145"/>
      <c r="I90" s="145"/>
      <c r="J90" s="145"/>
    </row>
    <row r="91" spans="1:10" x14ac:dyDescent="0.25">
      <c r="A91" s="130"/>
      <c r="B91" s="130">
        <v>2017</v>
      </c>
      <c r="C91" s="130">
        <v>2</v>
      </c>
      <c r="D91" s="130">
        <v>89.019266999999999</v>
      </c>
      <c r="E91" s="195">
        <v>42767</v>
      </c>
      <c r="F91" s="228">
        <v>68.375397500000005</v>
      </c>
      <c r="G91" s="228"/>
      <c r="H91" s="145"/>
      <c r="I91" s="145"/>
      <c r="J91" s="145"/>
    </row>
    <row r="92" spans="1:10" x14ac:dyDescent="0.25">
      <c r="A92" s="130"/>
      <c r="B92" s="130">
        <v>2017</v>
      </c>
      <c r="C92" s="130">
        <v>3</v>
      </c>
      <c r="D92" s="130">
        <v>99.514481000000004</v>
      </c>
      <c r="E92" s="195">
        <v>42795</v>
      </c>
      <c r="F92" s="228">
        <v>70.443335833333336</v>
      </c>
      <c r="G92" s="228"/>
      <c r="H92" s="145"/>
      <c r="I92" s="145"/>
      <c r="J92" s="145"/>
    </row>
    <row r="93" spans="1:10" x14ac:dyDescent="0.25">
      <c r="A93" s="130"/>
      <c r="B93" s="130">
        <v>2017</v>
      </c>
      <c r="C93" s="130">
        <v>4</v>
      </c>
      <c r="D93" s="130">
        <v>49.938003999999999</v>
      </c>
      <c r="E93" s="195">
        <v>42826</v>
      </c>
      <c r="F93" s="228">
        <v>67.92056633333334</v>
      </c>
      <c r="G93" s="228"/>
      <c r="H93" s="145"/>
      <c r="I93" s="145"/>
      <c r="J93" s="145"/>
    </row>
    <row r="94" spans="1:10" x14ac:dyDescent="0.25">
      <c r="A94" s="130"/>
      <c r="B94" s="130">
        <v>2017</v>
      </c>
      <c r="C94" s="130">
        <v>5</v>
      </c>
      <c r="D94" s="130">
        <v>92.082603000000006</v>
      </c>
      <c r="E94" s="195">
        <v>42856</v>
      </c>
      <c r="F94" s="228">
        <v>69.221765500000004</v>
      </c>
      <c r="G94" s="228"/>
      <c r="H94" s="145"/>
      <c r="I94" s="145"/>
      <c r="J94" s="145"/>
    </row>
    <row r="95" spans="1:10" x14ac:dyDescent="0.25">
      <c r="A95" s="130"/>
      <c r="B95" s="130">
        <v>2017</v>
      </c>
      <c r="C95" s="130">
        <v>6</v>
      </c>
      <c r="D95" s="130">
        <v>94.324444999999997</v>
      </c>
      <c r="E95" s="195">
        <v>42887</v>
      </c>
      <c r="F95" s="228">
        <v>71.200023583333333</v>
      </c>
      <c r="G95" s="228"/>
      <c r="H95" s="145"/>
      <c r="I95" s="145"/>
      <c r="J95" s="145"/>
    </row>
    <row r="96" spans="1:10" x14ac:dyDescent="0.25">
      <c r="A96" s="130"/>
      <c r="B96" s="130">
        <v>2017</v>
      </c>
      <c r="C96" s="130">
        <v>7</v>
      </c>
      <c r="D96" s="130">
        <v>54.335821000000003</v>
      </c>
      <c r="E96" s="195">
        <v>42917</v>
      </c>
      <c r="F96" s="228">
        <v>71.182866666666669</v>
      </c>
      <c r="G96" s="228"/>
      <c r="H96" s="145"/>
      <c r="I96" s="145"/>
      <c r="J96" s="145"/>
    </row>
    <row r="97" spans="1:10" x14ac:dyDescent="0.25">
      <c r="A97" s="130"/>
      <c r="B97" s="130">
        <v>2017</v>
      </c>
      <c r="C97" s="130">
        <v>8</v>
      </c>
      <c r="D97" s="130">
        <v>89.277393000000004</v>
      </c>
      <c r="E97" s="195">
        <v>42948</v>
      </c>
      <c r="F97" s="228">
        <v>73.466434499999991</v>
      </c>
      <c r="G97" s="228"/>
      <c r="H97" s="145"/>
      <c r="I97" s="145"/>
      <c r="J97" s="145"/>
    </row>
    <row r="98" spans="1:10" x14ac:dyDescent="0.25">
      <c r="A98" s="130"/>
      <c r="B98" s="130">
        <v>2017</v>
      </c>
      <c r="C98" s="130">
        <v>9</v>
      </c>
      <c r="D98" s="130">
        <v>53.422449</v>
      </c>
      <c r="E98" s="195">
        <v>42979</v>
      </c>
      <c r="F98" s="228">
        <v>72.873920499999983</v>
      </c>
      <c r="G98" s="228"/>
      <c r="H98" s="145"/>
      <c r="I98" s="145"/>
      <c r="J98" s="145"/>
    </row>
    <row r="99" spans="1:10" x14ac:dyDescent="0.25">
      <c r="A99" s="130"/>
      <c r="B99" s="130">
        <v>2017</v>
      </c>
      <c r="C99" s="130">
        <v>10</v>
      </c>
      <c r="D99" s="130">
        <v>50.452858999999997</v>
      </c>
      <c r="E99" s="195">
        <v>43009</v>
      </c>
      <c r="F99" s="228">
        <v>71.823009583333331</v>
      </c>
      <c r="G99" s="228"/>
      <c r="H99" s="145"/>
      <c r="I99" s="145"/>
      <c r="J99" s="145"/>
    </row>
    <row r="100" spans="1:10" x14ac:dyDescent="0.25">
      <c r="A100" s="130"/>
      <c r="B100" s="130">
        <v>2017</v>
      </c>
      <c r="C100" s="130">
        <v>11</v>
      </c>
      <c r="D100" s="130">
        <v>66.136827999999994</v>
      </c>
      <c r="E100" s="195">
        <v>43040</v>
      </c>
      <c r="F100" s="228">
        <v>71.844481333333334</v>
      </c>
      <c r="G100" s="228"/>
      <c r="H100" s="145"/>
      <c r="I100" s="145"/>
      <c r="J100" s="145"/>
    </row>
    <row r="101" spans="1:10" x14ac:dyDescent="0.25">
      <c r="A101" s="130"/>
      <c r="B101" s="130">
        <v>2017</v>
      </c>
      <c r="C101" s="130">
        <v>12</v>
      </c>
      <c r="D101" s="130">
        <v>56.881940999999998</v>
      </c>
      <c r="E101" s="195">
        <v>43070</v>
      </c>
      <c r="F101" s="228">
        <v>70.364076833333328</v>
      </c>
      <c r="G101" s="228"/>
      <c r="H101" s="145"/>
      <c r="I101" s="145"/>
      <c r="J101" s="145"/>
    </row>
    <row r="102" spans="1:10" x14ac:dyDescent="0.25">
      <c r="A102" s="130"/>
      <c r="B102" s="130">
        <v>2018</v>
      </c>
      <c r="C102" s="130">
        <v>1</v>
      </c>
      <c r="D102" s="130">
        <v>69.939843999999994</v>
      </c>
      <c r="E102" s="195">
        <v>43101</v>
      </c>
      <c r="F102" s="228">
        <v>72.110494583333335</v>
      </c>
      <c r="G102" s="228"/>
      <c r="H102" s="145"/>
      <c r="I102" s="145"/>
      <c r="J102" s="145"/>
    </row>
    <row r="103" spans="1:10" x14ac:dyDescent="0.25">
      <c r="A103" s="130"/>
      <c r="B103" s="130">
        <v>2018</v>
      </c>
      <c r="C103" s="130">
        <v>2</v>
      </c>
      <c r="D103" s="130">
        <v>83.399212000000006</v>
      </c>
      <c r="E103" s="195">
        <v>43132</v>
      </c>
      <c r="F103" s="228">
        <v>71.642156666666679</v>
      </c>
      <c r="G103" s="228"/>
      <c r="H103" s="145"/>
      <c r="I103" s="145"/>
      <c r="J103" s="145"/>
    </row>
    <row r="104" spans="1:10" x14ac:dyDescent="0.25">
      <c r="A104" s="130"/>
      <c r="B104" s="130">
        <v>2018</v>
      </c>
      <c r="C104" s="130">
        <v>3</v>
      </c>
      <c r="D104" s="130">
        <v>71.973386000000005</v>
      </c>
      <c r="E104" s="195">
        <v>43160</v>
      </c>
      <c r="F104" s="228">
        <v>69.347065416666666</v>
      </c>
      <c r="G104" s="228"/>
      <c r="H104" s="145"/>
      <c r="I104" s="145"/>
      <c r="J104" s="145"/>
    </row>
    <row r="105" spans="1:10" x14ac:dyDescent="0.25">
      <c r="A105" s="130"/>
      <c r="B105" s="130">
        <v>2018</v>
      </c>
      <c r="C105" s="130">
        <v>4</v>
      </c>
      <c r="D105" s="130">
        <v>69.013254000000003</v>
      </c>
      <c r="E105" s="195">
        <v>43191</v>
      </c>
      <c r="F105" s="228">
        <v>70.936669583333341</v>
      </c>
      <c r="G105" s="228"/>
      <c r="H105" s="145"/>
      <c r="I105" s="145"/>
      <c r="J105" s="145"/>
    </row>
    <row r="106" spans="1:10" x14ac:dyDescent="0.25">
      <c r="A106" s="130"/>
      <c r="B106" s="130">
        <v>2018</v>
      </c>
      <c r="C106" s="130">
        <v>5</v>
      </c>
      <c r="D106" s="130">
        <v>96.268046999999996</v>
      </c>
      <c r="E106" s="195">
        <v>43221</v>
      </c>
      <c r="F106" s="228">
        <v>71.285456583333328</v>
      </c>
      <c r="G106" s="228"/>
      <c r="H106" s="145"/>
      <c r="I106" s="145"/>
      <c r="J106" s="145"/>
    </row>
    <row r="107" spans="1:10" x14ac:dyDescent="0.25">
      <c r="A107" s="130"/>
      <c r="B107" s="130">
        <v>2018</v>
      </c>
      <c r="C107" s="130">
        <v>6</v>
      </c>
      <c r="D107" s="130">
        <v>88.128158999999997</v>
      </c>
      <c r="E107" s="195">
        <v>43252</v>
      </c>
      <c r="F107" s="228">
        <v>70.769099416666663</v>
      </c>
      <c r="G107" s="228"/>
      <c r="H107" s="145"/>
      <c r="I107" s="145"/>
      <c r="J107" s="145"/>
    </row>
    <row r="108" spans="1:10" x14ac:dyDescent="0.25">
      <c r="A108" s="130"/>
      <c r="B108" s="130">
        <v>2018</v>
      </c>
      <c r="C108" s="130">
        <v>7</v>
      </c>
      <c r="D108" s="130">
        <v>80.136853000000002</v>
      </c>
      <c r="E108" s="195">
        <v>43282</v>
      </c>
      <c r="F108" s="228">
        <v>72.91918541666665</v>
      </c>
      <c r="G108" s="228"/>
      <c r="H108" s="145"/>
      <c r="I108" s="145"/>
      <c r="J108" s="145"/>
    </row>
    <row r="109" spans="1:10" x14ac:dyDescent="0.25">
      <c r="A109" s="130"/>
      <c r="B109" s="130">
        <v>2018</v>
      </c>
      <c r="C109" s="130">
        <v>8</v>
      </c>
      <c r="D109" s="130">
        <v>61.400157999999998</v>
      </c>
      <c r="E109" s="195">
        <v>43313</v>
      </c>
      <c r="F109" s="228">
        <v>70.596082499999994</v>
      </c>
      <c r="G109" s="228"/>
      <c r="H109" s="145"/>
      <c r="I109" s="145"/>
      <c r="J109" s="145"/>
    </row>
    <row r="110" spans="1:10" x14ac:dyDescent="0.25">
      <c r="A110" s="130"/>
      <c r="B110" s="130">
        <v>2018</v>
      </c>
      <c r="C110" s="130">
        <v>9</v>
      </c>
      <c r="D110" s="130">
        <v>49.295132000000002</v>
      </c>
      <c r="E110" s="195">
        <v>43344</v>
      </c>
      <c r="F110" s="228">
        <v>70.252139416666665</v>
      </c>
      <c r="G110" s="228"/>
      <c r="H110" s="145"/>
      <c r="I110" s="145"/>
      <c r="J110" s="145"/>
    </row>
    <row r="111" spans="1:10" x14ac:dyDescent="0.25">
      <c r="A111" s="130"/>
      <c r="B111" s="130">
        <v>2018</v>
      </c>
      <c r="C111" s="130">
        <v>10</v>
      </c>
      <c r="D111" s="130">
        <v>58.615723000000003</v>
      </c>
      <c r="E111" s="195">
        <v>43374</v>
      </c>
      <c r="F111" s="228">
        <v>70.932378083333333</v>
      </c>
      <c r="G111" s="228"/>
      <c r="H111" s="145"/>
      <c r="I111" s="145"/>
      <c r="J111" s="145"/>
    </row>
    <row r="112" spans="1:10" x14ac:dyDescent="0.25">
      <c r="A112" s="130"/>
      <c r="B112" s="130">
        <v>2018</v>
      </c>
      <c r="C112" s="130">
        <v>11</v>
      </c>
      <c r="D112" s="130">
        <v>53.3474</v>
      </c>
      <c r="E112" s="195">
        <v>43405</v>
      </c>
      <c r="F112" s="228">
        <v>69.866592416666663</v>
      </c>
      <c r="G112" s="228"/>
      <c r="H112" s="145"/>
      <c r="I112" s="145"/>
      <c r="J112" s="145"/>
    </row>
    <row r="113" spans="1:10" x14ac:dyDescent="0.25">
      <c r="A113" s="130"/>
      <c r="B113" s="130">
        <v>2018</v>
      </c>
      <c r="C113" s="130">
        <v>12</v>
      </c>
      <c r="D113" s="130">
        <v>57.094019000000003</v>
      </c>
      <c r="E113" s="195">
        <v>43435</v>
      </c>
      <c r="F113" s="228">
        <v>69.884265583333331</v>
      </c>
      <c r="G113" s="228"/>
      <c r="H113" s="145"/>
      <c r="I113" s="145"/>
      <c r="J113" s="145"/>
    </row>
    <row r="114" spans="1:10" x14ac:dyDescent="0.25">
      <c r="A114" s="130"/>
      <c r="B114" s="130">
        <v>2019</v>
      </c>
      <c r="C114" s="130">
        <v>1</v>
      </c>
      <c r="D114" s="130">
        <v>47.399459</v>
      </c>
      <c r="E114" s="195">
        <v>43466</v>
      </c>
      <c r="F114" s="228">
        <v>68.005900166666663</v>
      </c>
      <c r="G114" s="228"/>
      <c r="H114" s="145"/>
      <c r="I114" s="145"/>
      <c r="J114" s="145"/>
    </row>
    <row r="115" spans="1:10" x14ac:dyDescent="0.25">
      <c r="A115" s="130"/>
      <c r="B115" s="130">
        <v>2019</v>
      </c>
      <c r="C115" s="130">
        <v>2</v>
      </c>
      <c r="D115" s="130">
        <v>63.509143999999999</v>
      </c>
      <c r="E115" s="195">
        <v>43497</v>
      </c>
      <c r="F115" s="228">
        <v>66.348394499999998</v>
      </c>
      <c r="G115" s="228"/>
      <c r="H115" s="145"/>
      <c r="I115" s="145"/>
      <c r="J115" s="145"/>
    </row>
    <row r="116" spans="1:10" x14ac:dyDescent="0.25">
      <c r="A116" s="130"/>
      <c r="B116" s="130">
        <v>2019</v>
      </c>
      <c r="C116" s="130">
        <v>3</v>
      </c>
      <c r="D116" s="130">
        <v>60.530487999999998</v>
      </c>
      <c r="E116" s="195">
        <v>43525</v>
      </c>
      <c r="F116" s="228">
        <v>65.394819666666663</v>
      </c>
      <c r="G116" s="228"/>
      <c r="H116" s="145"/>
      <c r="I116" s="145"/>
      <c r="J116" s="145"/>
    </row>
    <row r="117" spans="1:10" x14ac:dyDescent="0.25">
      <c r="A117" s="130"/>
      <c r="B117" s="130">
        <v>2019</v>
      </c>
      <c r="C117" s="130">
        <v>4</v>
      </c>
      <c r="D117" s="130">
        <v>48.269706900000003</v>
      </c>
      <c r="E117" s="195">
        <v>43556</v>
      </c>
      <c r="F117" s="228">
        <f>AVERAGE(D106:D117)</f>
        <v>63.666190741666661</v>
      </c>
      <c r="G117" s="228"/>
      <c r="H117" s="145"/>
      <c r="I117" s="145"/>
      <c r="J117" s="145"/>
    </row>
    <row r="118" spans="1:10" x14ac:dyDescent="0.25">
      <c r="A118" s="130"/>
      <c r="B118" s="130">
        <v>2019</v>
      </c>
      <c r="C118" s="130">
        <v>5</v>
      </c>
      <c r="D118" s="130">
        <v>75.584416859999763</v>
      </c>
      <c r="E118" s="195">
        <v>43586</v>
      </c>
      <c r="F118" s="228">
        <f>AVERAGE(D107:D118)</f>
        <v>61.94255489666665</v>
      </c>
      <c r="G118" s="228"/>
      <c r="H118" s="145"/>
      <c r="I118" s="145"/>
      <c r="J118" s="145"/>
    </row>
    <row r="119" spans="1:10" x14ac:dyDescent="0.25">
      <c r="A119" s="130"/>
      <c r="B119" s="130">
        <v>2019</v>
      </c>
      <c r="C119" s="130">
        <v>6</v>
      </c>
      <c r="D119" s="130">
        <v>56.505320359999899</v>
      </c>
      <c r="E119" s="195">
        <v>43617</v>
      </c>
      <c r="F119" s="228">
        <f>AVERAGE(D108:D119)</f>
        <v>59.307318343333314</v>
      </c>
      <c r="G119" s="228"/>
      <c r="H119" s="145"/>
      <c r="I119" s="145"/>
      <c r="J119" s="145"/>
    </row>
    <row r="120" spans="1:10" x14ac:dyDescent="0.25">
      <c r="A120" s="130"/>
      <c r="B120" s="130">
        <v>2019</v>
      </c>
      <c r="C120" s="130">
        <v>7</v>
      </c>
      <c r="D120" s="130">
        <v>36.851181570000001</v>
      </c>
      <c r="E120" s="195">
        <v>43647</v>
      </c>
      <c r="F120" s="228">
        <f t="shared" ref="F120:F121" si="0">AVERAGE(D109:D120)</f>
        <v>55.700179057499973</v>
      </c>
      <c r="G120" s="228"/>
      <c r="H120" s="145"/>
      <c r="I120" s="145"/>
      <c r="J120" s="145"/>
    </row>
    <row r="121" spans="1:10" x14ac:dyDescent="0.25">
      <c r="A121" s="130"/>
      <c r="B121" s="130">
        <v>2019</v>
      </c>
      <c r="C121" s="130">
        <v>8</v>
      </c>
      <c r="D121" s="130">
        <v>72.895420599999994</v>
      </c>
      <c r="E121" s="195">
        <v>43678</v>
      </c>
      <c r="F121" s="228">
        <f t="shared" si="0"/>
        <v>56.658117607499975</v>
      </c>
      <c r="G121" s="228"/>
      <c r="H121" s="145"/>
      <c r="I121" s="145"/>
      <c r="J121" s="145"/>
    </row>
    <row r="122" spans="1:10" x14ac:dyDescent="0.25">
      <c r="A122" s="130"/>
      <c r="B122" s="130">
        <v>2019</v>
      </c>
      <c r="C122" s="130">
        <v>9</v>
      </c>
      <c r="D122" s="130">
        <v>0</v>
      </c>
      <c r="E122" s="195">
        <v>43709</v>
      </c>
      <c r="F122" s="228">
        <v>28.374686083333334</v>
      </c>
      <c r="G122" s="228"/>
      <c r="H122" s="145"/>
      <c r="I122" s="145"/>
      <c r="J122" s="145"/>
    </row>
    <row r="123" spans="1:10" x14ac:dyDescent="0.25">
      <c r="A123" s="130"/>
      <c r="B123" s="130">
        <v>2019</v>
      </c>
      <c r="C123" s="130">
        <v>10</v>
      </c>
      <c r="D123" s="130">
        <v>0</v>
      </c>
      <c r="E123" s="195">
        <v>43739</v>
      </c>
      <c r="F123" s="228">
        <v>23.490042500000001</v>
      </c>
      <c r="G123" s="228"/>
      <c r="H123" s="145"/>
      <c r="I123" s="145"/>
      <c r="J123" s="145"/>
    </row>
    <row r="124" spans="1:10" x14ac:dyDescent="0.25">
      <c r="A124" s="130"/>
      <c r="B124" s="130">
        <v>2019</v>
      </c>
      <c r="C124" s="130">
        <v>11</v>
      </c>
      <c r="D124" s="130">
        <v>0</v>
      </c>
      <c r="E124" s="195">
        <v>43770</v>
      </c>
      <c r="F124" s="228">
        <v>19.044425833333332</v>
      </c>
      <c r="G124" s="228"/>
      <c r="H124" s="145"/>
      <c r="I124" s="145"/>
      <c r="J124" s="145"/>
    </row>
    <row r="125" spans="1:10" x14ac:dyDescent="0.25">
      <c r="A125" s="130"/>
      <c r="B125" s="130">
        <v>2019</v>
      </c>
      <c r="C125" s="130">
        <v>12</v>
      </c>
      <c r="D125" s="130">
        <v>0</v>
      </c>
      <c r="E125" s="195">
        <v>43800</v>
      </c>
      <c r="F125" s="228">
        <v>14.286590916666666</v>
      </c>
      <c r="G125" s="228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B127" s="130"/>
      <c r="C127" s="130"/>
      <c r="D127" s="130"/>
      <c r="E127" s="195"/>
      <c r="F127" s="180"/>
      <c r="G127" s="39"/>
      <c r="H127" s="145"/>
      <c r="I127" s="145"/>
      <c r="J127" s="145"/>
    </row>
    <row r="128" spans="1:10" x14ac:dyDescent="0.25">
      <c r="B128" s="130"/>
      <c r="C128" s="130"/>
      <c r="D128" s="130"/>
      <c r="E128" s="195"/>
      <c r="F128" s="180"/>
      <c r="G128" s="39"/>
      <c r="H128" s="145"/>
      <c r="I128" s="145"/>
      <c r="J128" s="145"/>
    </row>
    <row r="129" spans="2:10" x14ac:dyDescent="0.25">
      <c r="B129" s="130"/>
      <c r="C129" s="130"/>
      <c r="D129" s="130"/>
      <c r="E129" s="195"/>
      <c r="F129" s="180"/>
      <c r="G129" s="39"/>
      <c r="H129" s="145"/>
      <c r="I129" s="145"/>
      <c r="J129" s="145"/>
    </row>
    <row r="130" spans="2:10" x14ac:dyDescent="0.25">
      <c r="B130" s="130"/>
      <c r="C130" s="130"/>
      <c r="D130" s="130"/>
      <c r="E130" s="195"/>
      <c r="F130" s="180"/>
      <c r="G130" s="39"/>
      <c r="H130" s="145"/>
      <c r="I130" s="145"/>
      <c r="J130" s="145"/>
    </row>
    <row r="131" spans="2:10" x14ac:dyDescent="0.25">
      <c r="B131" s="130"/>
      <c r="C131" s="130"/>
      <c r="D131" s="130"/>
      <c r="E131" s="195"/>
      <c r="F131" s="180"/>
      <c r="G131" s="39"/>
      <c r="H131" s="145"/>
      <c r="I131" s="145"/>
      <c r="J131" s="145"/>
    </row>
    <row r="132" spans="2:10" x14ac:dyDescent="0.25">
      <c r="B132" s="130"/>
      <c r="C132" s="130"/>
      <c r="D132" s="130"/>
      <c r="E132" s="195"/>
      <c r="F132" s="180"/>
      <c r="G132" s="39"/>
      <c r="H132" s="145"/>
      <c r="I132" s="145"/>
      <c r="J132" s="145"/>
    </row>
    <row r="133" spans="2:10" x14ac:dyDescent="0.25">
      <c r="B133" s="130"/>
      <c r="C133" s="130"/>
      <c r="D133" s="130"/>
      <c r="E133" s="195"/>
      <c r="F133" s="180"/>
      <c r="G133" s="39"/>
      <c r="H133" s="145"/>
      <c r="I133" s="145"/>
      <c r="J133" s="145"/>
    </row>
    <row r="134" spans="2:10" x14ac:dyDescent="0.25">
      <c r="B134" s="130"/>
      <c r="C134" s="130"/>
      <c r="D134" s="130"/>
      <c r="E134" s="195"/>
      <c r="F134" s="180"/>
      <c r="G134" s="39"/>
      <c r="H134" s="145"/>
      <c r="I134" s="145"/>
      <c r="J134" s="145"/>
    </row>
    <row r="135" spans="2:10" x14ac:dyDescent="0.25">
      <c r="B135" s="39"/>
      <c r="C135" s="130"/>
      <c r="D135" s="130"/>
      <c r="E135" s="195"/>
      <c r="F135" s="180"/>
      <c r="G135" s="39"/>
      <c r="H135" s="145"/>
      <c r="I135" s="145"/>
      <c r="J135" s="145"/>
    </row>
    <row r="136" spans="2:10" x14ac:dyDescent="0.25">
      <c r="B136" s="39"/>
      <c r="C136" s="130"/>
      <c r="D136" s="130"/>
      <c r="E136" s="195"/>
      <c r="F136" s="180"/>
      <c r="G136" s="39"/>
      <c r="H136" s="145"/>
      <c r="I136" s="145"/>
      <c r="J136" s="145"/>
    </row>
    <row r="137" spans="2:10" x14ac:dyDescent="0.25">
      <c r="B137" s="39"/>
      <c r="C137" s="130"/>
      <c r="D137" s="130"/>
      <c r="E137" s="195"/>
      <c r="F137" s="180"/>
      <c r="G137" s="39"/>
      <c r="H137" s="145"/>
      <c r="I137" s="145"/>
      <c r="J137" s="145"/>
    </row>
    <row r="138" spans="2:10" x14ac:dyDescent="0.25">
      <c r="B138" s="39"/>
      <c r="C138" s="130"/>
      <c r="D138" s="130"/>
      <c r="E138" s="195"/>
      <c r="F138" s="180"/>
      <c r="G138" s="39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ignoredErrors>
    <ignoredError sqref="F117:F119 F120:F121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69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132.91914700000001</v>
      </c>
      <c r="D13" s="66">
        <v>115.50186600000001</v>
      </c>
      <c r="E13" s="66">
        <v>108.601924</v>
      </c>
      <c r="F13" s="66">
        <v>103.504159</v>
      </c>
      <c r="G13" s="66">
        <v>114.26098000000002</v>
      </c>
      <c r="H13" s="66">
        <v>126.558477</v>
      </c>
      <c r="I13" s="66">
        <v>10.76263917918434</v>
      </c>
      <c r="J13" s="66">
        <v>110.76263917918435</v>
      </c>
      <c r="K13" s="66">
        <v>10.392646154441021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147.890005</v>
      </c>
      <c r="D14" s="66">
        <v>166.34750399999999</v>
      </c>
      <c r="E14" s="66">
        <v>130.19313699999998</v>
      </c>
      <c r="F14" s="66">
        <v>108.49427900000001</v>
      </c>
      <c r="G14" s="66">
        <v>122.253866</v>
      </c>
      <c r="H14" s="66">
        <v>142.88580100000001</v>
      </c>
      <c r="I14" s="66">
        <v>16.876304754239847</v>
      </c>
      <c r="J14" s="66">
        <v>116.87630475423984</v>
      </c>
      <c r="K14" s="66">
        <v>12.682315719154191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153.138353</v>
      </c>
      <c r="D15" s="66">
        <v>167.61654899999999</v>
      </c>
      <c r="E15" s="66">
        <v>123.107276</v>
      </c>
      <c r="F15" s="66">
        <v>126.61463200000001</v>
      </c>
      <c r="G15" s="66">
        <v>132.58536599999999</v>
      </c>
      <c r="H15" s="21">
        <v>124.10558800000001</v>
      </c>
      <c r="I15" s="21">
        <v>-6.3957118766787442</v>
      </c>
      <c r="J15" s="21">
        <v>93.604288123321254</v>
      </c>
      <c r="K15" s="21">
        <v>4.7156745675333678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157.30698500000003</v>
      </c>
      <c r="D16" s="66">
        <v>157.371287</v>
      </c>
      <c r="E16" s="66">
        <v>126.941401</v>
      </c>
      <c r="F16" s="66">
        <v>108.008188</v>
      </c>
      <c r="G16" s="66">
        <v>139.346574</v>
      </c>
      <c r="H16" s="21">
        <v>159.23478429999997</v>
      </c>
      <c r="I16" s="21">
        <v>14.272478848313819</v>
      </c>
      <c r="J16" s="21">
        <v>114.27247884831382</v>
      </c>
      <c r="K16" s="21">
        <v>29.014824320541322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164.24734699999999</v>
      </c>
      <c r="D17" s="66">
        <v>158.92473200000001</v>
      </c>
      <c r="E17" s="66">
        <v>139.00404700000001</v>
      </c>
      <c r="F17" s="66">
        <v>147.300264</v>
      </c>
      <c r="G17" s="66">
        <v>154.55390299999999</v>
      </c>
      <c r="H17" s="21">
        <v>146.4350311</v>
      </c>
      <c r="I17" s="21">
        <v>-5.2531005315342938</v>
      </c>
      <c r="J17" s="21">
        <v>94.746899468465699</v>
      </c>
      <c r="K17" s="21">
        <v>4.9243896806593579</v>
      </c>
      <c r="L17" s="58"/>
      <c r="N17" s="38"/>
    </row>
    <row r="18" spans="1:15" x14ac:dyDescent="0.25">
      <c r="A18" s="56"/>
      <c r="B18" s="65" t="s">
        <v>12</v>
      </c>
      <c r="C18" s="66">
        <v>151.67648399999999</v>
      </c>
      <c r="D18" s="66">
        <v>144.87912499999999</v>
      </c>
      <c r="E18" s="66">
        <v>131.83821</v>
      </c>
      <c r="F18" s="66">
        <v>139.43072599999999</v>
      </c>
      <c r="G18" s="66">
        <v>140.99134100000001</v>
      </c>
      <c r="H18" s="21">
        <v>139.2871331600002</v>
      </c>
      <c r="I18" s="21">
        <v>-1.2087322724306904</v>
      </c>
      <c r="J18" s="21">
        <v>98.791267727569306</v>
      </c>
      <c r="K18" s="21">
        <v>1.1192762490528807</v>
      </c>
      <c r="L18" s="58"/>
      <c r="N18" s="38"/>
    </row>
    <row r="19" spans="1:15" x14ac:dyDescent="0.25">
      <c r="A19" s="56"/>
      <c r="B19" s="65" t="s">
        <v>13</v>
      </c>
      <c r="C19" s="66">
        <v>204.53599100000002</v>
      </c>
      <c r="D19" s="66">
        <v>146.51716400000001</v>
      </c>
      <c r="E19" s="66">
        <v>104.213471</v>
      </c>
      <c r="F19" s="66">
        <v>140.390128</v>
      </c>
      <c r="G19" s="66">
        <v>137.01363599999999</v>
      </c>
      <c r="H19" s="66">
        <v>177.44756978999979</v>
      </c>
      <c r="I19" s="66">
        <v>29.51088298247906</v>
      </c>
      <c r="J19" s="66">
        <v>129.51088298247905</v>
      </c>
      <c r="K19" s="66">
        <v>-2.405077941092848</v>
      </c>
      <c r="L19" s="58"/>
      <c r="N19" s="38"/>
    </row>
    <row r="20" spans="1:15" x14ac:dyDescent="0.25">
      <c r="A20" s="56"/>
      <c r="B20" s="65" t="s">
        <v>14</v>
      </c>
      <c r="C20" s="66">
        <v>185.24855600000001</v>
      </c>
      <c r="D20" s="66">
        <v>143.40095299999999</v>
      </c>
      <c r="E20" s="66">
        <v>161.87090699999999</v>
      </c>
      <c r="F20" s="66">
        <v>132.521581</v>
      </c>
      <c r="G20" s="66">
        <v>158.96748300000002</v>
      </c>
      <c r="H20" s="29">
        <v>130.88891578999969</v>
      </c>
      <c r="I20" s="29">
        <v>-17.663088500935963</v>
      </c>
      <c r="J20" s="29">
        <v>82.33691149906403</v>
      </c>
      <c r="K20" s="29">
        <v>19.955920990710197</v>
      </c>
      <c r="L20" s="58"/>
      <c r="N20" s="38"/>
    </row>
    <row r="21" spans="1:15" x14ac:dyDescent="0.25">
      <c r="A21" s="56"/>
      <c r="B21" s="65" t="s">
        <v>15</v>
      </c>
      <c r="C21" s="66">
        <v>174.565192</v>
      </c>
      <c r="D21" s="66">
        <v>160.814243</v>
      </c>
      <c r="E21" s="66">
        <v>134.183674</v>
      </c>
      <c r="F21" s="66">
        <v>140.94708700000001</v>
      </c>
      <c r="G21" s="66">
        <v>149.47015299999998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173.065438</v>
      </c>
      <c r="D22" s="66">
        <v>138.00977599999999</v>
      </c>
      <c r="E22" s="66">
        <v>132.58951999999999</v>
      </c>
      <c r="F22" s="66">
        <v>143.47044700000001</v>
      </c>
      <c r="G22" s="66">
        <v>164.31435900000002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169.95505600000001</v>
      </c>
      <c r="D23" s="66">
        <v>135.224842</v>
      </c>
      <c r="E23" s="66">
        <v>138.59498100000002</v>
      </c>
      <c r="F23" s="66">
        <v>135.67460399999999</v>
      </c>
      <c r="G23" s="66">
        <v>148.91550999999998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184.02703500000001</v>
      </c>
      <c r="D24" s="66">
        <v>169.37035400000002</v>
      </c>
      <c r="E24" s="66">
        <v>133.35956300000001</v>
      </c>
      <c r="F24" s="66">
        <v>147.479435</v>
      </c>
      <c r="G24" s="66">
        <v>125.22504400000001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1998.575589</v>
      </c>
      <c r="D25" s="68">
        <v>1803.9783950000001</v>
      </c>
      <c r="E25" s="68">
        <v>1564.4981109999997</v>
      </c>
      <c r="F25" s="68">
        <v>1573.8355300000001</v>
      </c>
      <c r="G25" s="68">
        <v>1687.8982150000002</v>
      </c>
      <c r="H25" s="78">
        <v>1146.8433001399994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-9.7367942984517342</v>
      </c>
      <c r="E26" s="68">
        <v>-13.275119295428173</v>
      </c>
      <c r="F26" s="68">
        <v>0.59683159310637279</v>
      </c>
      <c r="G26" s="68">
        <v>7.2474335993672812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1296.9628680000001</v>
      </c>
      <c r="D28" s="76">
        <v>1200.55918</v>
      </c>
      <c r="E28" s="76">
        <v>1025.7703729999998</v>
      </c>
      <c r="F28" s="76">
        <v>1006.2639570000001</v>
      </c>
      <c r="G28" s="76">
        <v>1099.9731490000001</v>
      </c>
      <c r="H28" s="64">
        <v>1146.8433001399994</v>
      </c>
      <c r="I28" s="64">
        <v>4.2610268425742559</v>
      </c>
      <c r="J28" s="29">
        <v>104.26102684257425</v>
      </c>
      <c r="K28" s="29">
        <v>9.312585564465369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-7.4330337728682032</v>
      </c>
      <c r="E29" s="76">
        <v>-14.55894968876088</v>
      </c>
      <c r="F29" s="76">
        <v>-1.9016357377285797</v>
      </c>
      <c r="G29" s="76">
        <v>9.312585564465369</v>
      </c>
      <c r="H29" s="29">
        <v>4.2610268425742559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135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</row>
    <row r="51" spans="1:15" x14ac:dyDescent="0.25">
      <c r="A51" s="39"/>
      <c r="B51" s="130"/>
      <c r="C51" s="130"/>
      <c r="D51" s="130"/>
      <c r="E51" s="130"/>
      <c r="F51" s="130"/>
      <c r="G51" s="130"/>
      <c r="H51" s="130"/>
      <c r="I51" s="128"/>
      <c r="J51" s="128"/>
      <c r="K51" s="128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30"/>
      <c r="I52" s="128"/>
      <c r="J52" s="128"/>
      <c r="K52" s="128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167</v>
      </c>
      <c r="E53" s="130" t="s">
        <v>162</v>
      </c>
      <c r="F53" s="130" t="s">
        <v>163</v>
      </c>
      <c r="G53" s="130"/>
      <c r="H53" s="130"/>
      <c r="I53" s="128"/>
      <c r="J53" s="128"/>
      <c r="K53" s="128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132.91914700000001</v>
      </c>
      <c r="E54" s="130">
        <v>41640</v>
      </c>
      <c r="F54" s="130"/>
      <c r="G54" s="130"/>
      <c r="H54" s="130"/>
      <c r="I54" s="128"/>
      <c r="J54" s="128"/>
      <c r="K54" s="128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147.890005</v>
      </c>
      <c r="E55" s="195">
        <v>41671</v>
      </c>
      <c r="F55" s="39"/>
      <c r="G55" s="130"/>
      <c r="H55" s="39"/>
      <c r="I55" s="145"/>
      <c r="J55" s="128"/>
      <c r="K55" s="128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153.138353</v>
      </c>
      <c r="E56" s="195">
        <v>41699</v>
      </c>
      <c r="F56" s="39"/>
      <c r="G56" s="130"/>
      <c r="H56" s="39"/>
      <c r="I56" s="145"/>
      <c r="J56" s="128"/>
      <c r="K56" s="128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157.30698500000003</v>
      </c>
      <c r="E57" s="195">
        <v>41730</v>
      </c>
      <c r="F57" s="39">
        <v>162.12035850000001</v>
      </c>
      <c r="G57" s="130"/>
      <c r="H57" s="39"/>
      <c r="I57" s="145"/>
      <c r="J57" s="128"/>
      <c r="K57" s="128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164.24734699999999</v>
      </c>
      <c r="E58" s="195">
        <v>41760</v>
      </c>
      <c r="F58" s="39">
        <v>162.12035850000001</v>
      </c>
      <c r="G58" s="130"/>
      <c r="H58" s="39"/>
      <c r="I58" s="145"/>
      <c r="J58" s="128"/>
      <c r="K58" s="128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151.67648399999999</v>
      </c>
      <c r="E59" s="195">
        <v>41791</v>
      </c>
      <c r="F59" s="180">
        <v>162.12035850000001</v>
      </c>
      <c r="G59" s="130"/>
      <c r="H59" s="39"/>
      <c r="I59" s="145"/>
      <c r="J59" s="128"/>
      <c r="K59" s="145"/>
    </row>
    <row r="60" spans="1:15" x14ac:dyDescent="0.25">
      <c r="A60" s="39"/>
      <c r="B60" s="130">
        <v>2014</v>
      </c>
      <c r="C60" s="130">
        <v>7</v>
      </c>
      <c r="D60" s="130">
        <v>204.53599100000002</v>
      </c>
      <c r="E60" s="195">
        <v>41821</v>
      </c>
      <c r="F60" s="180">
        <v>162.12035850000001</v>
      </c>
      <c r="G60" s="130"/>
      <c r="H60" s="39"/>
      <c r="I60" s="145"/>
      <c r="J60" s="128"/>
      <c r="K60" s="145"/>
    </row>
    <row r="61" spans="1:15" x14ac:dyDescent="0.25">
      <c r="A61" s="39"/>
      <c r="B61" s="130">
        <v>2014</v>
      </c>
      <c r="C61" s="130">
        <v>8</v>
      </c>
      <c r="D61" s="130">
        <v>185.24855600000001</v>
      </c>
      <c r="E61" s="195">
        <v>41852</v>
      </c>
      <c r="F61" s="180">
        <v>162.12035850000001</v>
      </c>
      <c r="G61" s="130"/>
      <c r="H61" s="39"/>
      <c r="I61" s="145"/>
      <c r="J61" s="128"/>
      <c r="K61" s="145"/>
    </row>
    <row r="62" spans="1:15" x14ac:dyDescent="0.25">
      <c r="A62" s="39"/>
      <c r="B62" s="130">
        <v>2014</v>
      </c>
      <c r="C62" s="130">
        <v>9</v>
      </c>
      <c r="D62" s="130">
        <v>174.565192</v>
      </c>
      <c r="E62" s="195">
        <v>41883</v>
      </c>
      <c r="F62" s="180">
        <v>163.50311777777779</v>
      </c>
      <c r="G62" s="130"/>
      <c r="H62" s="39"/>
      <c r="I62" s="145"/>
      <c r="J62" s="128"/>
      <c r="K62" s="145"/>
    </row>
    <row r="63" spans="1:15" x14ac:dyDescent="0.25">
      <c r="A63" s="39"/>
      <c r="B63" s="130">
        <v>2014</v>
      </c>
      <c r="C63" s="130">
        <v>10</v>
      </c>
      <c r="D63" s="130">
        <v>173.065438</v>
      </c>
      <c r="E63" s="195">
        <v>41913</v>
      </c>
      <c r="F63" s="180">
        <v>164.45934980000001</v>
      </c>
      <c r="G63" s="130"/>
      <c r="H63" s="39"/>
      <c r="I63" s="145"/>
      <c r="J63" s="128"/>
      <c r="K63" s="145"/>
    </row>
    <row r="64" spans="1:15" x14ac:dyDescent="0.25">
      <c r="A64" s="39"/>
      <c r="B64" s="130">
        <v>2014</v>
      </c>
      <c r="C64" s="130">
        <v>11</v>
      </c>
      <c r="D64" s="130">
        <v>169.95505600000001</v>
      </c>
      <c r="E64" s="195">
        <v>41944</v>
      </c>
      <c r="F64" s="180">
        <v>164.95895945454546</v>
      </c>
      <c r="G64" s="130"/>
      <c r="H64" s="39"/>
      <c r="I64" s="145"/>
      <c r="J64" s="128"/>
      <c r="K64" s="145"/>
    </row>
    <row r="65" spans="1:11" x14ac:dyDescent="0.25">
      <c r="A65" s="39"/>
      <c r="B65" s="130">
        <v>2014</v>
      </c>
      <c r="C65" s="130">
        <v>12</v>
      </c>
      <c r="D65" s="130">
        <v>184.02703500000001</v>
      </c>
      <c r="E65" s="195">
        <v>41974</v>
      </c>
      <c r="F65" s="180">
        <v>166.54796575000003</v>
      </c>
      <c r="G65" s="130"/>
      <c r="H65" s="39"/>
      <c r="I65" s="145"/>
      <c r="J65" s="128"/>
      <c r="K65" s="145"/>
    </row>
    <row r="66" spans="1:11" x14ac:dyDescent="0.25">
      <c r="A66" s="39"/>
      <c r="B66" s="130">
        <v>2015</v>
      </c>
      <c r="C66" s="130">
        <v>1</v>
      </c>
      <c r="D66" s="130">
        <v>115.50186600000001</v>
      </c>
      <c r="E66" s="195">
        <v>42005</v>
      </c>
      <c r="F66" s="180">
        <v>165.09652566666668</v>
      </c>
      <c r="G66" s="130"/>
      <c r="H66" s="39"/>
      <c r="I66" s="145"/>
      <c r="J66" s="128"/>
      <c r="K66" s="145"/>
    </row>
    <row r="67" spans="1:11" x14ac:dyDescent="0.25">
      <c r="A67" s="39"/>
      <c r="B67" s="130">
        <v>2015</v>
      </c>
      <c r="C67" s="130">
        <v>2</v>
      </c>
      <c r="D67" s="130">
        <v>166.34750399999999</v>
      </c>
      <c r="E67" s="195">
        <v>42036</v>
      </c>
      <c r="F67" s="180">
        <v>166.63465058333335</v>
      </c>
      <c r="G67" s="130"/>
      <c r="H67" s="39"/>
      <c r="I67" s="145"/>
      <c r="J67" s="128"/>
      <c r="K67" s="145"/>
    </row>
    <row r="68" spans="1:11" x14ac:dyDescent="0.25">
      <c r="A68" s="39"/>
      <c r="B68" s="130">
        <v>2015</v>
      </c>
      <c r="C68" s="130">
        <v>3</v>
      </c>
      <c r="D68" s="130">
        <v>167.61654899999999</v>
      </c>
      <c r="E68" s="195">
        <v>42064</v>
      </c>
      <c r="F68" s="180">
        <v>167.84116691666671</v>
      </c>
      <c r="G68" s="39"/>
      <c r="H68" s="39"/>
      <c r="I68" s="145"/>
      <c r="J68" s="145"/>
      <c r="K68" s="145"/>
    </row>
    <row r="69" spans="1:11" x14ac:dyDescent="0.25">
      <c r="A69" s="39"/>
      <c r="B69" s="130">
        <v>2015</v>
      </c>
      <c r="C69" s="130">
        <v>4</v>
      </c>
      <c r="D69" s="130">
        <v>157.371287</v>
      </c>
      <c r="E69" s="195">
        <v>42095</v>
      </c>
      <c r="F69" s="180">
        <v>167.84652541666671</v>
      </c>
      <c r="G69" s="39"/>
      <c r="H69" s="39"/>
      <c r="I69" s="145"/>
      <c r="J69" s="145"/>
      <c r="K69" s="145"/>
    </row>
    <row r="70" spans="1:11" x14ac:dyDescent="0.25">
      <c r="A70" s="39"/>
      <c r="B70" s="130">
        <v>2015</v>
      </c>
      <c r="C70" s="130">
        <v>5</v>
      </c>
      <c r="D70" s="130">
        <v>158.92473200000001</v>
      </c>
      <c r="E70" s="195">
        <v>42125</v>
      </c>
      <c r="F70" s="180">
        <v>167.4029741666667</v>
      </c>
      <c r="G70" s="39"/>
      <c r="H70" s="39"/>
      <c r="I70" s="145"/>
      <c r="J70" s="145"/>
      <c r="K70" s="145"/>
    </row>
    <row r="71" spans="1:11" x14ac:dyDescent="0.25">
      <c r="A71" s="39"/>
      <c r="B71" s="130">
        <v>2015</v>
      </c>
      <c r="C71" s="130">
        <v>6</v>
      </c>
      <c r="D71" s="130">
        <v>144.87912499999999</v>
      </c>
      <c r="E71" s="195">
        <v>42156</v>
      </c>
      <c r="F71" s="180">
        <v>166.83652758333332</v>
      </c>
      <c r="G71" s="39"/>
      <c r="H71" s="39"/>
      <c r="I71" s="145"/>
      <c r="J71" s="145"/>
      <c r="K71" s="145"/>
    </row>
    <row r="72" spans="1:11" x14ac:dyDescent="0.25">
      <c r="A72" s="39"/>
      <c r="B72" s="130">
        <v>2015</v>
      </c>
      <c r="C72" s="130">
        <v>7</v>
      </c>
      <c r="D72" s="130">
        <v>146.51716400000001</v>
      </c>
      <c r="E72" s="195">
        <v>42186</v>
      </c>
      <c r="F72" s="180">
        <v>162.00162533333335</v>
      </c>
      <c r="G72" s="39"/>
      <c r="H72" s="39"/>
      <c r="I72" s="145"/>
      <c r="J72" s="145"/>
      <c r="K72" s="145"/>
    </row>
    <row r="73" spans="1:11" x14ac:dyDescent="0.25">
      <c r="A73" s="39"/>
      <c r="B73" s="130">
        <v>2015</v>
      </c>
      <c r="C73" s="130">
        <v>8</v>
      </c>
      <c r="D73" s="130">
        <v>143.40095299999999</v>
      </c>
      <c r="E73" s="195">
        <v>42217</v>
      </c>
      <c r="F73" s="180">
        <v>158.51432508333332</v>
      </c>
      <c r="G73" s="39"/>
      <c r="H73" s="39"/>
      <c r="I73" s="145"/>
      <c r="J73" s="145"/>
      <c r="K73" s="145"/>
    </row>
    <row r="74" spans="1:11" x14ac:dyDescent="0.25">
      <c r="A74" s="39"/>
      <c r="B74" s="130">
        <v>2015</v>
      </c>
      <c r="C74" s="130">
        <v>9</v>
      </c>
      <c r="D74" s="130">
        <v>160.814243</v>
      </c>
      <c r="E74" s="195">
        <v>42248</v>
      </c>
      <c r="F74" s="180">
        <v>157.36841266666667</v>
      </c>
      <c r="G74" s="39"/>
      <c r="H74" s="39"/>
      <c r="I74" s="145"/>
      <c r="J74" s="145"/>
      <c r="K74" s="145"/>
    </row>
    <row r="75" spans="1:11" x14ac:dyDescent="0.25">
      <c r="A75" s="39"/>
      <c r="B75" s="130">
        <v>2015</v>
      </c>
      <c r="C75" s="130">
        <v>10</v>
      </c>
      <c r="D75" s="130">
        <v>138.00977599999999</v>
      </c>
      <c r="E75" s="195">
        <v>42278</v>
      </c>
      <c r="F75" s="180">
        <v>154.44710750000002</v>
      </c>
      <c r="G75" s="39"/>
      <c r="H75" s="39"/>
      <c r="I75" s="145"/>
      <c r="J75" s="145"/>
      <c r="K75" s="145"/>
    </row>
    <row r="76" spans="1:11" x14ac:dyDescent="0.25">
      <c r="A76" s="39"/>
      <c r="B76" s="130">
        <v>2015</v>
      </c>
      <c r="C76" s="130">
        <v>11</v>
      </c>
      <c r="D76" s="130">
        <v>135.224842</v>
      </c>
      <c r="E76" s="195">
        <v>42309</v>
      </c>
      <c r="F76" s="180">
        <v>151.55292299999999</v>
      </c>
      <c r="G76" s="39"/>
      <c r="H76" s="39"/>
      <c r="I76" s="145"/>
      <c r="J76" s="145"/>
      <c r="K76" s="145"/>
    </row>
    <row r="77" spans="1:11" x14ac:dyDescent="0.25">
      <c r="A77" s="39"/>
      <c r="B77" s="130">
        <v>2015</v>
      </c>
      <c r="C77" s="130">
        <v>12</v>
      </c>
      <c r="D77" s="130">
        <v>169.37035400000002</v>
      </c>
      <c r="E77" s="195">
        <v>42339</v>
      </c>
      <c r="F77" s="180">
        <v>150.33153291666667</v>
      </c>
      <c r="G77" s="39"/>
      <c r="H77" s="39"/>
      <c r="I77" s="145"/>
      <c r="J77" s="145"/>
      <c r="K77" s="145"/>
    </row>
    <row r="78" spans="1:11" x14ac:dyDescent="0.25">
      <c r="A78" s="39"/>
      <c r="B78" s="130">
        <v>2016</v>
      </c>
      <c r="C78" s="130">
        <v>1</v>
      </c>
      <c r="D78" s="130">
        <v>108.601924</v>
      </c>
      <c r="E78" s="195">
        <v>42370</v>
      </c>
      <c r="F78" s="180">
        <v>149.75653775000001</v>
      </c>
      <c r="G78" s="39"/>
      <c r="H78" s="39"/>
      <c r="I78" s="145"/>
      <c r="J78" s="145"/>
      <c r="K78" s="145"/>
    </row>
    <row r="79" spans="1:11" x14ac:dyDescent="0.25">
      <c r="A79" s="39"/>
      <c r="B79" s="130">
        <v>2016</v>
      </c>
      <c r="C79" s="130">
        <v>2</v>
      </c>
      <c r="D79" s="130">
        <v>130.19313699999998</v>
      </c>
      <c r="E79" s="195">
        <v>42401</v>
      </c>
      <c r="F79" s="180">
        <v>146.74367383333336</v>
      </c>
      <c r="G79" s="39"/>
      <c r="H79" s="39"/>
      <c r="I79" s="145"/>
      <c r="J79" s="145"/>
      <c r="K79" s="145"/>
    </row>
    <row r="80" spans="1:11" x14ac:dyDescent="0.25">
      <c r="A80" s="39"/>
      <c r="B80" s="130">
        <v>2016</v>
      </c>
      <c r="C80" s="130">
        <v>3</v>
      </c>
      <c r="D80" s="130">
        <v>123.107276</v>
      </c>
      <c r="E80" s="195">
        <v>42430</v>
      </c>
      <c r="F80" s="180">
        <v>143.03456775000004</v>
      </c>
      <c r="G80" s="39"/>
      <c r="H80" s="39"/>
      <c r="I80" s="145"/>
      <c r="J80" s="145"/>
      <c r="K80" s="145"/>
    </row>
    <row r="81" spans="1:11" x14ac:dyDescent="0.25">
      <c r="A81" s="39"/>
      <c r="B81" s="130">
        <v>2016</v>
      </c>
      <c r="C81" s="130">
        <v>4</v>
      </c>
      <c r="D81" s="130">
        <v>126.941401</v>
      </c>
      <c r="E81" s="195">
        <v>42461</v>
      </c>
      <c r="F81" s="180">
        <v>140.49874391666665</v>
      </c>
      <c r="G81" s="39"/>
      <c r="H81" s="39"/>
      <c r="I81" s="145"/>
      <c r="J81" s="145"/>
      <c r="K81" s="145"/>
    </row>
    <row r="82" spans="1:11" x14ac:dyDescent="0.25">
      <c r="A82" s="39"/>
      <c r="B82" s="130">
        <v>2016</v>
      </c>
      <c r="C82" s="130">
        <v>5</v>
      </c>
      <c r="D82" s="130">
        <v>139.00404700000001</v>
      </c>
      <c r="E82" s="195">
        <v>42491</v>
      </c>
      <c r="F82" s="180">
        <v>138.83868683333333</v>
      </c>
      <c r="G82" s="39"/>
      <c r="H82" s="39"/>
      <c r="I82" s="145"/>
      <c r="J82" s="145"/>
      <c r="K82" s="145"/>
    </row>
    <row r="83" spans="1:11" x14ac:dyDescent="0.25">
      <c r="A83" s="39"/>
      <c r="B83" s="130">
        <v>2016</v>
      </c>
      <c r="C83" s="130">
        <v>6</v>
      </c>
      <c r="D83" s="130">
        <v>131.83821</v>
      </c>
      <c r="E83" s="195">
        <v>42522</v>
      </c>
      <c r="F83" s="180">
        <v>137.75194391666665</v>
      </c>
      <c r="G83" s="39"/>
      <c r="H83" s="39"/>
      <c r="I83" s="145"/>
      <c r="J83" s="145"/>
      <c r="K83" s="145"/>
    </row>
    <row r="84" spans="1:11" x14ac:dyDescent="0.25">
      <c r="A84" s="39"/>
      <c r="B84" s="130">
        <v>2016</v>
      </c>
      <c r="C84" s="130">
        <v>7</v>
      </c>
      <c r="D84" s="130">
        <v>104.213471</v>
      </c>
      <c r="E84" s="195">
        <v>42552</v>
      </c>
      <c r="F84" s="180">
        <v>134.22663616666668</v>
      </c>
      <c r="G84" s="39"/>
      <c r="H84" s="39"/>
      <c r="I84" s="145"/>
      <c r="J84" s="145"/>
      <c r="K84" s="145"/>
    </row>
    <row r="85" spans="1:11" x14ac:dyDescent="0.25">
      <c r="A85" s="39"/>
      <c r="B85" s="130">
        <v>2016</v>
      </c>
      <c r="C85" s="130">
        <v>8</v>
      </c>
      <c r="D85" s="130">
        <v>161.87090699999999</v>
      </c>
      <c r="E85" s="195">
        <v>42583</v>
      </c>
      <c r="F85" s="180">
        <v>135.76579899999999</v>
      </c>
      <c r="G85" s="39"/>
      <c r="H85" s="39"/>
      <c r="I85" s="145"/>
      <c r="J85" s="145"/>
      <c r="K85" s="145"/>
    </row>
    <row r="86" spans="1:11" x14ac:dyDescent="0.25">
      <c r="A86" s="39"/>
      <c r="B86" s="130">
        <v>2016</v>
      </c>
      <c r="C86" s="130">
        <v>9</v>
      </c>
      <c r="D86" s="130">
        <v>134.183674</v>
      </c>
      <c r="E86" s="195">
        <v>42614</v>
      </c>
      <c r="F86" s="180">
        <v>133.54658491666666</v>
      </c>
      <c r="G86" s="39"/>
      <c r="H86" s="39"/>
      <c r="I86" s="145"/>
      <c r="J86" s="145"/>
      <c r="K86" s="145"/>
    </row>
    <row r="87" spans="1:11" x14ac:dyDescent="0.25">
      <c r="A87" s="39"/>
      <c r="B87" s="130">
        <v>2016</v>
      </c>
      <c r="C87" s="130">
        <v>10</v>
      </c>
      <c r="D87" s="130">
        <v>132.58951999999999</v>
      </c>
      <c r="E87" s="195">
        <v>42644</v>
      </c>
      <c r="F87" s="180">
        <v>133.09489691666667</v>
      </c>
      <c r="G87" s="39"/>
      <c r="H87" s="39"/>
      <c r="I87" s="145"/>
      <c r="J87" s="145"/>
      <c r="K87" s="145"/>
    </row>
    <row r="88" spans="1:11" x14ac:dyDescent="0.25">
      <c r="A88" s="39"/>
      <c r="B88" s="130">
        <v>2016</v>
      </c>
      <c r="C88" s="130">
        <v>11</v>
      </c>
      <c r="D88" s="130">
        <v>138.59498100000002</v>
      </c>
      <c r="E88" s="195">
        <v>42675</v>
      </c>
      <c r="F88" s="180">
        <v>133.37574183333331</v>
      </c>
      <c r="G88" s="39"/>
      <c r="H88" s="39"/>
      <c r="I88" s="145"/>
      <c r="J88" s="145"/>
      <c r="K88" s="145"/>
    </row>
    <row r="89" spans="1:11" x14ac:dyDescent="0.25">
      <c r="A89" s="39"/>
      <c r="B89" s="130">
        <v>2016</v>
      </c>
      <c r="C89" s="130">
        <v>12</v>
      </c>
      <c r="D89" s="130">
        <v>133.35956300000001</v>
      </c>
      <c r="E89" s="195">
        <v>42705</v>
      </c>
      <c r="F89" s="180">
        <v>130.3748425833333</v>
      </c>
      <c r="G89" s="39"/>
      <c r="H89" s="39"/>
      <c r="I89" s="145"/>
      <c r="J89" s="145"/>
      <c r="K89" s="145"/>
    </row>
    <row r="90" spans="1:11" x14ac:dyDescent="0.25">
      <c r="A90" s="39"/>
      <c r="B90" s="130">
        <v>2017</v>
      </c>
      <c r="C90" s="130">
        <v>1</v>
      </c>
      <c r="D90" s="130">
        <v>103.504159</v>
      </c>
      <c r="E90" s="195">
        <v>42736</v>
      </c>
      <c r="F90" s="180">
        <v>129.95002883333333</v>
      </c>
      <c r="G90" s="39"/>
      <c r="H90" s="39"/>
      <c r="I90" s="145"/>
      <c r="J90" s="145"/>
      <c r="K90" s="145"/>
    </row>
    <row r="91" spans="1:11" x14ac:dyDescent="0.25">
      <c r="A91" s="39"/>
      <c r="B91" s="130">
        <v>2017</v>
      </c>
      <c r="C91" s="130">
        <v>2</v>
      </c>
      <c r="D91" s="130">
        <v>108.49427900000001</v>
      </c>
      <c r="E91" s="195">
        <v>42767</v>
      </c>
      <c r="F91" s="180">
        <v>128.14179066666665</v>
      </c>
      <c r="G91" s="39"/>
      <c r="H91" s="39"/>
      <c r="I91" s="145"/>
      <c r="J91" s="145"/>
      <c r="K91" s="145"/>
    </row>
    <row r="92" spans="1:11" x14ac:dyDescent="0.25">
      <c r="A92" s="39"/>
      <c r="B92" s="130">
        <v>2017</v>
      </c>
      <c r="C92" s="130">
        <v>3</v>
      </c>
      <c r="D92" s="130">
        <v>126.61463200000001</v>
      </c>
      <c r="E92" s="195">
        <v>42795</v>
      </c>
      <c r="F92" s="180">
        <v>128.43407033333332</v>
      </c>
      <c r="G92" s="39"/>
      <c r="H92" s="39"/>
      <c r="I92" s="145"/>
      <c r="J92" s="145"/>
      <c r="K92" s="145"/>
    </row>
    <row r="93" spans="1:11" x14ac:dyDescent="0.25">
      <c r="A93" s="39"/>
      <c r="B93" s="130">
        <v>2017</v>
      </c>
      <c r="C93" s="130">
        <v>4</v>
      </c>
      <c r="D93" s="130">
        <v>108.008188</v>
      </c>
      <c r="E93" s="195">
        <v>42826</v>
      </c>
      <c r="F93" s="180">
        <v>126.85630258333335</v>
      </c>
      <c r="G93" s="39"/>
      <c r="H93" s="39"/>
      <c r="I93" s="145"/>
      <c r="J93" s="145"/>
      <c r="K93" s="145"/>
    </row>
    <row r="94" spans="1:11" x14ac:dyDescent="0.25">
      <c r="A94" s="39"/>
      <c r="B94" s="130">
        <v>2017</v>
      </c>
      <c r="C94" s="130">
        <v>5</v>
      </c>
      <c r="D94" s="130">
        <v>147.300264</v>
      </c>
      <c r="E94" s="195">
        <v>42856</v>
      </c>
      <c r="F94" s="180">
        <v>127.54765400000001</v>
      </c>
      <c r="G94" s="39"/>
      <c r="H94" s="39"/>
      <c r="I94" s="145"/>
      <c r="J94" s="145"/>
      <c r="K94" s="145"/>
    </row>
    <row r="95" spans="1:11" x14ac:dyDescent="0.25">
      <c r="A95" s="39"/>
      <c r="B95" s="130">
        <v>2017</v>
      </c>
      <c r="C95" s="130">
        <v>6</v>
      </c>
      <c r="D95" s="130">
        <v>139.43072599999999</v>
      </c>
      <c r="E95" s="195">
        <v>42887</v>
      </c>
      <c r="F95" s="180">
        <v>128.18036366666666</v>
      </c>
      <c r="G95" s="39"/>
      <c r="H95" s="39"/>
      <c r="I95" s="145"/>
      <c r="J95" s="145"/>
      <c r="K95" s="145"/>
    </row>
    <row r="96" spans="1:11" x14ac:dyDescent="0.25">
      <c r="A96" s="39"/>
      <c r="B96" s="130">
        <v>2017</v>
      </c>
      <c r="C96" s="130">
        <v>7</v>
      </c>
      <c r="D96" s="130">
        <v>140.390128</v>
      </c>
      <c r="E96" s="195">
        <v>42917</v>
      </c>
      <c r="F96" s="180">
        <v>131.19508508333334</v>
      </c>
      <c r="G96" s="39"/>
      <c r="H96" s="39"/>
      <c r="I96" s="145"/>
      <c r="J96" s="145"/>
      <c r="K96" s="145"/>
    </row>
    <row r="97" spans="1:11" x14ac:dyDescent="0.25">
      <c r="A97" s="39"/>
      <c r="B97" s="130">
        <v>2017</v>
      </c>
      <c r="C97" s="130">
        <v>8</v>
      </c>
      <c r="D97" s="130">
        <v>132.521581</v>
      </c>
      <c r="E97" s="195">
        <v>42948</v>
      </c>
      <c r="F97" s="180">
        <v>128.74930791666668</v>
      </c>
      <c r="G97" s="39"/>
      <c r="H97" s="39"/>
      <c r="I97" s="145"/>
      <c r="J97" s="145"/>
      <c r="K97" s="145"/>
    </row>
    <row r="98" spans="1:11" x14ac:dyDescent="0.25">
      <c r="A98" s="39"/>
      <c r="B98" s="130">
        <v>2017</v>
      </c>
      <c r="C98" s="130">
        <v>9</v>
      </c>
      <c r="D98" s="130">
        <v>140.94708700000001</v>
      </c>
      <c r="E98" s="195">
        <v>42979</v>
      </c>
      <c r="F98" s="180">
        <v>129.31292566666667</v>
      </c>
      <c r="G98" s="39"/>
      <c r="H98" s="39"/>
      <c r="I98" s="145"/>
      <c r="J98" s="145"/>
      <c r="K98" s="145"/>
    </row>
    <row r="99" spans="1:11" x14ac:dyDescent="0.25">
      <c r="A99" s="39"/>
      <c r="B99" s="130">
        <v>2017</v>
      </c>
      <c r="C99" s="130">
        <v>10</v>
      </c>
      <c r="D99" s="130">
        <v>143.47044700000001</v>
      </c>
      <c r="E99" s="195">
        <v>43009</v>
      </c>
      <c r="F99" s="180">
        <v>130.21966958333334</v>
      </c>
      <c r="G99" s="39"/>
      <c r="H99" s="39"/>
      <c r="I99" s="145"/>
      <c r="J99" s="145"/>
      <c r="K99" s="145"/>
    </row>
    <row r="100" spans="1:11" x14ac:dyDescent="0.25">
      <c r="A100" s="39"/>
      <c r="B100" s="130">
        <v>2017</v>
      </c>
      <c r="C100" s="130">
        <v>11</v>
      </c>
      <c r="D100" s="130">
        <v>135.67460399999999</v>
      </c>
      <c r="E100" s="195">
        <v>43040</v>
      </c>
      <c r="F100" s="180">
        <v>129.97630483333333</v>
      </c>
      <c r="G100" s="39"/>
      <c r="H100" s="39"/>
      <c r="I100" s="145"/>
      <c r="J100" s="145"/>
      <c r="K100" s="145"/>
    </row>
    <row r="101" spans="1:11" x14ac:dyDescent="0.25">
      <c r="A101" s="39"/>
      <c r="B101" s="130">
        <v>2017</v>
      </c>
      <c r="C101" s="130">
        <v>12</v>
      </c>
      <c r="D101" s="130">
        <v>147.479435</v>
      </c>
      <c r="E101" s="195">
        <v>43070</v>
      </c>
      <c r="F101" s="180">
        <v>131.15296083333334</v>
      </c>
      <c r="G101" s="39"/>
      <c r="H101" s="39"/>
      <c r="I101" s="145"/>
      <c r="J101" s="145"/>
      <c r="K101" s="145"/>
    </row>
    <row r="102" spans="1:11" x14ac:dyDescent="0.25">
      <c r="A102" s="39"/>
      <c r="B102" s="130">
        <v>2018</v>
      </c>
      <c r="C102" s="130">
        <v>1</v>
      </c>
      <c r="D102" s="130">
        <v>114.26098000000002</v>
      </c>
      <c r="E102" s="195">
        <v>43101</v>
      </c>
      <c r="F102" s="180">
        <v>132.04936258333333</v>
      </c>
      <c r="G102" s="39"/>
      <c r="H102" s="39"/>
      <c r="I102" s="145"/>
      <c r="J102" s="145"/>
      <c r="K102" s="145"/>
    </row>
    <row r="103" spans="1:11" x14ac:dyDescent="0.25">
      <c r="A103" s="39"/>
      <c r="B103" s="130">
        <v>2018</v>
      </c>
      <c r="C103" s="130">
        <v>2</v>
      </c>
      <c r="D103" s="130">
        <v>122.253866</v>
      </c>
      <c r="E103" s="195">
        <v>43132</v>
      </c>
      <c r="F103" s="180">
        <v>133.19599483333334</v>
      </c>
      <c r="G103" s="39"/>
      <c r="H103" s="39"/>
      <c r="I103" s="145"/>
      <c r="J103" s="145"/>
      <c r="K103" s="145"/>
    </row>
    <row r="104" spans="1:11" x14ac:dyDescent="0.25">
      <c r="A104" s="39"/>
      <c r="B104" s="130">
        <v>2018</v>
      </c>
      <c r="C104" s="130">
        <v>3</v>
      </c>
      <c r="D104" s="130">
        <v>132.58536599999999</v>
      </c>
      <c r="E104" s="195">
        <v>43160</v>
      </c>
      <c r="F104" s="180">
        <v>133.693556</v>
      </c>
      <c r="G104" s="39"/>
      <c r="H104" s="39"/>
      <c r="I104" s="145"/>
      <c r="J104" s="145"/>
      <c r="K104" s="145"/>
    </row>
    <row r="105" spans="1:11" x14ac:dyDescent="0.25">
      <c r="A105" s="39"/>
      <c r="B105" s="130">
        <v>2018</v>
      </c>
      <c r="C105" s="130">
        <v>4</v>
      </c>
      <c r="D105" s="130">
        <v>139.346574</v>
      </c>
      <c r="E105" s="195">
        <v>43191</v>
      </c>
      <c r="F105" s="180">
        <v>136.30508816666665</v>
      </c>
      <c r="G105" s="39"/>
      <c r="H105" s="39"/>
      <c r="I105" s="145"/>
      <c r="J105" s="145"/>
      <c r="K105" s="145"/>
    </row>
    <row r="106" spans="1:11" x14ac:dyDescent="0.25">
      <c r="A106" s="39"/>
      <c r="B106" s="130">
        <v>2018</v>
      </c>
      <c r="C106" s="130">
        <v>5</v>
      </c>
      <c r="D106" s="130">
        <v>154.55390299999999</v>
      </c>
      <c r="E106" s="195">
        <v>43221</v>
      </c>
      <c r="F106" s="180">
        <v>136.90955808333334</v>
      </c>
      <c r="G106" s="39"/>
      <c r="H106" s="39"/>
      <c r="I106" s="145"/>
      <c r="J106" s="145"/>
      <c r="K106" s="145"/>
    </row>
    <row r="107" spans="1:11" x14ac:dyDescent="0.25">
      <c r="A107" s="39"/>
      <c r="B107" s="130">
        <v>2018</v>
      </c>
      <c r="C107" s="130">
        <v>6</v>
      </c>
      <c r="D107" s="130">
        <v>140.99134100000001</v>
      </c>
      <c r="E107" s="195">
        <v>43252</v>
      </c>
      <c r="F107" s="180">
        <v>137.03960933333332</v>
      </c>
      <c r="G107" s="39"/>
      <c r="H107" s="39"/>
      <c r="I107" s="145"/>
      <c r="J107" s="145"/>
      <c r="K107" s="145"/>
    </row>
    <row r="108" spans="1:11" x14ac:dyDescent="0.25">
      <c r="A108" s="39"/>
      <c r="B108" s="130">
        <v>2018</v>
      </c>
      <c r="C108" s="130">
        <v>7</v>
      </c>
      <c r="D108" s="130">
        <v>137.01363599999999</v>
      </c>
      <c r="E108" s="195">
        <v>43282</v>
      </c>
      <c r="F108" s="180">
        <v>136.75823499999998</v>
      </c>
      <c r="G108" s="39"/>
      <c r="H108" s="39"/>
      <c r="I108" s="145"/>
      <c r="J108" s="145"/>
      <c r="K108" s="145"/>
    </row>
    <row r="109" spans="1:11" x14ac:dyDescent="0.25">
      <c r="A109" s="39"/>
      <c r="B109" s="130">
        <v>2018</v>
      </c>
      <c r="C109" s="130">
        <v>8</v>
      </c>
      <c r="D109" s="130">
        <v>158.96748300000002</v>
      </c>
      <c r="E109" s="195">
        <v>43313</v>
      </c>
      <c r="F109" s="180">
        <v>138.96206016666667</v>
      </c>
      <c r="G109" s="39"/>
      <c r="H109" s="39"/>
      <c r="I109" s="145"/>
      <c r="J109" s="145"/>
      <c r="K109" s="145"/>
    </row>
    <row r="110" spans="1:11" x14ac:dyDescent="0.25">
      <c r="A110" s="39"/>
      <c r="B110" s="130">
        <v>2018</v>
      </c>
      <c r="C110" s="130">
        <v>9</v>
      </c>
      <c r="D110" s="130">
        <v>149.47015299999998</v>
      </c>
      <c r="E110" s="195">
        <v>43344</v>
      </c>
      <c r="F110" s="180">
        <v>139.67231566666666</v>
      </c>
      <c r="G110" s="39"/>
      <c r="H110" s="39"/>
      <c r="I110" s="145"/>
      <c r="J110" s="145"/>
      <c r="K110" s="145"/>
    </row>
    <row r="111" spans="1:11" x14ac:dyDescent="0.25">
      <c r="A111" s="39"/>
      <c r="B111" s="130">
        <v>2018</v>
      </c>
      <c r="C111" s="130">
        <v>10</v>
      </c>
      <c r="D111" s="130">
        <v>164.31435900000002</v>
      </c>
      <c r="E111" s="195">
        <v>43374</v>
      </c>
      <c r="F111" s="180">
        <v>141.40930833333331</v>
      </c>
      <c r="G111" s="39"/>
      <c r="H111" s="39"/>
      <c r="I111" s="145"/>
      <c r="J111" s="145"/>
      <c r="K111" s="145"/>
    </row>
    <row r="112" spans="1:11" x14ac:dyDescent="0.25">
      <c r="A112" s="39"/>
      <c r="B112" s="130">
        <v>2018</v>
      </c>
      <c r="C112" s="130">
        <v>11</v>
      </c>
      <c r="D112" s="130">
        <v>148.91550999999998</v>
      </c>
      <c r="E112" s="195">
        <v>43405</v>
      </c>
      <c r="F112" s="180">
        <v>142.51271716666668</v>
      </c>
      <c r="G112" s="39"/>
      <c r="H112" s="39"/>
      <c r="I112" s="145"/>
      <c r="J112" s="145"/>
      <c r="K112" s="145"/>
    </row>
    <row r="113" spans="1:11" x14ac:dyDescent="0.25">
      <c r="A113" s="39"/>
      <c r="B113" s="130">
        <v>2018</v>
      </c>
      <c r="C113" s="130">
        <v>12</v>
      </c>
      <c r="D113" s="130">
        <v>125.22504400000001</v>
      </c>
      <c r="E113" s="195">
        <v>43435</v>
      </c>
      <c r="F113" s="180">
        <v>140.65818458333334</v>
      </c>
      <c r="G113" s="39"/>
      <c r="H113" s="39"/>
      <c r="I113" s="145"/>
      <c r="J113" s="145"/>
      <c r="K113" s="145"/>
    </row>
    <row r="114" spans="1:11" x14ac:dyDescent="0.25">
      <c r="A114" s="39"/>
      <c r="B114" s="130">
        <v>2019</v>
      </c>
      <c r="C114" s="130">
        <v>1</v>
      </c>
      <c r="D114" s="130">
        <v>126.558477</v>
      </c>
      <c r="E114" s="195">
        <v>43466</v>
      </c>
      <c r="F114" s="180">
        <v>141.68297600000002</v>
      </c>
      <c r="G114" s="39"/>
      <c r="H114" s="39"/>
      <c r="I114" s="145"/>
      <c r="J114" s="145"/>
      <c r="K114" s="145"/>
    </row>
    <row r="115" spans="1:11" x14ac:dyDescent="0.25">
      <c r="A115" s="39"/>
      <c r="B115" s="130">
        <v>2019</v>
      </c>
      <c r="C115" s="130">
        <v>2</v>
      </c>
      <c r="D115" s="130">
        <v>142.88580100000001</v>
      </c>
      <c r="E115" s="195">
        <v>43497</v>
      </c>
      <c r="F115" s="180">
        <v>143.40230391666668</v>
      </c>
      <c r="G115" s="39"/>
      <c r="H115" s="39"/>
      <c r="I115" s="145"/>
      <c r="J115" s="145"/>
      <c r="K115" s="145"/>
    </row>
    <row r="116" spans="1:11" x14ac:dyDescent="0.25">
      <c r="A116" s="39"/>
      <c r="B116" s="130">
        <v>2019</v>
      </c>
      <c r="C116" s="130">
        <v>3</v>
      </c>
      <c r="D116" s="130">
        <v>124.10558800000001</v>
      </c>
      <c r="E116" s="195">
        <v>43525</v>
      </c>
      <c r="F116" s="180">
        <f>AVERAGE(D105:D116)</f>
        <v>142.69565575000001</v>
      </c>
      <c r="G116" s="39"/>
      <c r="H116" s="39"/>
      <c r="I116" s="145"/>
      <c r="J116" s="145"/>
      <c r="K116" s="145"/>
    </row>
    <row r="117" spans="1:11" x14ac:dyDescent="0.25">
      <c r="A117" s="39"/>
      <c r="B117" s="130">
        <v>2019</v>
      </c>
      <c r="C117" s="130">
        <v>4</v>
      </c>
      <c r="D117" s="207">
        <f>H16</f>
        <v>159.23478429999997</v>
      </c>
      <c r="E117" s="195">
        <v>43556</v>
      </c>
      <c r="F117" s="180">
        <f>AVERAGE(D106:D117)</f>
        <v>144.35300660833335</v>
      </c>
      <c r="G117" s="39"/>
      <c r="H117" s="39"/>
      <c r="I117" s="145"/>
      <c r="J117" s="145"/>
      <c r="K117" s="145"/>
    </row>
    <row r="118" spans="1:11" x14ac:dyDescent="0.25">
      <c r="A118" s="39"/>
      <c r="B118" s="130">
        <v>2019</v>
      </c>
      <c r="C118" s="130">
        <v>5</v>
      </c>
      <c r="D118" s="130">
        <v>146.4350311</v>
      </c>
      <c r="E118" s="195">
        <v>43586</v>
      </c>
      <c r="F118" s="180">
        <f>AVERAGE(D107:D118)</f>
        <v>143.67643395000002</v>
      </c>
      <c r="G118" s="39"/>
      <c r="H118" s="39"/>
      <c r="I118" s="145"/>
      <c r="J118" s="145"/>
      <c r="K118" s="145"/>
    </row>
    <row r="119" spans="1:11" x14ac:dyDescent="0.25">
      <c r="A119" s="39"/>
      <c r="B119" s="130">
        <v>2019</v>
      </c>
      <c r="C119" s="130">
        <v>6</v>
      </c>
      <c r="D119" s="130">
        <v>139.2871331600002</v>
      </c>
      <c r="E119" s="195">
        <v>43617</v>
      </c>
      <c r="F119" s="180">
        <f>AVERAGE(D108:D119)</f>
        <v>143.53441663000004</v>
      </c>
      <c r="G119" s="39"/>
      <c r="H119" s="39"/>
      <c r="I119" s="145"/>
      <c r="J119" s="145"/>
      <c r="K119" s="145"/>
    </row>
    <row r="120" spans="1:11" x14ac:dyDescent="0.25">
      <c r="A120" s="39"/>
      <c r="B120" s="130">
        <v>2019</v>
      </c>
      <c r="C120" s="130">
        <v>7</v>
      </c>
      <c r="D120" s="130">
        <v>177.44756978999979</v>
      </c>
      <c r="E120" s="195">
        <v>43647</v>
      </c>
      <c r="F120" s="180">
        <f t="shared" ref="F120:F121" si="0">AVERAGE(D109:D120)</f>
        <v>146.9039111125</v>
      </c>
      <c r="G120" s="39"/>
      <c r="H120" s="39"/>
      <c r="I120" s="145"/>
      <c r="J120" s="145"/>
      <c r="K120" s="145"/>
    </row>
    <row r="121" spans="1:11" x14ac:dyDescent="0.25">
      <c r="A121" s="39"/>
      <c r="B121" s="130">
        <v>2019</v>
      </c>
      <c r="C121" s="130">
        <v>8</v>
      </c>
      <c r="D121" s="130">
        <v>130.88891578999969</v>
      </c>
      <c r="E121" s="195">
        <v>43678</v>
      </c>
      <c r="F121" s="180">
        <f t="shared" si="0"/>
        <v>144.56403051166663</v>
      </c>
      <c r="G121" s="39"/>
      <c r="H121" s="39"/>
      <c r="I121" s="145"/>
      <c r="J121" s="145"/>
      <c r="K121" s="145"/>
    </row>
    <row r="122" spans="1:1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69.333731583333346</v>
      </c>
      <c r="G122" s="39"/>
      <c r="H122" s="39"/>
      <c r="I122" s="145"/>
      <c r="J122" s="145"/>
      <c r="K122" s="145"/>
    </row>
    <row r="123" spans="1:1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55.640868333333337</v>
      </c>
      <c r="G123" s="39"/>
      <c r="H123" s="39"/>
      <c r="I123" s="145"/>
      <c r="J123" s="145"/>
      <c r="K123" s="145"/>
    </row>
    <row r="124" spans="1:1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43.231242500000008</v>
      </c>
      <c r="G124" s="39"/>
      <c r="H124" s="39"/>
      <c r="I124" s="145"/>
      <c r="J124" s="145"/>
      <c r="K124" s="145"/>
    </row>
    <row r="125" spans="1:1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32.795822166666667</v>
      </c>
      <c r="G125" s="39"/>
      <c r="H125" s="39"/>
      <c r="I125" s="145"/>
      <c r="J125" s="145"/>
      <c r="K125" s="145"/>
    </row>
    <row r="126" spans="1:11" x14ac:dyDescent="0.25">
      <c r="A126" s="39"/>
      <c r="B126" s="130"/>
      <c r="C126" s="130"/>
      <c r="D126" s="130"/>
      <c r="E126" s="195"/>
      <c r="F126" s="180"/>
      <c r="G126" s="39"/>
      <c r="H126" s="39"/>
      <c r="I126" s="145"/>
      <c r="J126" s="145"/>
      <c r="K126" s="145"/>
    </row>
    <row r="127" spans="1:11" x14ac:dyDescent="0.25">
      <c r="A127" s="39"/>
      <c r="B127" s="130"/>
      <c r="C127" s="130"/>
      <c r="D127" s="130"/>
      <c r="E127" s="195"/>
      <c r="F127" s="180"/>
      <c r="G127" s="39"/>
      <c r="H127" s="39"/>
      <c r="I127" s="145"/>
      <c r="J127" s="145"/>
      <c r="K127" s="145"/>
    </row>
    <row r="128" spans="1:11" x14ac:dyDescent="0.25">
      <c r="A128" s="39"/>
      <c r="B128" s="130"/>
      <c r="C128" s="130"/>
      <c r="D128" s="130"/>
      <c r="E128" s="195"/>
      <c r="F128" s="180"/>
      <c r="G128" s="39"/>
      <c r="H128" s="39"/>
      <c r="I128" s="145"/>
      <c r="J128" s="145"/>
      <c r="K128" s="145"/>
    </row>
    <row r="129" spans="1:11" x14ac:dyDescent="0.25">
      <c r="A129" s="39"/>
      <c r="B129" s="130"/>
      <c r="C129" s="130"/>
      <c r="D129" s="130"/>
      <c r="E129" s="195"/>
      <c r="F129" s="180"/>
      <c r="G129" s="39"/>
      <c r="H129" s="39"/>
      <c r="I129" s="145"/>
      <c r="J129" s="145"/>
      <c r="K129" s="145"/>
    </row>
    <row r="130" spans="1:11" x14ac:dyDescent="0.25">
      <c r="A130" s="39"/>
      <c r="B130" s="130"/>
      <c r="C130" s="130"/>
      <c r="D130" s="130"/>
      <c r="E130" s="195"/>
      <c r="F130" s="180"/>
      <c r="G130" s="39"/>
      <c r="H130" s="39"/>
      <c r="I130" s="145"/>
      <c r="J130" s="145"/>
      <c r="K130" s="145"/>
    </row>
    <row r="131" spans="1:11" x14ac:dyDescent="0.25">
      <c r="A131" s="39"/>
      <c r="B131" s="130"/>
      <c r="C131" s="130"/>
      <c r="D131" s="130"/>
      <c r="E131" s="195"/>
      <c r="F131" s="180"/>
      <c r="G131" s="39"/>
      <c r="H131" s="39"/>
      <c r="I131" s="145"/>
      <c r="J131" s="145"/>
      <c r="K131" s="145"/>
    </row>
    <row r="132" spans="1:11" x14ac:dyDescent="0.25">
      <c r="A132" s="39"/>
      <c r="B132" s="130"/>
      <c r="C132" s="130"/>
      <c r="D132" s="130"/>
      <c r="E132" s="195"/>
      <c r="F132" s="180"/>
      <c r="G132" s="39"/>
      <c r="H132" s="39"/>
      <c r="I132" s="145"/>
      <c r="J132" s="145"/>
      <c r="K132" s="145"/>
    </row>
    <row r="133" spans="1:11" x14ac:dyDescent="0.25">
      <c r="A133" s="39"/>
      <c r="B133" s="130"/>
      <c r="C133" s="130"/>
      <c r="D133" s="130"/>
      <c r="E133" s="195"/>
      <c r="F133" s="180"/>
      <c r="G133" s="39"/>
      <c r="H133" s="39"/>
      <c r="I133" s="145"/>
      <c r="J133" s="145"/>
      <c r="K133" s="145"/>
    </row>
    <row r="134" spans="1:11" x14ac:dyDescent="0.25">
      <c r="A134" s="39"/>
      <c r="B134" s="130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1:11" x14ac:dyDescent="0.25">
      <c r="A135" s="39"/>
      <c r="B135" s="39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1:11" x14ac:dyDescent="0.25">
      <c r="A136" s="39"/>
      <c r="B136" s="39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1:11" x14ac:dyDescent="0.25">
      <c r="A137" s="39"/>
      <c r="B137" s="39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1:11" x14ac:dyDescent="0.25">
      <c r="A138" s="39"/>
      <c r="B138" s="39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1:11" x14ac:dyDescent="0.25">
      <c r="A139" s="39"/>
      <c r="B139" s="39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1:11" x14ac:dyDescent="0.25">
      <c r="A140" s="39"/>
      <c r="B140" s="39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1:11" x14ac:dyDescent="0.25">
      <c r="A141" s="39"/>
      <c r="B141" s="39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1:11" x14ac:dyDescent="0.25">
      <c r="A142" s="39"/>
      <c r="B142" s="39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1:11" x14ac:dyDescent="0.25">
      <c r="A143" s="39"/>
      <c r="B143" s="39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1:11" x14ac:dyDescent="0.25">
      <c r="A144" s="39"/>
      <c r="B144" s="39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1:11" x14ac:dyDescent="0.25">
      <c r="A145" s="39"/>
      <c r="B145" s="39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1:11" x14ac:dyDescent="0.25">
      <c r="A146" s="39"/>
      <c r="B146" s="39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1:11" x14ac:dyDescent="0.25">
      <c r="A147" s="39"/>
      <c r="B147" s="39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1:11" x14ac:dyDescent="0.25">
      <c r="A148" s="39"/>
      <c r="B148" s="39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1:11" x14ac:dyDescent="0.25">
      <c r="A149" s="39"/>
      <c r="B149" s="39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1:11" x14ac:dyDescent="0.25">
      <c r="A150" s="39"/>
      <c r="B150" s="39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1:11" x14ac:dyDescent="0.25">
      <c r="A151" s="39"/>
      <c r="B151" s="39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1:11" x14ac:dyDescent="0.25">
      <c r="A152" s="39"/>
      <c r="B152" s="39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1:11" x14ac:dyDescent="0.25">
      <c r="A153" s="39"/>
      <c r="B153" s="39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1:11" x14ac:dyDescent="0.25">
      <c r="A154" s="39"/>
      <c r="B154" s="39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1:11" x14ac:dyDescent="0.25">
      <c r="A155" s="39"/>
      <c r="B155" s="39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1:11" x14ac:dyDescent="0.25">
      <c r="A156" s="39"/>
      <c r="B156" s="39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1:11" x14ac:dyDescent="0.25">
      <c r="A157" s="39"/>
      <c r="B157" s="39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1:11" x14ac:dyDescent="0.25">
      <c r="A158" s="39"/>
      <c r="B158" s="39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1:11" x14ac:dyDescent="0.25">
      <c r="A159" s="39"/>
      <c r="B159" s="39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1:11" x14ac:dyDescent="0.25">
      <c r="A160" s="39"/>
      <c r="B160" s="39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2:11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2:11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2:11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2:11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2:11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2:11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2:11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2:11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2:11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2:11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2:11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</row>
    <row r="172" spans="2:11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</row>
    <row r="173" spans="2:11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  <c r="K173" s="145"/>
    </row>
    <row r="174" spans="2:11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  <c r="K174" s="145"/>
    </row>
    <row r="175" spans="2:11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1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ignoredErrors>
    <ignoredError sqref="F116" formulaRange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4" style="38" bestFit="1" customWidth="1"/>
    <col min="5" max="8" width="10.42578125" style="38" customWidth="1"/>
    <col min="9" max="11" width="11.28515625" style="38" customWidth="1"/>
    <col min="12" max="12" width="1.85546875" style="38" customWidth="1"/>
    <col min="13" max="13" width="13" style="38" customWidth="1"/>
    <col min="14" max="14" width="3.42578125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35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M11" s="39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</row>
    <row r="13" spans="1:15" x14ac:dyDescent="0.25">
      <c r="A13" s="56"/>
      <c r="B13" s="65" t="s">
        <v>7</v>
      </c>
      <c r="C13" s="66">
        <v>28.374082000000001</v>
      </c>
      <c r="D13" s="66">
        <v>22.329899000000001</v>
      </c>
      <c r="E13" s="66">
        <v>11.90325</v>
      </c>
      <c r="F13" s="66">
        <v>11.600970999999999</v>
      </c>
      <c r="G13" s="66">
        <v>19.794917999999999</v>
      </c>
      <c r="H13" s="66">
        <v>16.966011000000002</v>
      </c>
      <c r="I13" s="66">
        <v>-14.291077134040153</v>
      </c>
      <c r="J13" s="66">
        <v>85.708922865959849</v>
      </c>
      <c r="K13" s="66">
        <v>70.631561789095059</v>
      </c>
      <c r="L13" s="58"/>
      <c r="M13" s="39"/>
      <c r="N13" s="39">
        <v>1</v>
      </c>
      <c r="O13" s="39"/>
    </row>
    <row r="14" spans="1:15" x14ac:dyDescent="0.25">
      <c r="A14" s="56"/>
      <c r="B14" s="65" t="s">
        <v>8</v>
      </c>
      <c r="C14" s="66">
        <v>31.404454000000001</v>
      </c>
      <c r="D14" s="66">
        <v>22.486688999999998</v>
      </c>
      <c r="E14" s="66">
        <v>16.819668</v>
      </c>
      <c r="F14" s="66">
        <v>16.103693</v>
      </c>
      <c r="G14" s="66">
        <v>20.557016999999998</v>
      </c>
      <c r="H14" s="66">
        <v>21.035551999999999</v>
      </c>
      <c r="I14" s="66">
        <v>2.3278426047903755</v>
      </c>
      <c r="J14" s="66">
        <v>102.32784260479038</v>
      </c>
      <c r="K14" s="66">
        <v>27.654054259479487</v>
      </c>
      <c r="L14" s="58"/>
      <c r="M14" s="39"/>
      <c r="N14" s="39">
        <v>1</v>
      </c>
      <c r="O14" s="39"/>
    </row>
    <row r="15" spans="1:15" x14ac:dyDescent="0.25">
      <c r="A15" s="56"/>
      <c r="B15" s="65" t="s">
        <v>9</v>
      </c>
      <c r="C15" s="66">
        <v>29.2088</v>
      </c>
      <c r="D15" s="66">
        <v>21.986456</v>
      </c>
      <c r="E15" s="66">
        <v>16.556652</v>
      </c>
      <c r="F15" s="66">
        <v>18.105115999999999</v>
      </c>
      <c r="G15" s="66">
        <v>23.395139</v>
      </c>
      <c r="H15" s="196">
        <v>25.221122999999999</v>
      </c>
      <c r="I15" s="21">
        <v>7.8049717934994822</v>
      </c>
      <c r="J15" s="21">
        <v>107.80497179349948</v>
      </c>
      <c r="K15" s="21">
        <v>29.218387775035538</v>
      </c>
      <c r="L15" s="58"/>
      <c r="M15" s="39"/>
      <c r="N15" s="39">
        <v>1</v>
      </c>
      <c r="O15" s="39"/>
    </row>
    <row r="16" spans="1:15" x14ac:dyDescent="0.25">
      <c r="A16" s="56"/>
      <c r="B16" s="65" t="s">
        <v>10</v>
      </c>
      <c r="C16" s="66">
        <v>28.027009</v>
      </c>
      <c r="D16" s="66">
        <v>22.968554999999999</v>
      </c>
      <c r="E16" s="66">
        <v>16.891480999999999</v>
      </c>
      <c r="F16" s="66">
        <v>16.717927</v>
      </c>
      <c r="G16" s="66">
        <v>22.480135000000001</v>
      </c>
      <c r="H16" s="21">
        <v>28.884034799999998</v>
      </c>
      <c r="I16" s="21">
        <v>28.486927680816841</v>
      </c>
      <c r="J16" s="21">
        <v>128.48692768081685</v>
      </c>
      <c r="K16" s="21">
        <v>34.46723986771805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32.55209</v>
      </c>
      <c r="D17" s="66">
        <v>21.360377</v>
      </c>
      <c r="E17" s="66">
        <v>17.266698000000002</v>
      </c>
      <c r="F17" s="66">
        <v>19.693542000000001</v>
      </c>
      <c r="G17" s="66">
        <v>23.599993999999999</v>
      </c>
      <c r="H17" s="21">
        <v>30.209732190000025</v>
      </c>
      <c r="I17" s="21">
        <v>28.007372332382907</v>
      </c>
      <c r="J17" s="21">
        <v>128.00737233238291</v>
      </c>
      <c r="K17" s="21">
        <v>19.83620823516663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27.224329999999998</v>
      </c>
      <c r="D18" s="66">
        <v>19.405764000000001</v>
      </c>
      <c r="E18" s="66">
        <v>17.552862000000001</v>
      </c>
      <c r="F18" s="66">
        <v>18.792256999999999</v>
      </c>
      <c r="G18" s="66">
        <v>20.784507000000001</v>
      </c>
      <c r="H18" s="66">
        <v>22.300627809999998</v>
      </c>
      <c r="I18" s="66">
        <v>7.2944756880689798</v>
      </c>
      <c r="J18" s="66">
        <v>107.29447568806899</v>
      </c>
      <c r="K18" s="66">
        <v>10.601440795536178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35.697549000000002</v>
      </c>
      <c r="D19" s="66">
        <v>21.038791</v>
      </c>
      <c r="E19" s="66">
        <v>14.727771000000001</v>
      </c>
      <c r="F19" s="66">
        <v>22.010338000000001</v>
      </c>
      <c r="G19" s="66">
        <v>21.425756</v>
      </c>
      <c r="H19" s="66">
        <v>25.27653364</v>
      </c>
      <c r="I19" s="66">
        <v>17.972657020830439</v>
      </c>
      <c r="J19" s="66">
        <v>117.97265702083044</v>
      </c>
      <c r="K19" s="66">
        <v>-2.6559428573972865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49.490783</v>
      </c>
      <c r="D20" s="66">
        <v>18.504553999999999</v>
      </c>
      <c r="E20" s="66">
        <v>25.138209</v>
      </c>
      <c r="F20" s="66">
        <v>19.889996</v>
      </c>
      <c r="G20" s="66">
        <v>28.501058</v>
      </c>
      <c r="H20" s="78">
        <v>19.327518359999999</v>
      </c>
      <c r="I20" s="64">
        <v>-32.18666352666628</v>
      </c>
      <c r="J20" s="64">
        <v>67.81333647333372</v>
      </c>
      <c r="K20" s="64">
        <v>43.293432537643554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29.035048</v>
      </c>
      <c r="D21" s="66">
        <v>22.970533</v>
      </c>
      <c r="E21" s="66">
        <v>22.521065</v>
      </c>
      <c r="F21" s="66">
        <v>20.077679</v>
      </c>
      <c r="G21" s="66">
        <v>20.792242000000002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26.732410000000002</v>
      </c>
      <c r="D22" s="66">
        <v>16.749275000000001</v>
      </c>
      <c r="E22" s="66">
        <v>21.048148999999999</v>
      </c>
      <c r="F22" s="66">
        <v>24.498065</v>
      </c>
      <c r="G22" s="66">
        <v>23.622644000000001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27.615677000000002</v>
      </c>
      <c r="D23" s="66">
        <v>15.804671000000001</v>
      </c>
      <c r="E23" s="66">
        <v>19.643208999999999</v>
      </c>
      <c r="F23" s="66">
        <v>22.719498000000002</v>
      </c>
      <c r="G23" s="66">
        <v>20.935064000000001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29.102428</v>
      </c>
      <c r="D24" s="66">
        <v>18.425699000000002</v>
      </c>
      <c r="E24" s="66">
        <v>20.684197999999999</v>
      </c>
      <c r="F24" s="66">
        <v>26.440200000000001</v>
      </c>
      <c r="G24" s="66">
        <v>20.706564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374.46466000000004</v>
      </c>
      <c r="D25" s="68">
        <v>244.031263</v>
      </c>
      <c r="E25" s="68">
        <v>220.75321199999999</v>
      </c>
      <c r="F25" s="68">
        <v>236.64928200000003</v>
      </c>
      <c r="G25" s="68">
        <v>266.59503799999999</v>
      </c>
      <c r="H25" s="78">
        <v>189.22113280000002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-34.831964383501514</v>
      </c>
      <c r="E26" s="68">
        <v>-9.5389626369306697</v>
      </c>
      <c r="F26" s="68">
        <v>7.2008329373708158</v>
      </c>
      <c r="G26" s="68">
        <v>12.654065859367346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O27" s="39"/>
    </row>
    <row r="28" spans="1:15" ht="18.75" customHeight="1" x14ac:dyDescent="0.25">
      <c r="A28" s="56"/>
      <c r="B28" s="67" t="s">
        <v>20</v>
      </c>
      <c r="C28" s="76">
        <v>261.97909700000002</v>
      </c>
      <c r="D28" s="76">
        <v>170.08108499999997</v>
      </c>
      <c r="E28" s="76">
        <v>136.85659100000001</v>
      </c>
      <c r="F28" s="76">
        <v>142.91384000000002</v>
      </c>
      <c r="G28" s="76">
        <v>180.538524</v>
      </c>
      <c r="H28" s="64">
        <v>189.22113280000002</v>
      </c>
      <c r="I28" s="64">
        <v>4.8092831422505755</v>
      </c>
      <c r="J28" s="29">
        <v>104.80928314225058</v>
      </c>
      <c r="K28" s="29">
        <v>26.326830207627182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-35.07837573774065</v>
      </c>
      <c r="E29" s="76">
        <v>-19.534502616795969</v>
      </c>
      <c r="F29" s="76">
        <v>4.4259826696984028</v>
      </c>
      <c r="G29" s="76">
        <v>26.326830207627182</v>
      </c>
      <c r="H29" s="29">
        <v>4.8092831422505755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136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</row>
    <row r="49" spans="2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</row>
    <row r="50" spans="2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</row>
    <row r="51" spans="2:15" x14ac:dyDescent="0.25"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37"/>
      <c r="M51" s="137"/>
      <c r="N51" s="130"/>
      <c r="O51" s="137"/>
    </row>
    <row r="52" spans="2:15" x14ac:dyDescent="0.25"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37"/>
      <c r="M52" s="137"/>
      <c r="N52" s="130"/>
      <c r="O52" s="137"/>
    </row>
    <row r="53" spans="2:15" x14ac:dyDescent="0.25">
      <c r="B53" s="130" t="s">
        <v>1</v>
      </c>
      <c r="C53" s="130" t="s">
        <v>161</v>
      </c>
      <c r="D53" s="130" t="s">
        <v>168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37"/>
      <c r="M53" s="137"/>
      <c r="N53" s="130"/>
      <c r="O53" s="137"/>
    </row>
    <row r="54" spans="2:15" x14ac:dyDescent="0.25">
      <c r="B54" s="130">
        <v>2014</v>
      </c>
      <c r="C54" s="130">
        <v>1</v>
      </c>
      <c r="D54" s="130">
        <v>28.374082000000001</v>
      </c>
      <c r="E54" s="130">
        <v>41640</v>
      </c>
      <c r="F54" s="130"/>
      <c r="G54" s="130"/>
      <c r="H54" s="128"/>
      <c r="I54" s="128"/>
      <c r="J54" s="128"/>
      <c r="K54" s="128"/>
      <c r="L54" s="137"/>
      <c r="M54" s="137"/>
      <c r="N54" s="130"/>
      <c r="O54" s="137"/>
    </row>
    <row r="55" spans="2:15" x14ac:dyDescent="0.25">
      <c r="B55" s="130">
        <v>2014</v>
      </c>
      <c r="C55" s="130">
        <v>2</v>
      </c>
      <c r="D55" s="130">
        <v>31.404454000000001</v>
      </c>
      <c r="E55" s="195">
        <v>41671</v>
      </c>
      <c r="F55" s="39"/>
      <c r="G55" s="130"/>
      <c r="H55" s="145"/>
      <c r="I55" s="145"/>
      <c r="J55" s="128"/>
      <c r="K55" s="128"/>
      <c r="L55" s="137"/>
      <c r="M55" s="137"/>
      <c r="N55" s="130"/>
      <c r="O55" s="137"/>
    </row>
    <row r="56" spans="2:15" x14ac:dyDescent="0.25">
      <c r="B56" s="130">
        <v>2014</v>
      </c>
      <c r="C56" s="130">
        <v>3</v>
      </c>
      <c r="D56" s="130">
        <v>29.2088</v>
      </c>
      <c r="E56" s="195">
        <v>41699</v>
      </c>
      <c r="F56" s="39"/>
      <c r="G56" s="130"/>
      <c r="H56" s="145"/>
      <c r="I56" s="145"/>
      <c r="J56" s="128"/>
      <c r="K56" s="128"/>
      <c r="L56" s="137"/>
      <c r="M56" s="137"/>
      <c r="N56" s="130"/>
      <c r="O56" s="137"/>
    </row>
    <row r="57" spans="2:15" x14ac:dyDescent="0.25">
      <c r="B57" s="130">
        <v>2014</v>
      </c>
      <c r="C57" s="130">
        <v>4</v>
      </c>
      <c r="D57" s="130">
        <v>28.027009</v>
      </c>
      <c r="E57" s="195">
        <v>41730</v>
      </c>
      <c r="F57" s="39">
        <v>32.747387125000003</v>
      </c>
      <c r="G57" s="130"/>
      <c r="H57" s="145"/>
      <c r="I57" s="145"/>
      <c r="J57" s="128"/>
      <c r="K57" s="128"/>
      <c r="L57" s="137"/>
      <c r="M57" s="137"/>
      <c r="N57" s="130"/>
      <c r="O57" s="137"/>
    </row>
    <row r="58" spans="2:15" x14ac:dyDescent="0.25">
      <c r="B58" s="130">
        <v>2014</v>
      </c>
      <c r="C58" s="130">
        <v>5</v>
      </c>
      <c r="D58" s="130">
        <v>32.55209</v>
      </c>
      <c r="E58" s="195">
        <v>41760</v>
      </c>
      <c r="F58" s="39">
        <v>32.747387125000003</v>
      </c>
      <c r="G58" s="130"/>
      <c r="H58" s="145"/>
      <c r="I58" s="145"/>
      <c r="J58" s="128"/>
      <c r="K58" s="128"/>
      <c r="L58" s="137"/>
      <c r="M58" s="137"/>
      <c r="N58" s="130"/>
      <c r="O58" s="137"/>
    </row>
    <row r="59" spans="2:15" x14ac:dyDescent="0.25">
      <c r="B59" s="130">
        <v>2014</v>
      </c>
      <c r="C59" s="130">
        <v>6</v>
      </c>
      <c r="D59" s="130">
        <v>27.224329999999998</v>
      </c>
      <c r="E59" s="195">
        <v>41791</v>
      </c>
      <c r="F59" s="180">
        <v>32.747387125000003</v>
      </c>
      <c r="G59" s="130"/>
      <c r="H59" s="145"/>
      <c r="I59" s="145"/>
      <c r="J59" s="128"/>
      <c r="K59" s="128"/>
      <c r="L59" s="137"/>
      <c r="M59" s="137"/>
      <c r="N59" s="130"/>
      <c r="O59" s="137"/>
    </row>
    <row r="60" spans="2:15" x14ac:dyDescent="0.25">
      <c r="B60" s="130">
        <v>2014</v>
      </c>
      <c r="C60" s="130">
        <v>7</v>
      </c>
      <c r="D60" s="130">
        <v>35.697549000000002</v>
      </c>
      <c r="E60" s="195">
        <v>41821</v>
      </c>
      <c r="F60" s="180">
        <v>32.747387125000003</v>
      </c>
      <c r="G60" s="130"/>
      <c r="H60" s="145"/>
      <c r="I60" s="145"/>
      <c r="J60" s="128"/>
      <c r="K60" s="145"/>
    </row>
    <row r="61" spans="2:15" x14ac:dyDescent="0.25">
      <c r="B61" s="130">
        <v>2014</v>
      </c>
      <c r="C61" s="130">
        <v>8</v>
      </c>
      <c r="D61" s="130">
        <v>49.490783</v>
      </c>
      <c r="E61" s="195">
        <v>41852</v>
      </c>
      <c r="F61" s="180">
        <v>32.747387125000003</v>
      </c>
      <c r="G61" s="130"/>
      <c r="H61" s="145"/>
      <c r="I61" s="145"/>
      <c r="J61" s="128"/>
      <c r="K61" s="145"/>
    </row>
    <row r="62" spans="2:15" x14ac:dyDescent="0.25">
      <c r="B62" s="130">
        <v>2014</v>
      </c>
      <c r="C62" s="130">
        <v>9</v>
      </c>
      <c r="D62" s="130">
        <v>29.035048</v>
      </c>
      <c r="E62" s="195">
        <v>41883</v>
      </c>
      <c r="F62" s="180">
        <v>32.334905000000006</v>
      </c>
      <c r="G62" s="130"/>
      <c r="H62" s="145"/>
      <c r="I62" s="145"/>
      <c r="J62" s="128"/>
      <c r="K62" s="145"/>
    </row>
    <row r="63" spans="2:15" x14ac:dyDescent="0.25">
      <c r="B63" s="130">
        <v>2014</v>
      </c>
      <c r="C63" s="130">
        <v>10</v>
      </c>
      <c r="D63" s="130">
        <v>26.732410000000002</v>
      </c>
      <c r="E63" s="195">
        <v>41913</v>
      </c>
      <c r="F63" s="180">
        <v>31.774655500000005</v>
      </c>
      <c r="G63" s="130"/>
      <c r="H63" s="145"/>
      <c r="I63" s="145"/>
      <c r="J63" s="128"/>
      <c r="K63" s="145"/>
    </row>
    <row r="64" spans="2:15" x14ac:dyDescent="0.25">
      <c r="B64" s="130">
        <v>2014</v>
      </c>
      <c r="C64" s="130">
        <v>11</v>
      </c>
      <c r="D64" s="130">
        <v>27.615677000000002</v>
      </c>
      <c r="E64" s="195">
        <v>41944</v>
      </c>
      <c r="F64" s="180">
        <v>31.396566545454551</v>
      </c>
      <c r="G64" s="130"/>
      <c r="H64" s="145"/>
      <c r="I64" s="145"/>
      <c r="J64" s="128"/>
      <c r="K64" s="145"/>
    </row>
    <row r="65" spans="2:11" x14ac:dyDescent="0.25">
      <c r="B65" s="130">
        <v>2014</v>
      </c>
      <c r="C65" s="130">
        <v>12</v>
      </c>
      <c r="D65" s="130">
        <v>29.102428</v>
      </c>
      <c r="E65" s="195">
        <v>41974</v>
      </c>
      <c r="F65" s="180">
        <v>31.205388333333335</v>
      </c>
      <c r="G65" s="130"/>
      <c r="H65" s="145"/>
      <c r="I65" s="145"/>
      <c r="J65" s="128"/>
      <c r="K65" s="145"/>
    </row>
    <row r="66" spans="2:11" x14ac:dyDescent="0.25">
      <c r="B66" s="130">
        <v>2015</v>
      </c>
      <c r="C66" s="130">
        <v>1</v>
      </c>
      <c r="D66" s="130">
        <v>22.329899000000001</v>
      </c>
      <c r="E66" s="195">
        <v>42005</v>
      </c>
      <c r="F66" s="180">
        <v>30.701706416666667</v>
      </c>
      <c r="G66" s="130"/>
      <c r="H66" s="145"/>
      <c r="I66" s="145"/>
      <c r="J66" s="128"/>
      <c r="K66" s="145"/>
    </row>
    <row r="67" spans="2:11" x14ac:dyDescent="0.25">
      <c r="B67" s="130">
        <v>2015</v>
      </c>
      <c r="C67" s="130">
        <v>2</v>
      </c>
      <c r="D67" s="130">
        <v>22.486688999999998</v>
      </c>
      <c r="E67" s="195">
        <v>42036</v>
      </c>
      <c r="F67" s="180">
        <v>29.95855933333333</v>
      </c>
      <c r="G67" s="130"/>
      <c r="H67" s="145"/>
      <c r="I67" s="145"/>
      <c r="J67" s="128"/>
      <c r="K67" s="145"/>
    </row>
    <row r="68" spans="2:11" x14ac:dyDescent="0.25">
      <c r="B68" s="130">
        <v>2015</v>
      </c>
      <c r="C68" s="130">
        <v>3</v>
      </c>
      <c r="D68" s="130">
        <v>21.986456</v>
      </c>
      <c r="E68" s="195">
        <v>42064</v>
      </c>
      <c r="F68" s="180">
        <v>29.356697333333329</v>
      </c>
      <c r="G68" s="39"/>
      <c r="H68" s="145"/>
      <c r="I68" s="145"/>
      <c r="J68" s="145"/>
      <c r="K68" s="145"/>
    </row>
    <row r="69" spans="2:11" x14ac:dyDescent="0.25">
      <c r="B69" s="130">
        <v>2015</v>
      </c>
      <c r="C69" s="130">
        <v>4</v>
      </c>
      <c r="D69" s="130">
        <v>22.968554999999999</v>
      </c>
      <c r="E69" s="195">
        <v>42095</v>
      </c>
      <c r="F69" s="180">
        <v>28.935159499999997</v>
      </c>
      <c r="G69" s="39"/>
      <c r="H69" s="145"/>
      <c r="I69" s="145"/>
      <c r="J69" s="145"/>
      <c r="K69" s="145"/>
    </row>
    <row r="70" spans="2:11" x14ac:dyDescent="0.25">
      <c r="B70" s="130">
        <v>2015</v>
      </c>
      <c r="C70" s="130">
        <v>5</v>
      </c>
      <c r="D70" s="130">
        <v>21.360377</v>
      </c>
      <c r="E70" s="195">
        <v>42125</v>
      </c>
      <c r="F70" s="180">
        <v>28.002516749999995</v>
      </c>
      <c r="G70" s="39"/>
      <c r="H70" s="145"/>
      <c r="I70" s="145"/>
      <c r="J70" s="145"/>
      <c r="K70" s="145"/>
    </row>
    <row r="71" spans="2:11" x14ac:dyDescent="0.25">
      <c r="B71" s="130">
        <v>2015</v>
      </c>
      <c r="C71" s="130">
        <v>6</v>
      </c>
      <c r="D71" s="130">
        <v>19.405764000000001</v>
      </c>
      <c r="E71" s="195">
        <v>42156</v>
      </c>
      <c r="F71" s="180">
        <v>27.350969583333335</v>
      </c>
      <c r="G71" s="39"/>
      <c r="H71" s="145"/>
      <c r="I71" s="145"/>
      <c r="J71" s="145"/>
      <c r="K71" s="145"/>
    </row>
    <row r="72" spans="2:11" x14ac:dyDescent="0.25">
      <c r="B72" s="130">
        <v>2015</v>
      </c>
      <c r="C72" s="130">
        <v>7</v>
      </c>
      <c r="D72" s="130">
        <v>21.038791</v>
      </c>
      <c r="E72" s="195">
        <v>42186</v>
      </c>
      <c r="F72" s="180">
        <v>26.129406416666669</v>
      </c>
      <c r="G72" s="39"/>
      <c r="H72" s="145"/>
      <c r="I72" s="145"/>
      <c r="J72" s="145"/>
      <c r="K72" s="145"/>
    </row>
    <row r="73" spans="2:11" x14ac:dyDescent="0.25">
      <c r="B73" s="130">
        <v>2015</v>
      </c>
      <c r="C73" s="130">
        <v>8</v>
      </c>
      <c r="D73" s="130">
        <v>18.504553999999999</v>
      </c>
      <c r="E73" s="195">
        <v>42217</v>
      </c>
      <c r="F73" s="180">
        <v>23.547220666666671</v>
      </c>
      <c r="G73" s="39"/>
      <c r="H73" s="145"/>
      <c r="I73" s="145"/>
      <c r="J73" s="145"/>
      <c r="K73" s="145"/>
    </row>
    <row r="74" spans="2:11" x14ac:dyDescent="0.25">
      <c r="B74" s="130">
        <v>2015</v>
      </c>
      <c r="C74" s="130">
        <v>9</v>
      </c>
      <c r="D74" s="130">
        <v>22.970533</v>
      </c>
      <c r="E74" s="195">
        <v>42248</v>
      </c>
      <c r="F74" s="180">
        <v>23.041844416666667</v>
      </c>
      <c r="G74" s="39"/>
      <c r="H74" s="145"/>
      <c r="I74" s="145"/>
      <c r="J74" s="145"/>
      <c r="K74" s="145"/>
    </row>
    <row r="75" spans="2:11" x14ac:dyDescent="0.25">
      <c r="B75" s="130">
        <v>2015</v>
      </c>
      <c r="C75" s="130">
        <v>10</v>
      </c>
      <c r="D75" s="130">
        <v>16.749275000000001</v>
      </c>
      <c r="E75" s="195">
        <v>42278</v>
      </c>
      <c r="F75" s="180">
        <v>22.209916500000002</v>
      </c>
      <c r="G75" s="39"/>
      <c r="H75" s="145"/>
      <c r="I75" s="145"/>
      <c r="J75" s="145"/>
      <c r="K75" s="145"/>
    </row>
    <row r="76" spans="2:11" x14ac:dyDescent="0.25">
      <c r="B76" s="130">
        <v>2015</v>
      </c>
      <c r="C76" s="130">
        <v>11</v>
      </c>
      <c r="D76" s="130">
        <v>15.804671000000001</v>
      </c>
      <c r="E76" s="195">
        <v>42309</v>
      </c>
      <c r="F76" s="180">
        <v>21.225666</v>
      </c>
      <c r="G76" s="39"/>
      <c r="H76" s="145"/>
      <c r="I76" s="145"/>
      <c r="J76" s="145"/>
      <c r="K76" s="145"/>
    </row>
    <row r="77" spans="2:11" x14ac:dyDescent="0.25">
      <c r="B77" s="130">
        <v>2015</v>
      </c>
      <c r="C77" s="130">
        <v>12</v>
      </c>
      <c r="D77" s="130">
        <v>18.425699000000002</v>
      </c>
      <c r="E77" s="195">
        <v>42339</v>
      </c>
      <c r="F77" s="180">
        <v>20.335938583333334</v>
      </c>
      <c r="G77" s="39"/>
      <c r="H77" s="145"/>
      <c r="I77" s="145"/>
      <c r="J77" s="145"/>
      <c r="K77" s="145"/>
    </row>
    <row r="78" spans="2:11" x14ac:dyDescent="0.25">
      <c r="B78" s="130">
        <v>2016</v>
      </c>
      <c r="C78" s="130">
        <v>1</v>
      </c>
      <c r="D78" s="130">
        <v>11.90325</v>
      </c>
      <c r="E78" s="195">
        <v>42370</v>
      </c>
      <c r="F78" s="180">
        <v>19.467051166666668</v>
      </c>
      <c r="G78" s="39"/>
      <c r="H78" s="145"/>
      <c r="I78" s="145"/>
      <c r="J78" s="145"/>
      <c r="K78" s="145"/>
    </row>
    <row r="79" spans="2:11" x14ac:dyDescent="0.25">
      <c r="B79" s="130">
        <v>2016</v>
      </c>
      <c r="C79" s="130">
        <v>2</v>
      </c>
      <c r="D79" s="130">
        <v>16.819668</v>
      </c>
      <c r="E79" s="195">
        <v>42401</v>
      </c>
      <c r="F79" s="180">
        <v>18.99479941666667</v>
      </c>
      <c r="G79" s="39"/>
      <c r="H79" s="145"/>
      <c r="I79" s="145"/>
      <c r="J79" s="145"/>
      <c r="K79" s="145"/>
    </row>
    <row r="80" spans="2:11" x14ac:dyDescent="0.25">
      <c r="B80" s="130">
        <v>2016</v>
      </c>
      <c r="C80" s="130">
        <v>3</v>
      </c>
      <c r="D80" s="130">
        <v>16.556652</v>
      </c>
      <c r="E80" s="195">
        <v>42430</v>
      </c>
      <c r="F80" s="180">
        <v>18.542315750000004</v>
      </c>
      <c r="G80" s="39"/>
      <c r="H80" s="145"/>
      <c r="I80" s="145"/>
      <c r="J80" s="145"/>
      <c r="K80" s="145"/>
    </row>
    <row r="81" spans="2:11" x14ac:dyDescent="0.25">
      <c r="B81" s="130">
        <v>2016</v>
      </c>
      <c r="C81" s="130">
        <v>4</v>
      </c>
      <c r="D81" s="130">
        <v>16.891480999999999</v>
      </c>
      <c r="E81" s="195">
        <v>42461</v>
      </c>
      <c r="F81" s="180">
        <v>18.035892916666668</v>
      </c>
      <c r="G81" s="39"/>
      <c r="H81" s="145"/>
      <c r="I81" s="145"/>
      <c r="J81" s="145"/>
      <c r="K81" s="145"/>
    </row>
    <row r="82" spans="2:11" x14ac:dyDescent="0.25">
      <c r="B82" s="130">
        <v>2016</v>
      </c>
      <c r="C82" s="130">
        <v>5</v>
      </c>
      <c r="D82" s="130">
        <v>17.266698000000002</v>
      </c>
      <c r="E82" s="195">
        <v>42491</v>
      </c>
      <c r="F82" s="180">
        <v>17.694752999999999</v>
      </c>
      <c r="G82" s="39"/>
      <c r="H82" s="145"/>
      <c r="I82" s="145"/>
      <c r="J82" s="145"/>
      <c r="K82" s="145"/>
    </row>
    <row r="83" spans="2:11" x14ac:dyDescent="0.25">
      <c r="B83" s="130">
        <v>2016</v>
      </c>
      <c r="C83" s="130">
        <v>6</v>
      </c>
      <c r="D83" s="130">
        <v>17.552862000000001</v>
      </c>
      <c r="E83" s="195">
        <v>42522</v>
      </c>
      <c r="F83" s="180">
        <v>17.5403445</v>
      </c>
      <c r="G83" s="39"/>
      <c r="H83" s="145"/>
      <c r="I83" s="145"/>
      <c r="J83" s="145"/>
      <c r="K83" s="145"/>
    </row>
    <row r="84" spans="2:11" x14ac:dyDescent="0.25">
      <c r="B84" s="130">
        <v>2016</v>
      </c>
      <c r="C84" s="130">
        <v>7</v>
      </c>
      <c r="D84" s="130">
        <v>14.727771000000001</v>
      </c>
      <c r="E84" s="195">
        <v>42552</v>
      </c>
      <c r="F84" s="180">
        <v>17.014426166666667</v>
      </c>
      <c r="G84" s="39"/>
      <c r="H84" s="145"/>
      <c r="I84" s="145"/>
      <c r="J84" s="145"/>
      <c r="K84" s="145"/>
    </row>
    <row r="85" spans="2:11" x14ac:dyDescent="0.25">
      <c r="B85" s="130">
        <v>2016</v>
      </c>
      <c r="C85" s="130">
        <v>8</v>
      </c>
      <c r="D85" s="130">
        <v>25.138209</v>
      </c>
      <c r="E85" s="195">
        <v>42583</v>
      </c>
      <c r="F85" s="180">
        <v>17.567230749999997</v>
      </c>
      <c r="G85" s="39"/>
      <c r="H85" s="145"/>
      <c r="I85" s="145"/>
      <c r="J85" s="145"/>
      <c r="K85" s="145"/>
    </row>
    <row r="86" spans="2:11" x14ac:dyDescent="0.25">
      <c r="B86" s="130">
        <v>2016</v>
      </c>
      <c r="C86" s="130">
        <v>9</v>
      </c>
      <c r="D86" s="130">
        <v>22.521065</v>
      </c>
      <c r="E86" s="195">
        <v>42614</v>
      </c>
      <c r="F86" s="180">
        <v>17.52977508333333</v>
      </c>
      <c r="G86" s="39"/>
      <c r="H86" s="145"/>
      <c r="I86" s="145"/>
      <c r="J86" s="145"/>
      <c r="K86" s="145"/>
    </row>
    <row r="87" spans="2:11" x14ac:dyDescent="0.25">
      <c r="B87" s="130">
        <v>2016</v>
      </c>
      <c r="C87" s="130">
        <v>10</v>
      </c>
      <c r="D87" s="130">
        <v>21.048148999999999</v>
      </c>
      <c r="E87" s="195">
        <v>42644</v>
      </c>
      <c r="F87" s="180">
        <v>17.88801458333333</v>
      </c>
      <c r="G87" s="39"/>
      <c r="H87" s="145"/>
      <c r="I87" s="145"/>
      <c r="J87" s="145"/>
      <c r="K87" s="145"/>
    </row>
    <row r="88" spans="2:11" x14ac:dyDescent="0.25">
      <c r="B88" s="130">
        <v>2016</v>
      </c>
      <c r="C88" s="130">
        <v>11</v>
      </c>
      <c r="D88" s="130">
        <v>19.643208999999999</v>
      </c>
      <c r="E88" s="195">
        <v>42675</v>
      </c>
      <c r="F88" s="180">
        <v>18.207892749999999</v>
      </c>
      <c r="G88" s="39"/>
      <c r="H88" s="145"/>
      <c r="I88" s="145"/>
      <c r="J88" s="145"/>
      <c r="K88" s="145"/>
    </row>
    <row r="89" spans="2:11" x14ac:dyDescent="0.25">
      <c r="B89" s="130">
        <v>2016</v>
      </c>
      <c r="C89" s="130">
        <v>12</v>
      </c>
      <c r="D89" s="130">
        <v>20.684197999999999</v>
      </c>
      <c r="E89" s="195">
        <v>42705</v>
      </c>
      <c r="F89" s="180">
        <v>18.396100999999998</v>
      </c>
      <c r="G89" s="39"/>
      <c r="H89" s="145"/>
      <c r="I89" s="145"/>
      <c r="J89" s="145"/>
      <c r="K89" s="145"/>
    </row>
    <row r="90" spans="2:11" x14ac:dyDescent="0.25">
      <c r="B90" s="130">
        <v>2017</v>
      </c>
      <c r="C90" s="130">
        <v>1</v>
      </c>
      <c r="D90" s="130">
        <v>11.600970999999999</v>
      </c>
      <c r="E90" s="195">
        <v>42736</v>
      </c>
      <c r="F90" s="180">
        <v>18.370911083333336</v>
      </c>
      <c r="G90" s="39"/>
      <c r="H90" s="145"/>
      <c r="I90" s="145"/>
      <c r="J90" s="145"/>
      <c r="K90" s="145"/>
    </row>
    <row r="91" spans="2:11" x14ac:dyDescent="0.25">
      <c r="B91" s="130">
        <v>2017</v>
      </c>
      <c r="C91" s="130">
        <v>2</v>
      </c>
      <c r="D91" s="130">
        <v>16.103693</v>
      </c>
      <c r="E91" s="195">
        <v>42767</v>
      </c>
      <c r="F91" s="180">
        <v>18.311246499999999</v>
      </c>
      <c r="G91" s="39"/>
      <c r="H91" s="145"/>
      <c r="I91" s="145"/>
      <c r="J91" s="145"/>
      <c r="K91" s="145"/>
    </row>
    <row r="92" spans="2:11" x14ac:dyDescent="0.25">
      <c r="B92" s="130">
        <v>2017</v>
      </c>
      <c r="C92" s="130">
        <v>3</v>
      </c>
      <c r="D92" s="130">
        <v>18.105115999999999</v>
      </c>
      <c r="E92" s="195">
        <v>42795</v>
      </c>
      <c r="F92" s="180">
        <v>18.440285166666666</v>
      </c>
      <c r="G92" s="39"/>
      <c r="H92" s="145"/>
      <c r="I92" s="145"/>
      <c r="J92" s="145"/>
      <c r="K92" s="145"/>
    </row>
    <row r="93" spans="2:11" x14ac:dyDescent="0.25">
      <c r="B93" s="130">
        <v>2017</v>
      </c>
      <c r="C93" s="130">
        <v>4</v>
      </c>
      <c r="D93" s="130">
        <v>16.717927</v>
      </c>
      <c r="E93" s="195">
        <v>42826</v>
      </c>
      <c r="F93" s="180">
        <v>18.425822333333333</v>
      </c>
      <c r="G93" s="39"/>
      <c r="H93" s="145"/>
      <c r="I93" s="145"/>
      <c r="J93" s="145"/>
      <c r="K93" s="145"/>
    </row>
    <row r="94" spans="2:11" x14ac:dyDescent="0.25">
      <c r="B94" s="130">
        <v>2017</v>
      </c>
      <c r="C94" s="130">
        <v>5</v>
      </c>
      <c r="D94" s="130">
        <v>19.693542000000001</v>
      </c>
      <c r="E94" s="195">
        <v>42856</v>
      </c>
      <c r="F94" s="180">
        <v>18.628059333333333</v>
      </c>
      <c r="G94" s="39"/>
      <c r="H94" s="145"/>
      <c r="I94" s="145"/>
      <c r="J94" s="145"/>
      <c r="K94" s="145"/>
    </row>
    <row r="95" spans="2:11" x14ac:dyDescent="0.25">
      <c r="B95" s="130">
        <v>2017</v>
      </c>
      <c r="C95" s="130">
        <v>6</v>
      </c>
      <c r="D95" s="130">
        <v>18.792256999999999</v>
      </c>
      <c r="E95" s="195">
        <v>42887</v>
      </c>
      <c r="F95" s="180">
        <v>18.731342250000001</v>
      </c>
      <c r="G95" s="39"/>
      <c r="H95" s="145"/>
      <c r="I95" s="145"/>
      <c r="J95" s="145"/>
      <c r="K95" s="145"/>
    </row>
    <row r="96" spans="2:11" x14ac:dyDescent="0.25">
      <c r="B96" s="130">
        <v>2017</v>
      </c>
      <c r="C96" s="130">
        <v>7</v>
      </c>
      <c r="D96" s="130">
        <v>22.010338000000001</v>
      </c>
      <c r="E96" s="195">
        <v>42917</v>
      </c>
      <c r="F96" s="180">
        <v>19.338222833333333</v>
      </c>
      <c r="G96" s="39"/>
      <c r="H96" s="145"/>
      <c r="I96" s="145"/>
      <c r="J96" s="145"/>
      <c r="K96" s="145"/>
    </row>
    <row r="97" spans="2:11" x14ac:dyDescent="0.25">
      <c r="B97" s="130">
        <v>2017</v>
      </c>
      <c r="C97" s="130">
        <v>8</v>
      </c>
      <c r="D97" s="130">
        <v>19.889996</v>
      </c>
      <c r="E97" s="195">
        <v>42948</v>
      </c>
      <c r="F97" s="180">
        <v>18.90087175</v>
      </c>
      <c r="G97" s="39"/>
      <c r="H97" s="145"/>
      <c r="I97" s="145"/>
      <c r="J97" s="145"/>
      <c r="K97" s="145"/>
    </row>
    <row r="98" spans="2:11" x14ac:dyDescent="0.25">
      <c r="B98" s="130">
        <v>2017</v>
      </c>
      <c r="C98" s="130">
        <v>9</v>
      </c>
      <c r="D98" s="130">
        <v>20.077679</v>
      </c>
      <c r="E98" s="195">
        <v>42979</v>
      </c>
      <c r="F98" s="180">
        <v>18.697256249999999</v>
      </c>
      <c r="G98" s="39"/>
      <c r="H98" s="145"/>
      <c r="I98" s="145"/>
      <c r="J98" s="145"/>
      <c r="K98" s="145"/>
    </row>
    <row r="99" spans="2:11" x14ac:dyDescent="0.25">
      <c r="B99" s="130">
        <v>2017</v>
      </c>
      <c r="C99" s="130">
        <v>10</v>
      </c>
      <c r="D99" s="130">
        <v>24.498065</v>
      </c>
      <c r="E99" s="195">
        <v>43009</v>
      </c>
      <c r="F99" s="180">
        <v>18.984749249999997</v>
      </c>
      <c r="G99" s="39"/>
      <c r="H99" s="145"/>
      <c r="I99" s="145"/>
      <c r="J99" s="145"/>
      <c r="K99" s="145"/>
    </row>
    <row r="100" spans="2:11" x14ac:dyDescent="0.25">
      <c r="B100" s="130">
        <v>2017</v>
      </c>
      <c r="C100" s="130">
        <v>11</v>
      </c>
      <c r="D100" s="130">
        <v>22.719498000000002</v>
      </c>
      <c r="E100" s="195">
        <v>43040</v>
      </c>
      <c r="F100" s="180">
        <v>19.241106666666667</v>
      </c>
      <c r="G100" s="39"/>
      <c r="H100" s="145"/>
      <c r="I100" s="145"/>
      <c r="J100" s="145"/>
      <c r="K100" s="145"/>
    </row>
    <row r="101" spans="2:11" x14ac:dyDescent="0.25">
      <c r="B101" s="130">
        <v>2017</v>
      </c>
      <c r="C101" s="130">
        <v>12</v>
      </c>
      <c r="D101" s="130">
        <v>26.440200000000001</v>
      </c>
      <c r="E101" s="195">
        <v>43070</v>
      </c>
      <c r="F101" s="180">
        <v>19.720773500000004</v>
      </c>
      <c r="G101" s="39"/>
      <c r="H101" s="145"/>
      <c r="I101" s="145"/>
      <c r="J101" s="145"/>
      <c r="K101" s="145"/>
    </row>
    <row r="102" spans="2:11" x14ac:dyDescent="0.25">
      <c r="B102" s="130">
        <v>2018</v>
      </c>
      <c r="C102" s="130">
        <v>1</v>
      </c>
      <c r="D102" s="130">
        <v>19.794917999999999</v>
      </c>
      <c r="E102" s="195">
        <v>43101</v>
      </c>
      <c r="F102" s="180">
        <v>20.403602416666669</v>
      </c>
      <c r="G102" s="39"/>
      <c r="H102" s="145"/>
      <c r="I102" s="145"/>
      <c r="J102" s="145"/>
      <c r="K102" s="145"/>
    </row>
    <row r="103" spans="2:11" x14ac:dyDescent="0.25">
      <c r="B103" s="130">
        <v>2018</v>
      </c>
      <c r="C103" s="130">
        <v>2</v>
      </c>
      <c r="D103" s="130">
        <v>20.557016999999998</v>
      </c>
      <c r="E103" s="195">
        <v>43132</v>
      </c>
      <c r="F103" s="180">
        <v>20.774712749999999</v>
      </c>
      <c r="G103" s="39"/>
      <c r="H103" s="145"/>
      <c r="I103" s="145"/>
      <c r="J103" s="145"/>
      <c r="K103" s="145"/>
    </row>
    <row r="104" spans="2:11" x14ac:dyDescent="0.25">
      <c r="B104" s="130">
        <v>2018</v>
      </c>
      <c r="C104" s="130">
        <v>3</v>
      </c>
      <c r="D104" s="130">
        <v>23.395139</v>
      </c>
      <c r="E104" s="195">
        <v>43160</v>
      </c>
      <c r="F104" s="180">
        <v>21.215547999999998</v>
      </c>
      <c r="G104" s="39"/>
      <c r="H104" s="145"/>
      <c r="I104" s="145"/>
      <c r="J104" s="145"/>
      <c r="K104" s="145"/>
    </row>
    <row r="105" spans="2:11" x14ac:dyDescent="0.25">
      <c r="B105" s="130">
        <v>2018</v>
      </c>
      <c r="C105" s="130">
        <v>4</v>
      </c>
      <c r="D105" s="130">
        <v>22.480135000000001</v>
      </c>
      <c r="E105" s="195">
        <v>43191</v>
      </c>
      <c r="F105" s="180">
        <v>21.695732000000003</v>
      </c>
      <c r="G105" s="39"/>
      <c r="H105" s="145"/>
      <c r="I105" s="145"/>
      <c r="J105" s="145"/>
      <c r="K105" s="145"/>
    </row>
    <row r="106" spans="2:11" x14ac:dyDescent="0.25">
      <c r="B106" s="130">
        <v>2018</v>
      </c>
      <c r="C106" s="130">
        <v>5</v>
      </c>
      <c r="D106" s="130">
        <v>23.599993999999999</v>
      </c>
      <c r="E106" s="195">
        <v>43221</v>
      </c>
      <c r="F106" s="180">
        <v>22.021269666666665</v>
      </c>
      <c r="G106" s="39"/>
      <c r="H106" s="145"/>
      <c r="I106" s="145"/>
      <c r="J106" s="145"/>
      <c r="K106" s="145"/>
    </row>
    <row r="107" spans="2:11" x14ac:dyDescent="0.25">
      <c r="B107" s="130">
        <v>2018</v>
      </c>
      <c r="C107" s="130">
        <v>6</v>
      </c>
      <c r="D107" s="130">
        <v>20.784507000000001</v>
      </c>
      <c r="E107" s="195">
        <v>43252</v>
      </c>
      <c r="F107" s="180">
        <v>22.1872905</v>
      </c>
      <c r="G107" s="39"/>
      <c r="H107" s="145"/>
      <c r="I107" s="145"/>
      <c r="J107" s="145"/>
    </row>
    <row r="108" spans="2:11" x14ac:dyDescent="0.25">
      <c r="B108" s="130">
        <v>2018</v>
      </c>
      <c r="C108" s="130">
        <v>7</v>
      </c>
      <c r="D108" s="130">
        <v>21.425756</v>
      </c>
      <c r="E108" s="195">
        <v>43282</v>
      </c>
      <c r="F108" s="180">
        <v>22.138575333333332</v>
      </c>
      <c r="G108" s="39"/>
      <c r="H108" s="145"/>
      <c r="I108" s="145"/>
      <c r="J108" s="145"/>
    </row>
    <row r="109" spans="2:11" x14ac:dyDescent="0.25">
      <c r="B109" s="130">
        <v>2018</v>
      </c>
      <c r="C109" s="130">
        <v>8</v>
      </c>
      <c r="D109" s="130">
        <v>28.501058</v>
      </c>
      <c r="E109" s="195">
        <v>43313</v>
      </c>
      <c r="F109" s="180">
        <v>22.85616383333333</v>
      </c>
      <c r="G109" s="39"/>
      <c r="H109" s="145"/>
      <c r="I109" s="145"/>
      <c r="J109" s="145"/>
    </row>
    <row r="110" spans="2:11" x14ac:dyDescent="0.25">
      <c r="B110" s="130">
        <v>2018</v>
      </c>
      <c r="C110" s="130">
        <v>9</v>
      </c>
      <c r="D110" s="130">
        <v>20.792242000000002</v>
      </c>
      <c r="E110" s="195">
        <v>43344</v>
      </c>
      <c r="F110" s="180">
        <v>22.915710749999999</v>
      </c>
      <c r="G110" s="39"/>
      <c r="H110" s="145"/>
      <c r="I110" s="145"/>
      <c r="J110" s="145"/>
    </row>
    <row r="111" spans="2:11" x14ac:dyDescent="0.25">
      <c r="B111" s="130">
        <v>2018</v>
      </c>
      <c r="C111" s="130">
        <v>10</v>
      </c>
      <c r="D111" s="130">
        <v>23.622644000000001</v>
      </c>
      <c r="E111" s="195">
        <v>43374</v>
      </c>
      <c r="F111" s="180">
        <v>22.842759000000001</v>
      </c>
      <c r="G111" s="39"/>
      <c r="H111" s="145"/>
      <c r="I111" s="145"/>
      <c r="J111" s="145"/>
    </row>
    <row r="112" spans="2:11" x14ac:dyDescent="0.25">
      <c r="B112" s="130">
        <v>2018</v>
      </c>
      <c r="C112" s="130">
        <v>11</v>
      </c>
      <c r="D112" s="130">
        <v>20.935064000000001</v>
      </c>
      <c r="E112" s="195">
        <v>43405</v>
      </c>
      <c r="F112" s="180">
        <v>22.694056166666666</v>
      </c>
      <c r="G112" s="39"/>
      <c r="H112" s="145"/>
      <c r="I112" s="145"/>
      <c r="J112" s="145"/>
    </row>
    <row r="113" spans="2:11" x14ac:dyDescent="0.25">
      <c r="B113" s="130">
        <v>2018</v>
      </c>
      <c r="C113" s="130">
        <v>12</v>
      </c>
      <c r="D113" s="130">
        <v>20.706564</v>
      </c>
      <c r="E113" s="195">
        <v>43435</v>
      </c>
      <c r="F113" s="180">
        <v>22.216253166666664</v>
      </c>
      <c r="G113" s="39"/>
      <c r="H113" s="145"/>
      <c r="I113" s="145"/>
      <c r="J113" s="145"/>
    </row>
    <row r="114" spans="2:11" x14ac:dyDescent="0.25">
      <c r="B114" s="130">
        <v>2019</v>
      </c>
      <c r="C114" s="130">
        <v>1</v>
      </c>
      <c r="D114" s="130">
        <v>16.966011000000002</v>
      </c>
      <c r="E114" s="195">
        <v>43466</v>
      </c>
      <c r="F114" s="180">
        <v>21.980510916666663</v>
      </c>
      <c r="G114" s="39"/>
      <c r="H114" s="145"/>
      <c r="I114" s="145"/>
      <c r="J114" s="145"/>
    </row>
    <row r="115" spans="2:11" x14ac:dyDescent="0.25">
      <c r="B115" s="130">
        <v>2019</v>
      </c>
      <c r="C115" s="130">
        <v>2</v>
      </c>
      <c r="D115" s="130">
        <v>21.035551999999999</v>
      </c>
      <c r="E115" s="195">
        <v>43497</v>
      </c>
      <c r="F115" s="180">
        <v>22.020388833333339</v>
      </c>
      <c r="G115" s="39"/>
      <c r="H115" s="145"/>
      <c r="I115" s="145"/>
      <c r="J115" s="145"/>
    </row>
    <row r="116" spans="2:11" x14ac:dyDescent="0.25">
      <c r="B116" s="130">
        <v>2019</v>
      </c>
      <c r="C116" s="130">
        <v>3</v>
      </c>
      <c r="D116" s="130">
        <v>25.221122999999999</v>
      </c>
      <c r="E116" s="195">
        <v>43525</v>
      </c>
      <c r="F116" s="180">
        <f>AVERAGE(D105:D116)</f>
        <v>22.172554166666668</v>
      </c>
      <c r="G116" s="39"/>
      <c r="H116" s="145"/>
      <c r="I116" s="145"/>
      <c r="J116" s="145"/>
    </row>
    <row r="117" spans="2:11" x14ac:dyDescent="0.25">
      <c r="B117" s="130">
        <v>2019</v>
      </c>
      <c r="C117" s="130">
        <v>4</v>
      </c>
      <c r="D117" s="207">
        <f>H16</f>
        <v>28.884034799999998</v>
      </c>
      <c r="E117" s="195">
        <v>43556</v>
      </c>
      <c r="F117" s="180">
        <f>AVERAGE(D106:D117)</f>
        <v>22.706212483333335</v>
      </c>
      <c r="G117" s="39"/>
      <c r="H117" s="145"/>
      <c r="I117" s="145"/>
      <c r="J117" s="145"/>
    </row>
    <row r="118" spans="2:11" x14ac:dyDescent="0.25">
      <c r="B118" s="130">
        <v>2019</v>
      </c>
      <c r="C118" s="130">
        <v>5</v>
      </c>
      <c r="D118" s="130">
        <v>30.209732190000025</v>
      </c>
      <c r="E118" s="195">
        <v>43586</v>
      </c>
      <c r="F118" s="180">
        <f>AVERAGE(D107:D118)</f>
        <v>23.257023999166666</v>
      </c>
      <c r="G118" s="39"/>
      <c r="H118" s="145"/>
      <c r="I118" s="145"/>
      <c r="J118" s="145"/>
    </row>
    <row r="119" spans="2:11" x14ac:dyDescent="0.25">
      <c r="B119" s="130">
        <v>2019</v>
      </c>
      <c r="C119" s="130">
        <v>6</v>
      </c>
      <c r="D119" s="130">
        <v>22.300627809999998</v>
      </c>
      <c r="E119" s="195">
        <v>43617</v>
      </c>
      <c r="F119" s="180">
        <f>AVERAGE(D108:D119)</f>
        <v>23.383367400000001</v>
      </c>
      <c r="G119" s="39"/>
      <c r="H119" s="145"/>
      <c r="I119" s="145"/>
      <c r="J119" s="145"/>
    </row>
    <row r="120" spans="2:11" x14ac:dyDescent="0.25">
      <c r="B120" s="130">
        <v>2019</v>
      </c>
      <c r="C120" s="130">
        <v>7</v>
      </c>
      <c r="D120" s="130">
        <v>25.27653364</v>
      </c>
      <c r="E120" s="195">
        <v>43647</v>
      </c>
      <c r="F120" s="180">
        <f t="shared" ref="F120:F121" si="0">AVERAGE(D109:D120)</f>
        <v>23.704265536666668</v>
      </c>
      <c r="G120" s="39"/>
      <c r="H120" s="145"/>
      <c r="I120" s="145"/>
      <c r="J120" s="145"/>
    </row>
    <row r="121" spans="2:11" x14ac:dyDescent="0.25">
      <c r="B121" s="130">
        <v>2019</v>
      </c>
      <c r="C121" s="130">
        <v>8</v>
      </c>
      <c r="D121" s="130">
        <v>19.327518359999999</v>
      </c>
      <c r="E121" s="195">
        <v>43678</v>
      </c>
      <c r="F121" s="180">
        <f t="shared" si="0"/>
        <v>22.939803900000001</v>
      </c>
      <c r="G121" s="39"/>
      <c r="H121" s="145"/>
      <c r="I121" s="145"/>
      <c r="J121" s="145"/>
    </row>
    <row r="122" spans="2:11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10.707246500000002</v>
      </c>
      <c r="G122" s="39"/>
      <c r="H122" s="145"/>
      <c r="I122" s="145"/>
      <c r="J122" s="145"/>
    </row>
    <row r="123" spans="2:11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8.7386928333333334</v>
      </c>
      <c r="G123" s="39"/>
      <c r="H123" s="145"/>
      <c r="I123" s="145"/>
      <c r="J123" s="145"/>
      <c r="K123" s="183"/>
    </row>
    <row r="124" spans="2:11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6.9941041666666663</v>
      </c>
      <c r="G124" s="39"/>
      <c r="H124" s="145"/>
      <c r="I124" s="145"/>
      <c r="J124" s="145"/>
      <c r="K124" s="183"/>
    </row>
    <row r="125" spans="2:11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5.2685571666666666</v>
      </c>
      <c r="G125" s="39"/>
      <c r="H125" s="145"/>
      <c r="I125" s="145"/>
      <c r="J125" s="145"/>
      <c r="K125" s="183"/>
    </row>
    <row r="126" spans="2:11" x14ac:dyDescent="0.25">
      <c r="B126" s="130"/>
      <c r="C126" s="130"/>
      <c r="D126" s="130"/>
      <c r="E126" s="195"/>
      <c r="F126" s="180"/>
      <c r="G126" s="39"/>
      <c r="H126" s="145"/>
      <c r="I126" s="145"/>
      <c r="J126" s="145"/>
      <c r="K126" s="183"/>
    </row>
    <row r="127" spans="2:11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  <c r="K127" s="183"/>
    </row>
    <row r="128" spans="2:11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  <c r="K128" s="183"/>
    </row>
    <row r="129" spans="2:11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  <c r="K129" s="183"/>
    </row>
    <row r="130" spans="2:11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  <c r="K130" s="183"/>
    </row>
    <row r="131" spans="2:11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  <c r="K131" s="183"/>
    </row>
    <row r="132" spans="2:11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  <c r="K132" s="183"/>
    </row>
    <row r="133" spans="2:11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  <c r="K133" s="183"/>
    </row>
    <row r="134" spans="2:11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  <c r="K134" s="183"/>
    </row>
    <row r="135" spans="2:11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  <c r="K135" s="183"/>
    </row>
    <row r="136" spans="2:11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  <c r="K136" s="183"/>
    </row>
    <row r="137" spans="2:11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  <c r="K137" s="183"/>
    </row>
    <row r="138" spans="2:11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1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1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1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1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1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1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ignoredErrors>
    <ignoredError sqref="F116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28515625" style="137" customWidth="1"/>
    <col min="12" max="12" width="1.85546875" style="137" customWidth="1"/>
    <col min="13" max="13" width="11.42578125" style="137"/>
    <col min="14" max="14" width="4" style="130" customWidth="1"/>
    <col min="15" max="16384" width="11.42578125" style="137"/>
  </cols>
  <sheetData>
    <row r="1" spans="1:15" x14ac:dyDescent="0.25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5" x14ac:dyDescent="0.25">
      <c r="A2" s="59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7"/>
    </row>
    <row r="3" spans="1:15" x14ac:dyDescent="0.25">
      <c r="A3" s="59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7"/>
    </row>
    <row r="4" spans="1:15" x14ac:dyDescent="0.25">
      <c r="A4" s="59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8"/>
    </row>
    <row r="5" spans="1:15" x14ac:dyDescent="0.25">
      <c r="A5" s="59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8"/>
    </row>
    <row r="6" spans="1:15" x14ac:dyDescent="0.25">
      <c r="A6" s="59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8"/>
    </row>
    <row r="7" spans="1:15" x14ac:dyDescent="0.25">
      <c r="A7" s="59"/>
      <c r="B7" s="156"/>
      <c r="C7" s="253" t="s">
        <v>36</v>
      </c>
      <c r="D7" s="253"/>
      <c r="E7" s="253"/>
      <c r="F7" s="253"/>
      <c r="G7" s="253"/>
      <c r="H7" s="253"/>
      <c r="I7" s="253"/>
      <c r="J7" s="253"/>
      <c r="K7" s="253"/>
      <c r="L7" s="158"/>
      <c r="O7" s="130"/>
    </row>
    <row r="8" spans="1:15" x14ac:dyDescent="0.25">
      <c r="A8" s="59"/>
      <c r="B8" s="156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158"/>
      <c r="O8" s="130"/>
    </row>
    <row r="9" spans="1:15" x14ac:dyDescent="0.25">
      <c r="A9" s="59"/>
      <c r="B9" s="156"/>
      <c r="C9" s="159"/>
      <c r="D9" s="159"/>
      <c r="E9" s="159"/>
      <c r="F9" s="159"/>
      <c r="G9" s="159"/>
      <c r="H9" s="159"/>
      <c r="I9" s="156"/>
      <c r="J9" s="156"/>
      <c r="K9" s="156"/>
      <c r="L9" s="158"/>
      <c r="O9" s="130"/>
    </row>
    <row r="10" spans="1:15" ht="15.75" customHeight="1" x14ac:dyDescent="0.25">
      <c r="A10" s="59"/>
      <c r="B10" s="160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158"/>
      <c r="O10" s="130"/>
    </row>
    <row r="11" spans="1:15" x14ac:dyDescent="0.25">
      <c r="A11" s="59"/>
      <c r="B11" s="160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158"/>
      <c r="O11" s="181"/>
    </row>
    <row r="12" spans="1:15" ht="12" customHeight="1" x14ac:dyDescent="0.25">
      <c r="A12" s="59"/>
      <c r="B12" s="160"/>
      <c r="C12" s="159"/>
      <c r="D12" s="159"/>
      <c r="E12" s="159"/>
      <c r="F12" s="159"/>
      <c r="G12" s="159"/>
      <c r="H12" s="159"/>
      <c r="I12" s="159"/>
      <c r="J12" s="159"/>
      <c r="K12" s="159"/>
      <c r="L12" s="158"/>
      <c r="O12" s="130"/>
    </row>
    <row r="13" spans="1:15" x14ac:dyDescent="0.25">
      <c r="A13" s="59"/>
      <c r="B13" s="113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58"/>
      <c r="N13" s="130">
        <v>1</v>
      </c>
      <c r="O13" s="130"/>
    </row>
    <row r="14" spans="1:15" x14ac:dyDescent="0.25">
      <c r="A14" s="59"/>
      <c r="B14" s="113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>
        <v>36.127547</v>
      </c>
      <c r="I14" s="21">
        <v>20.337394604781412</v>
      </c>
      <c r="J14" s="21">
        <v>120.33739460478141</v>
      </c>
      <c r="K14" s="21">
        <v>-1.1285948637774323</v>
      </c>
      <c r="L14" s="158"/>
      <c r="N14" s="130">
        <v>1</v>
      </c>
      <c r="O14" s="130"/>
    </row>
    <row r="15" spans="1:15" x14ac:dyDescent="0.25">
      <c r="A15" s="59"/>
      <c r="B15" s="113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196">
        <v>37.086069000000002</v>
      </c>
      <c r="I15" s="21">
        <v>-2.4998389065616244</v>
      </c>
      <c r="J15" s="21">
        <v>97.500161093438379</v>
      </c>
      <c r="K15" s="21">
        <v>-2.4174337162346959</v>
      </c>
      <c r="L15" s="158"/>
      <c r="N15" s="130">
        <v>1</v>
      </c>
      <c r="O15" s="130"/>
    </row>
    <row r="16" spans="1:15" x14ac:dyDescent="0.25">
      <c r="A16" s="59"/>
      <c r="B16" s="113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>
        <v>42.659956100000002</v>
      </c>
      <c r="I16" s="21">
        <v>1.879550926131679</v>
      </c>
      <c r="J16" s="21">
        <v>101.87955092613169</v>
      </c>
      <c r="K16" s="21">
        <v>24.868730020389719</v>
      </c>
      <c r="L16" s="158"/>
      <c r="N16" s="130" t="s">
        <v>97</v>
      </c>
      <c r="O16" s="130"/>
    </row>
    <row r="17" spans="1:15" x14ac:dyDescent="0.25">
      <c r="A17" s="59"/>
      <c r="B17" s="113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>
        <v>43.631705740000129</v>
      </c>
      <c r="I17" s="21">
        <v>-2.759230480497421</v>
      </c>
      <c r="J17" s="21">
        <v>97.240769519502578</v>
      </c>
      <c r="K17" s="21">
        <v>25.788053509569451</v>
      </c>
      <c r="L17" s="158"/>
      <c r="N17" s="130" t="s">
        <v>97</v>
      </c>
      <c r="O17" s="130"/>
    </row>
    <row r="18" spans="1:15" x14ac:dyDescent="0.25">
      <c r="A18" s="59"/>
      <c r="B18" s="113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>
        <v>35.833412650000106</v>
      </c>
      <c r="I18" s="21">
        <v>-15.740961333463577</v>
      </c>
      <c r="J18" s="21">
        <v>84.259038666536426</v>
      </c>
      <c r="K18" s="21">
        <v>12.638898986684556</v>
      </c>
      <c r="L18" s="158"/>
      <c r="N18" s="130" t="s">
        <v>97</v>
      </c>
      <c r="O18" s="130"/>
    </row>
    <row r="19" spans="1:15" x14ac:dyDescent="0.25">
      <c r="A19" s="59"/>
      <c r="B19" s="113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>
        <v>38.651945739999896</v>
      </c>
      <c r="I19" s="21">
        <v>-0.9133109202752121</v>
      </c>
      <c r="J19" s="21">
        <v>99.086689079724792</v>
      </c>
      <c r="K19" s="21">
        <v>12.194795890163125</v>
      </c>
      <c r="L19" s="158"/>
      <c r="N19" s="130" t="s">
        <v>97</v>
      </c>
      <c r="O19" s="130"/>
    </row>
    <row r="20" spans="1:15" x14ac:dyDescent="0.25">
      <c r="A20" s="59"/>
      <c r="B20" s="113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9">
        <v>37.855605509999997</v>
      </c>
      <c r="I20" s="29">
        <v>-1.9759359238685659</v>
      </c>
      <c r="J20" s="29">
        <v>98.024064076131438</v>
      </c>
      <c r="K20" s="29">
        <v>0.43070426606022227</v>
      </c>
      <c r="L20" s="158"/>
      <c r="N20" s="130" t="s">
        <v>97</v>
      </c>
      <c r="O20" s="130"/>
    </row>
    <row r="21" spans="1:15" x14ac:dyDescent="0.25">
      <c r="A21" s="59"/>
      <c r="B21" s="113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/>
      <c r="I21" s="21" t="s">
        <v>97</v>
      </c>
      <c r="J21" s="21" t="s">
        <v>97</v>
      </c>
      <c r="K21" s="21" t="s">
        <v>97</v>
      </c>
      <c r="L21" s="158"/>
      <c r="N21" s="130" t="s">
        <v>97</v>
      </c>
      <c r="O21" s="130"/>
    </row>
    <row r="22" spans="1:15" x14ac:dyDescent="0.25">
      <c r="A22" s="59"/>
      <c r="B22" s="113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97</v>
      </c>
      <c r="J22" s="21" t="s">
        <v>97</v>
      </c>
      <c r="K22" s="21" t="s">
        <v>97</v>
      </c>
      <c r="L22" s="158"/>
      <c r="N22" s="130" t="s">
        <v>97</v>
      </c>
      <c r="O22" s="130"/>
    </row>
    <row r="23" spans="1:15" x14ac:dyDescent="0.25">
      <c r="A23" s="59"/>
      <c r="B23" s="113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97</v>
      </c>
      <c r="J23" s="21" t="s">
        <v>97</v>
      </c>
      <c r="K23" s="21" t="s">
        <v>97</v>
      </c>
      <c r="L23" s="158"/>
      <c r="N23" s="130" t="s">
        <v>97</v>
      </c>
      <c r="O23" s="130"/>
    </row>
    <row r="24" spans="1:15" x14ac:dyDescent="0.25">
      <c r="A24" s="59"/>
      <c r="B24" s="113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97</v>
      </c>
      <c r="J24" s="21" t="s">
        <v>97</v>
      </c>
      <c r="K24" s="21" t="s">
        <v>97</v>
      </c>
      <c r="L24" s="158"/>
      <c r="N24" s="130" t="s">
        <v>97</v>
      </c>
      <c r="O24" s="130"/>
    </row>
    <row r="25" spans="1:15" x14ac:dyDescent="0.25">
      <c r="A25" s="59"/>
      <c r="B25" s="114" t="s">
        <v>33</v>
      </c>
      <c r="C25" s="76">
        <v>614.71157799999992</v>
      </c>
      <c r="D25" s="76">
        <v>535.42601400000001</v>
      </c>
      <c r="E25" s="76">
        <v>445.598162</v>
      </c>
      <c r="F25" s="76">
        <v>432.40463799999998</v>
      </c>
      <c r="G25" s="76">
        <v>470.57333300000005</v>
      </c>
      <c r="H25" s="78">
        <v>303.8974387400001</v>
      </c>
      <c r="I25" s="161"/>
      <c r="J25" s="52"/>
      <c r="K25" s="52"/>
      <c r="L25" s="158"/>
      <c r="O25" s="130"/>
    </row>
    <row r="26" spans="1:15" ht="18.75" customHeight="1" x14ac:dyDescent="0.25">
      <c r="A26" s="59"/>
      <c r="B26" s="114" t="s">
        <v>19</v>
      </c>
      <c r="C26" s="76"/>
      <c r="D26" s="76">
        <v>-12.8980105203094</v>
      </c>
      <c r="E26" s="76">
        <v>-16.776893473838573</v>
      </c>
      <c r="F26" s="76">
        <v>-2.9608569166405196</v>
      </c>
      <c r="G26" s="76">
        <v>8.8270780758831879</v>
      </c>
      <c r="H26" s="46"/>
      <c r="I26" s="52"/>
      <c r="J26" s="52"/>
      <c r="K26" s="52"/>
      <c r="L26" s="158"/>
      <c r="O26" s="130"/>
    </row>
    <row r="27" spans="1:15" ht="12" customHeight="1" x14ac:dyDescent="0.25">
      <c r="A27" s="59"/>
      <c r="B27" s="113"/>
      <c r="C27" s="117"/>
      <c r="D27" s="117"/>
      <c r="E27" s="117"/>
      <c r="F27" s="117"/>
      <c r="G27" s="117"/>
      <c r="H27" s="162"/>
      <c r="I27" s="163"/>
      <c r="J27" s="163"/>
      <c r="K27" s="163"/>
      <c r="L27" s="158"/>
    </row>
    <row r="28" spans="1:15" ht="18.75" customHeight="1" x14ac:dyDescent="0.25">
      <c r="A28" s="59"/>
      <c r="B28" s="114" t="s">
        <v>20</v>
      </c>
      <c r="C28" s="76">
        <v>398.90132399999993</v>
      </c>
      <c r="D28" s="76">
        <v>357.60180700000001</v>
      </c>
      <c r="E28" s="76">
        <v>295.091002</v>
      </c>
      <c r="F28" s="76">
        <v>274.72211500000003</v>
      </c>
      <c r="G28" s="76">
        <v>306.41051400000003</v>
      </c>
      <c r="H28" s="64">
        <v>303.8974387400001</v>
      </c>
      <c r="I28" s="64">
        <v>-0.82016613176659758</v>
      </c>
      <c r="J28" s="29">
        <v>99.179833868233402</v>
      </c>
      <c r="K28" s="29">
        <v>11.534709901312468</v>
      </c>
      <c r="L28" s="158"/>
    </row>
    <row r="29" spans="1:15" ht="18.75" customHeight="1" x14ac:dyDescent="0.25">
      <c r="A29" s="59"/>
      <c r="B29" s="114" t="s">
        <v>19</v>
      </c>
      <c r="C29" s="76"/>
      <c r="D29" s="76">
        <v>-10.353316601175266</v>
      </c>
      <c r="E29" s="76">
        <v>-17.480561836199005</v>
      </c>
      <c r="F29" s="76">
        <v>-6.9025781409627562</v>
      </c>
      <c r="G29" s="76">
        <v>11.534709901312468</v>
      </c>
      <c r="H29" s="29">
        <v>-0.82016613176659758</v>
      </c>
      <c r="I29" s="52"/>
      <c r="J29" s="52"/>
      <c r="K29" s="52"/>
      <c r="L29" s="158"/>
    </row>
    <row r="30" spans="1:15" ht="12" customHeight="1" x14ac:dyDescent="0.25">
      <c r="A30" s="59"/>
      <c r="B30" s="160"/>
      <c r="C30" s="164"/>
      <c r="D30" s="164"/>
      <c r="E30" s="164"/>
      <c r="F30" s="164"/>
      <c r="G30" s="164"/>
      <c r="H30" s="165"/>
      <c r="I30" s="163"/>
      <c r="J30" s="163"/>
      <c r="K30" s="163"/>
      <c r="L30" s="158"/>
    </row>
    <row r="31" spans="1:15" ht="14.25" customHeight="1" x14ac:dyDescent="0.25">
      <c r="A31" s="59"/>
      <c r="B31" s="166"/>
      <c r="C31" s="259" t="s">
        <v>137</v>
      </c>
      <c r="D31" s="259"/>
      <c r="E31" s="259"/>
      <c r="F31" s="259"/>
      <c r="G31" s="259"/>
      <c r="H31" s="259"/>
      <c r="I31" s="259"/>
      <c r="J31" s="259"/>
      <c r="K31" s="259"/>
      <c r="L31" s="158"/>
    </row>
    <row r="32" spans="1:15" x14ac:dyDescent="0.25">
      <c r="A32" s="59"/>
      <c r="B32" s="160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158"/>
      <c r="N32" s="130" t="s">
        <v>97</v>
      </c>
    </row>
    <row r="33" spans="1:14" x14ac:dyDescent="0.25">
      <c r="A33" s="59"/>
      <c r="B33" s="160"/>
      <c r="C33" s="49"/>
      <c r="D33" s="49"/>
      <c r="E33" s="49"/>
      <c r="F33" s="49"/>
      <c r="G33" s="49"/>
      <c r="H33" s="50"/>
      <c r="I33" s="51"/>
      <c r="J33" s="51"/>
      <c r="K33" s="51"/>
      <c r="L33" s="158"/>
      <c r="N33" s="130" t="s">
        <v>97</v>
      </c>
    </row>
    <row r="34" spans="1:14" x14ac:dyDescent="0.25">
      <c r="A34" s="59"/>
      <c r="B34" s="160"/>
      <c r="C34" s="49"/>
      <c r="D34" s="49"/>
      <c r="E34" s="49"/>
      <c r="F34" s="49"/>
      <c r="G34" s="49"/>
      <c r="H34" s="50"/>
      <c r="I34" s="51"/>
      <c r="J34" s="51"/>
      <c r="K34" s="51"/>
      <c r="L34" s="158"/>
      <c r="N34" s="130" t="s">
        <v>97</v>
      </c>
    </row>
    <row r="35" spans="1:14" x14ac:dyDescent="0.25">
      <c r="A35" s="59"/>
      <c r="B35" s="160"/>
      <c r="C35" s="49"/>
      <c r="D35" s="49"/>
      <c r="E35" s="49"/>
      <c r="F35" s="49"/>
      <c r="G35" s="49"/>
      <c r="H35" s="50"/>
      <c r="I35" s="51"/>
      <c r="J35" s="51"/>
      <c r="K35" s="51"/>
      <c r="L35" s="158"/>
      <c r="N35" s="130" t="s">
        <v>97</v>
      </c>
    </row>
    <row r="36" spans="1:14" x14ac:dyDescent="0.25">
      <c r="A36" s="59"/>
      <c r="B36" s="160"/>
      <c r="C36" s="49"/>
      <c r="D36" s="49"/>
      <c r="E36" s="49"/>
      <c r="F36" s="49"/>
      <c r="G36" s="49"/>
      <c r="H36" s="50"/>
      <c r="I36" s="51"/>
      <c r="J36" s="51"/>
      <c r="K36" s="51"/>
      <c r="L36" s="158"/>
      <c r="N36" s="130" t="s">
        <v>97</v>
      </c>
    </row>
    <row r="37" spans="1:14" x14ac:dyDescent="0.25">
      <c r="A37" s="59"/>
      <c r="B37" s="160"/>
      <c r="C37" s="49"/>
      <c r="D37" s="49"/>
      <c r="E37" s="49"/>
      <c r="F37" s="49"/>
      <c r="G37" s="49"/>
      <c r="H37" s="50"/>
      <c r="I37" s="51"/>
      <c r="J37" s="51"/>
      <c r="K37" s="51"/>
      <c r="L37" s="158"/>
    </row>
    <row r="38" spans="1:14" x14ac:dyDescent="0.25">
      <c r="A38" s="59"/>
      <c r="B38" s="160"/>
      <c r="C38" s="49"/>
      <c r="D38" s="49"/>
      <c r="E38" s="49"/>
      <c r="F38" s="49"/>
      <c r="G38" s="49"/>
      <c r="H38" s="50"/>
      <c r="I38" s="51"/>
      <c r="J38" s="51"/>
      <c r="K38" s="51"/>
      <c r="L38" s="158"/>
      <c r="N38" s="130" t="s">
        <v>97</v>
      </c>
    </row>
    <row r="39" spans="1:14" x14ac:dyDescent="0.25">
      <c r="A39" s="59"/>
      <c r="B39" s="160"/>
      <c r="C39" s="49"/>
      <c r="D39" s="49"/>
      <c r="E39" s="49"/>
      <c r="F39" s="49"/>
      <c r="G39" s="49"/>
      <c r="H39" s="50"/>
      <c r="I39" s="51"/>
      <c r="J39" s="51"/>
      <c r="K39" s="51"/>
      <c r="L39" s="158"/>
      <c r="N39" s="130" t="s">
        <v>97</v>
      </c>
    </row>
    <row r="40" spans="1:14" x14ac:dyDescent="0.25">
      <c r="A40" s="59"/>
      <c r="B40" s="160"/>
      <c r="C40" s="49"/>
      <c r="D40" s="49"/>
      <c r="E40" s="49"/>
      <c r="F40" s="49"/>
      <c r="G40" s="49"/>
      <c r="H40" s="50"/>
      <c r="I40" s="51"/>
      <c r="J40" s="51"/>
      <c r="K40" s="51"/>
      <c r="L40" s="158"/>
      <c r="N40" s="130" t="s">
        <v>97</v>
      </c>
    </row>
    <row r="41" spans="1:14" x14ac:dyDescent="0.25">
      <c r="A41" s="59"/>
      <c r="B41" s="160"/>
      <c r="C41" s="49"/>
      <c r="D41" s="49"/>
      <c r="E41" s="49"/>
      <c r="F41" s="49"/>
      <c r="G41" s="49"/>
      <c r="H41" s="50"/>
      <c r="I41" s="51"/>
      <c r="J41" s="51"/>
      <c r="K41" s="51"/>
      <c r="L41" s="158"/>
      <c r="N41" s="130" t="s">
        <v>97</v>
      </c>
    </row>
    <row r="42" spans="1:14" x14ac:dyDescent="0.25">
      <c r="A42" s="59"/>
      <c r="B42" s="160"/>
      <c r="C42" s="49"/>
      <c r="D42" s="49"/>
      <c r="E42" s="49"/>
      <c r="F42" s="49"/>
      <c r="G42" s="49"/>
      <c r="H42" s="50"/>
      <c r="I42" s="51"/>
      <c r="J42" s="51"/>
      <c r="K42" s="51"/>
      <c r="L42" s="158"/>
    </row>
    <row r="43" spans="1:14" x14ac:dyDescent="0.25">
      <c r="A43" s="59"/>
      <c r="B43" s="160"/>
      <c r="C43" s="49"/>
      <c r="D43" s="49"/>
      <c r="E43" s="49"/>
      <c r="F43" s="49"/>
      <c r="G43" s="49"/>
      <c r="H43" s="50"/>
      <c r="I43" s="51"/>
      <c r="J43" s="51"/>
      <c r="K43" s="51"/>
      <c r="L43" s="158"/>
    </row>
    <row r="44" spans="1:14" x14ac:dyDescent="0.25">
      <c r="A44" s="59"/>
      <c r="B44" s="166"/>
      <c r="C44" s="50"/>
      <c r="D44" s="50"/>
      <c r="E44" s="50"/>
      <c r="F44" s="50"/>
      <c r="G44" s="50"/>
      <c r="H44" s="50"/>
      <c r="I44" s="52"/>
      <c r="J44" s="52"/>
      <c r="K44" s="52"/>
      <c r="L44" s="158"/>
    </row>
    <row r="45" spans="1:14" x14ac:dyDescent="0.25">
      <c r="A45" s="167"/>
      <c r="B45" s="109" t="s">
        <v>99</v>
      </c>
      <c r="C45" s="168"/>
      <c r="D45" s="168"/>
      <c r="E45" s="168"/>
      <c r="F45" s="168"/>
      <c r="G45" s="168"/>
      <c r="H45" s="168"/>
      <c r="I45" s="168"/>
      <c r="J45" s="168"/>
      <c r="K45" s="168"/>
      <c r="L45" s="169"/>
    </row>
    <row r="46" spans="1:14" x14ac:dyDescent="0.25">
      <c r="B46" s="128"/>
      <c r="C46" s="128"/>
      <c r="D46" s="128"/>
      <c r="E46" s="128"/>
      <c r="F46" s="128"/>
      <c r="G46" s="128"/>
      <c r="H46" s="128"/>
      <c r="I46" s="128"/>
      <c r="J46" s="128"/>
    </row>
    <row r="47" spans="1:14" x14ac:dyDescent="0.25">
      <c r="B47" s="128"/>
      <c r="C47" s="128"/>
      <c r="D47" s="128"/>
      <c r="E47" s="128"/>
      <c r="F47" s="128"/>
      <c r="G47" s="128"/>
      <c r="H47" s="128"/>
      <c r="I47" s="128"/>
      <c r="J47" s="128"/>
    </row>
    <row r="48" spans="1:14" x14ac:dyDescent="0.25">
      <c r="B48" s="128"/>
      <c r="C48" s="128"/>
      <c r="D48" s="128"/>
      <c r="E48" s="128"/>
      <c r="F48" s="128"/>
      <c r="G48" s="128"/>
      <c r="H48" s="128"/>
      <c r="I48" s="128"/>
      <c r="J48" s="128"/>
    </row>
    <row r="49" spans="1:10" x14ac:dyDescent="0.25">
      <c r="B49" s="128"/>
      <c r="C49" s="128"/>
      <c r="D49" s="128"/>
      <c r="E49" s="128"/>
      <c r="F49" s="128"/>
      <c r="G49" s="128"/>
      <c r="H49" s="128"/>
      <c r="I49" s="128"/>
      <c r="J49" s="128"/>
    </row>
    <row r="50" spans="1:10" x14ac:dyDescent="0.25">
      <c r="B50" s="128"/>
      <c r="C50" s="128"/>
      <c r="D50" s="128"/>
      <c r="E50" s="128"/>
      <c r="F50" s="128"/>
      <c r="G50" s="128"/>
      <c r="H50" s="128"/>
      <c r="I50" s="128"/>
      <c r="J50" s="128"/>
    </row>
    <row r="51" spans="1:10" x14ac:dyDescent="0.25">
      <c r="A51" s="130"/>
      <c r="B51" s="130"/>
      <c r="C51" s="130"/>
      <c r="D51" s="130"/>
      <c r="E51" s="130"/>
      <c r="F51" s="130"/>
      <c r="G51" s="130"/>
      <c r="H51" s="130"/>
      <c r="I51" s="128"/>
      <c r="J51" s="128"/>
    </row>
    <row r="52" spans="1:10" x14ac:dyDescent="0.25">
      <c r="A52" s="130"/>
      <c r="B52" s="130"/>
      <c r="C52" s="130"/>
      <c r="D52" s="130"/>
      <c r="E52" s="130"/>
      <c r="F52" s="130"/>
      <c r="G52" s="130"/>
      <c r="H52" s="130"/>
      <c r="I52" s="128"/>
      <c r="J52" s="128"/>
    </row>
    <row r="53" spans="1:10" x14ac:dyDescent="0.25">
      <c r="A53" s="130"/>
      <c r="B53" s="130" t="s">
        <v>1</v>
      </c>
      <c r="C53" s="130" t="s">
        <v>161</v>
      </c>
      <c r="D53" s="130" t="s">
        <v>169</v>
      </c>
      <c r="E53" s="130" t="s">
        <v>162</v>
      </c>
      <c r="F53" s="130" t="s">
        <v>163</v>
      </c>
      <c r="G53" s="130"/>
      <c r="H53" s="130"/>
      <c r="I53" s="128"/>
      <c r="J53" s="128"/>
    </row>
    <row r="54" spans="1:10" x14ac:dyDescent="0.25">
      <c r="A54" s="130"/>
      <c r="B54" s="130">
        <v>2014</v>
      </c>
      <c r="C54" s="130">
        <v>1</v>
      </c>
      <c r="D54" s="130">
        <v>40.553722</v>
      </c>
      <c r="E54" s="130">
        <v>41640</v>
      </c>
      <c r="F54" s="130"/>
      <c r="G54" s="130"/>
      <c r="H54" s="130"/>
      <c r="I54" s="128"/>
      <c r="J54" s="128"/>
    </row>
    <row r="55" spans="1:10" x14ac:dyDescent="0.25">
      <c r="A55" s="130"/>
      <c r="B55" s="130">
        <v>2014</v>
      </c>
      <c r="C55" s="130">
        <v>2</v>
      </c>
      <c r="D55" s="130">
        <v>43.401128</v>
      </c>
      <c r="E55" s="195">
        <v>41671</v>
      </c>
      <c r="F55" s="39"/>
      <c r="G55" s="130"/>
      <c r="H55" s="39"/>
      <c r="I55" s="145"/>
      <c r="J55" s="128"/>
    </row>
    <row r="56" spans="1:10" x14ac:dyDescent="0.25">
      <c r="A56" s="130"/>
      <c r="B56" s="130">
        <v>2014</v>
      </c>
      <c r="C56" s="130">
        <v>3</v>
      </c>
      <c r="D56" s="130">
        <v>49.341313</v>
      </c>
      <c r="E56" s="195">
        <v>41699</v>
      </c>
      <c r="F56" s="39"/>
      <c r="G56" s="130"/>
      <c r="H56" s="39"/>
      <c r="I56" s="145"/>
      <c r="J56" s="128"/>
    </row>
    <row r="57" spans="1:10" x14ac:dyDescent="0.25">
      <c r="A57" s="130"/>
      <c r="B57" s="130">
        <v>2014</v>
      </c>
      <c r="C57" s="130">
        <v>4</v>
      </c>
      <c r="D57" s="130">
        <v>48.876175000000003</v>
      </c>
      <c r="E57" s="195">
        <v>41730</v>
      </c>
      <c r="F57" s="39">
        <v>49.862665499999991</v>
      </c>
      <c r="G57" s="130"/>
      <c r="H57" s="39"/>
      <c r="I57" s="145"/>
      <c r="J57" s="128"/>
    </row>
    <row r="58" spans="1:10" x14ac:dyDescent="0.25">
      <c r="A58" s="130"/>
      <c r="B58" s="130">
        <v>2014</v>
      </c>
      <c r="C58" s="130">
        <v>5</v>
      </c>
      <c r="D58" s="130">
        <v>53.228749999999998</v>
      </c>
      <c r="E58" s="195">
        <v>41760</v>
      </c>
      <c r="F58" s="39">
        <v>49.862665499999991</v>
      </c>
      <c r="G58" s="130"/>
      <c r="H58" s="39"/>
      <c r="I58" s="145"/>
      <c r="J58" s="128"/>
    </row>
    <row r="59" spans="1:10" x14ac:dyDescent="0.25">
      <c r="A59" s="130"/>
      <c r="B59" s="130">
        <v>2014</v>
      </c>
      <c r="C59" s="130">
        <v>6</v>
      </c>
      <c r="D59" s="130">
        <v>48.730423999999999</v>
      </c>
      <c r="E59" s="195">
        <v>41791</v>
      </c>
      <c r="F59" s="180">
        <v>49.862665499999991</v>
      </c>
      <c r="G59" s="130"/>
      <c r="H59" s="39"/>
      <c r="I59" s="145"/>
      <c r="J59" s="128"/>
    </row>
    <row r="60" spans="1:10" x14ac:dyDescent="0.25">
      <c r="A60" s="130"/>
      <c r="B60" s="130">
        <v>2014</v>
      </c>
      <c r="C60" s="130">
        <v>7</v>
      </c>
      <c r="D60" s="130">
        <v>62.994453</v>
      </c>
      <c r="E60" s="195">
        <v>41821</v>
      </c>
      <c r="F60" s="180">
        <v>49.862665499999991</v>
      </c>
      <c r="G60" s="130"/>
      <c r="H60" s="39"/>
      <c r="I60" s="145"/>
      <c r="J60" s="128"/>
    </row>
    <row r="61" spans="1:10" x14ac:dyDescent="0.25">
      <c r="A61" s="130"/>
      <c r="B61" s="130">
        <v>2014</v>
      </c>
      <c r="C61" s="130">
        <v>8</v>
      </c>
      <c r="D61" s="130">
        <v>51.775359000000002</v>
      </c>
      <c r="E61" s="195">
        <v>41852</v>
      </c>
      <c r="F61" s="180">
        <v>49.862665499999991</v>
      </c>
      <c r="G61" s="130"/>
      <c r="H61" s="39"/>
      <c r="I61" s="145"/>
      <c r="J61" s="128"/>
    </row>
    <row r="62" spans="1:10" x14ac:dyDescent="0.25">
      <c r="A62" s="130"/>
      <c r="B62" s="130">
        <v>2014</v>
      </c>
      <c r="C62" s="130">
        <v>9</v>
      </c>
      <c r="D62" s="130">
        <v>54.507266000000001</v>
      </c>
      <c r="E62" s="195">
        <v>41883</v>
      </c>
      <c r="F62" s="180">
        <v>50.378732222222219</v>
      </c>
      <c r="G62" s="130"/>
      <c r="H62" s="39"/>
      <c r="I62" s="145"/>
      <c r="J62" s="128"/>
    </row>
    <row r="63" spans="1:10" x14ac:dyDescent="0.25">
      <c r="A63" s="130"/>
      <c r="B63" s="130">
        <v>2014</v>
      </c>
      <c r="C63" s="130">
        <v>10</v>
      </c>
      <c r="D63" s="130">
        <v>53.662362999999999</v>
      </c>
      <c r="E63" s="195">
        <v>41913</v>
      </c>
      <c r="F63" s="180">
        <v>50.707095299999992</v>
      </c>
      <c r="G63" s="130"/>
      <c r="H63" s="39"/>
      <c r="I63" s="145"/>
      <c r="J63" s="128"/>
    </row>
    <row r="64" spans="1:10" x14ac:dyDescent="0.25">
      <c r="A64" s="130"/>
      <c r="B64" s="130">
        <v>2014</v>
      </c>
      <c r="C64" s="130">
        <v>11</v>
      </c>
      <c r="D64" s="130">
        <v>49.793503000000001</v>
      </c>
      <c r="E64" s="195">
        <v>41944</v>
      </c>
      <c r="F64" s="180">
        <v>50.624041454545448</v>
      </c>
      <c r="G64" s="130"/>
      <c r="H64" s="39"/>
      <c r="I64" s="145"/>
      <c r="J64" s="128"/>
    </row>
    <row r="65" spans="1:10" x14ac:dyDescent="0.25">
      <c r="A65" s="130"/>
      <c r="B65" s="130">
        <v>2014</v>
      </c>
      <c r="C65" s="130">
        <v>12</v>
      </c>
      <c r="D65" s="130">
        <v>57.847121999999999</v>
      </c>
      <c r="E65" s="195">
        <v>41974</v>
      </c>
      <c r="F65" s="180">
        <v>51.225964833333329</v>
      </c>
      <c r="G65" s="130"/>
      <c r="H65" s="39"/>
      <c r="I65" s="145"/>
      <c r="J65" s="128"/>
    </row>
    <row r="66" spans="1:10" x14ac:dyDescent="0.25">
      <c r="A66" s="130"/>
      <c r="B66" s="130">
        <v>2015</v>
      </c>
      <c r="C66" s="130">
        <v>1</v>
      </c>
      <c r="D66" s="130">
        <v>31.737537</v>
      </c>
      <c r="E66" s="195">
        <v>42005</v>
      </c>
      <c r="F66" s="180">
        <v>50.491282750000003</v>
      </c>
      <c r="G66" s="130"/>
      <c r="H66" s="39"/>
      <c r="I66" s="145"/>
      <c r="J66" s="128"/>
    </row>
    <row r="67" spans="1:10" x14ac:dyDescent="0.25">
      <c r="A67" s="130"/>
      <c r="B67" s="130">
        <v>2015</v>
      </c>
      <c r="C67" s="130">
        <v>2</v>
      </c>
      <c r="D67" s="130">
        <v>42.157491999999998</v>
      </c>
      <c r="E67" s="195">
        <v>42036</v>
      </c>
      <c r="F67" s="180">
        <v>50.387646416666662</v>
      </c>
      <c r="G67" s="130"/>
      <c r="H67" s="39"/>
      <c r="I67" s="145"/>
      <c r="J67" s="128"/>
    </row>
    <row r="68" spans="1:10" x14ac:dyDescent="0.25">
      <c r="A68" s="130"/>
      <c r="B68" s="130">
        <v>2015</v>
      </c>
      <c r="C68" s="130">
        <v>3</v>
      </c>
      <c r="D68" s="130">
        <v>47.739140999999996</v>
      </c>
      <c r="E68" s="195">
        <v>42064</v>
      </c>
      <c r="F68" s="180">
        <v>50.254132083333339</v>
      </c>
      <c r="G68" s="39"/>
      <c r="H68" s="39"/>
      <c r="I68" s="145"/>
      <c r="J68" s="145"/>
    </row>
    <row r="69" spans="1:10" x14ac:dyDescent="0.25">
      <c r="A69" s="130"/>
      <c r="B69" s="130">
        <v>2015</v>
      </c>
      <c r="C69" s="130">
        <v>4</v>
      </c>
      <c r="D69" s="130">
        <v>49.283757999999999</v>
      </c>
      <c r="E69" s="195">
        <v>42095</v>
      </c>
      <c r="F69" s="180">
        <v>50.288097333333326</v>
      </c>
      <c r="G69" s="39"/>
      <c r="H69" s="39"/>
      <c r="I69" s="145"/>
      <c r="J69" s="145"/>
    </row>
    <row r="70" spans="1:10" x14ac:dyDescent="0.25">
      <c r="A70" s="130"/>
      <c r="B70" s="130">
        <v>2015</v>
      </c>
      <c r="C70" s="130">
        <v>5</v>
      </c>
      <c r="D70" s="130">
        <v>49.648125</v>
      </c>
      <c r="E70" s="195">
        <v>42125</v>
      </c>
      <c r="F70" s="180">
        <v>49.989711916666664</v>
      </c>
      <c r="G70" s="39"/>
      <c r="H70" s="39"/>
      <c r="I70" s="145"/>
      <c r="J70" s="145"/>
    </row>
    <row r="71" spans="1:10" x14ac:dyDescent="0.25">
      <c r="A71" s="130"/>
      <c r="B71" s="130">
        <v>2015</v>
      </c>
      <c r="C71" s="130">
        <v>6</v>
      </c>
      <c r="D71" s="130">
        <v>46.792518000000001</v>
      </c>
      <c r="E71" s="195">
        <v>42156</v>
      </c>
      <c r="F71" s="180">
        <v>49.828219749999995</v>
      </c>
      <c r="G71" s="39"/>
      <c r="H71" s="39"/>
      <c r="I71" s="145"/>
      <c r="J71" s="145"/>
    </row>
    <row r="72" spans="1:10" x14ac:dyDescent="0.25">
      <c r="A72" s="130"/>
      <c r="B72" s="130">
        <v>2015</v>
      </c>
      <c r="C72" s="130">
        <v>7</v>
      </c>
      <c r="D72" s="130">
        <v>48.143711000000003</v>
      </c>
      <c r="E72" s="195">
        <v>42186</v>
      </c>
      <c r="F72" s="180">
        <v>48.590657916666665</v>
      </c>
      <c r="G72" s="39"/>
      <c r="H72" s="39"/>
      <c r="I72" s="145"/>
      <c r="J72" s="145"/>
    </row>
    <row r="73" spans="1:10" x14ac:dyDescent="0.25">
      <c r="A73" s="130"/>
      <c r="B73" s="130">
        <v>2015</v>
      </c>
      <c r="C73" s="130">
        <v>8</v>
      </c>
      <c r="D73" s="130">
        <v>42.099525</v>
      </c>
      <c r="E73" s="195">
        <v>42217</v>
      </c>
      <c r="F73" s="180">
        <v>47.784338416666664</v>
      </c>
      <c r="G73" s="39"/>
      <c r="H73" s="39"/>
      <c r="I73" s="145"/>
      <c r="J73" s="145"/>
    </row>
    <row r="74" spans="1:10" x14ac:dyDescent="0.25">
      <c r="A74" s="130"/>
      <c r="B74" s="130">
        <v>2015</v>
      </c>
      <c r="C74" s="130">
        <v>9</v>
      </c>
      <c r="D74" s="130">
        <v>49.909232000000003</v>
      </c>
      <c r="E74" s="195">
        <v>42248</v>
      </c>
      <c r="F74" s="180">
        <v>47.40116891666667</v>
      </c>
      <c r="G74" s="39"/>
      <c r="H74" s="39"/>
      <c r="I74" s="145"/>
      <c r="J74" s="145"/>
    </row>
    <row r="75" spans="1:10" x14ac:dyDescent="0.25">
      <c r="A75" s="130"/>
      <c r="B75" s="130">
        <v>2015</v>
      </c>
      <c r="C75" s="130">
        <v>10</v>
      </c>
      <c r="D75" s="130">
        <v>40.234285999999997</v>
      </c>
      <c r="E75" s="195">
        <v>42278</v>
      </c>
      <c r="F75" s="180">
        <v>46.282162499999998</v>
      </c>
      <c r="G75" s="39"/>
      <c r="H75" s="39"/>
      <c r="I75" s="145"/>
      <c r="J75" s="145"/>
    </row>
    <row r="76" spans="1:10" x14ac:dyDescent="0.25">
      <c r="A76" s="130"/>
      <c r="B76" s="130">
        <v>2015</v>
      </c>
      <c r="C76" s="130">
        <v>11</v>
      </c>
      <c r="D76" s="130">
        <v>44.161425000000001</v>
      </c>
      <c r="E76" s="195">
        <v>42309</v>
      </c>
      <c r="F76" s="180">
        <v>45.812822666666669</v>
      </c>
      <c r="G76" s="39"/>
      <c r="H76" s="39"/>
      <c r="I76" s="145"/>
      <c r="J76" s="145"/>
    </row>
    <row r="77" spans="1:10" x14ac:dyDescent="0.25">
      <c r="A77" s="130"/>
      <c r="B77" s="130">
        <v>2015</v>
      </c>
      <c r="C77" s="130">
        <v>12</v>
      </c>
      <c r="D77" s="130">
        <v>43.519264</v>
      </c>
      <c r="E77" s="195">
        <v>42339</v>
      </c>
      <c r="F77" s="180">
        <v>44.618834499999998</v>
      </c>
      <c r="G77" s="39"/>
      <c r="H77" s="39"/>
      <c r="I77" s="145"/>
      <c r="J77" s="145"/>
    </row>
    <row r="78" spans="1:10" x14ac:dyDescent="0.25">
      <c r="A78" s="130"/>
      <c r="B78" s="130">
        <v>2016</v>
      </c>
      <c r="C78" s="130">
        <v>1</v>
      </c>
      <c r="D78" s="130">
        <v>26.451540000000001</v>
      </c>
      <c r="E78" s="195">
        <v>42370</v>
      </c>
      <c r="F78" s="180">
        <v>44.178334750000005</v>
      </c>
      <c r="G78" s="39"/>
      <c r="H78" s="39"/>
      <c r="I78" s="145"/>
      <c r="J78" s="145"/>
    </row>
    <row r="79" spans="1:10" x14ac:dyDescent="0.25">
      <c r="A79" s="130"/>
      <c r="B79" s="130">
        <v>2016</v>
      </c>
      <c r="C79" s="130">
        <v>2</v>
      </c>
      <c r="D79" s="130">
        <v>36.581915000000002</v>
      </c>
      <c r="E79" s="195">
        <v>42401</v>
      </c>
      <c r="F79" s="180">
        <v>43.713703333333335</v>
      </c>
      <c r="G79" s="39"/>
      <c r="H79" s="39"/>
      <c r="I79" s="145"/>
      <c r="J79" s="145"/>
    </row>
    <row r="80" spans="1:10" x14ac:dyDescent="0.25">
      <c r="A80" s="130"/>
      <c r="B80" s="130">
        <v>2016</v>
      </c>
      <c r="C80" s="130">
        <v>3</v>
      </c>
      <c r="D80" s="130">
        <v>40.451918999999997</v>
      </c>
      <c r="E80" s="195">
        <v>42430</v>
      </c>
      <c r="F80" s="180">
        <v>43.106434833333338</v>
      </c>
      <c r="G80" s="39"/>
      <c r="H80" s="39"/>
      <c r="I80" s="145"/>
      <c r="J80" s="145"/>
    </row>
    <row r="81" spans="1:10" x14ac:dyDescent="0.25">
      <c r="A81" s="130"/>
      <c r="B81" s="130">
        <v>2016</v>
      </c>
      <c r="C81" s="130">
        <v>4</v>
      </c>
      <c r="D81" s="130">
        <v>39.096381999999998</v>
      </c>
      <c r="E81" s="195">
        <v>42461</v>
      </c>
      <c r="F81" s="180">
        <v>42.257486833333338</v>
      </c>
      <c r="G81" s="39"/>
      <c r="H81" s="39"/>
      <c r="I81" s="145"/>
      <c r="J81" s="145"/>
    </row>
    <row r="82" spans="1:10" x14ac:dyDescent="0.25">
      <c r="A82" s="130"/>
      <c r="B82" s="130">
        <v>2016</v>
      </c>
      <c r="C82" s="130">
        <v>5</v>
      </c>
      <c r="D82" s="130">
        <v>40.342044999999999</v>
      </c>
      <c r="E82" s="195">
        <v>42491</v>
      </c>
      <c r="F82" s="180">
        <v>41.481980166666666</v>
      </c>
      <c r="G82" s="39"/>
      <c r="H82" s="39"/>
      <c r="I82" s="145"/>
      <c r="J82" s="145"/>
    </row>
    <row r="83" spans="1:10" x14ac:dyDescent="0.25">
      <c r="A83" s="130"/>
      <c r="B83" s="130">
        <v>2016</v>
      </c>
      <c r="C83" s="130">
        <v>6</v>
      </c>
      <c r="D83" s="130">
        <v>38.341774999999998</v>
      </c>
      <c r="E83" s="195">
        <v>42522</v>
      </c>
      <c r="F83" s="180">
        <v>40.777751583333334</v>
      </c>
      <c r="G83" s="39"/>
      <c r="H83" s="39"/>
      <c r="I83" s="145"/>
      <c r="J83" s="145"/>
    </row>
    <row r="84" spans="1:10" x14ac:dyDescent="0.25">
      <c r="A84" s="130"/>
      <c r="B84" s="130">
        <v>2016</v>
      </c>
      <c r="C84" s="130">
        <v>7</v>
      </c>
      <c r="D84" s="130">
        <v>28.409153</v>
      </c>
      <c r="E84" s="195">
        <v>42552</v>
      </c>
      <c r="F84" s="180">
        <v>39.13320508333333</v>
      </c>
      <c r="G84" s="39"/>
      <c r="H84" s="39"/>
      <c r="I84" s="145"/>
      <c r="J84" s="145"/>
    </row>
    <row r="85" spans="1:10" x14ac:dyDescent="0.25">
      <c r="A85" s="130"/>
      <c r="B85" s="130">
        <v>2016</v>
      </c>
      <c r="C85" s="130">
        <v>8</v>
      </c>
      <c r="D85" s="130">
        <v>45.416272999999997</v>
      </c>
      <c r="E85" s="195">
        <v>42583</v>
      </c>
      <c r="F85" s="180">
        <v>39.409600749999996</v>
      </c>
      <c r="G85" s="39"/>
      <c r="H85" s="39"/>
      <c r="I85" s="145"/>
      <c r="J85" s="145"/>
    </row>
    <row r="86" spans="1:10" x14ac:dyDescent="0.25">
      <c r="A86" s="130"/>
      <c r="B86" s="130">
        <v>2016</v>
      </c>
      <c r="C86" s="130">
        <v>9</v>
      </c>
      <c r="D86" s="130">
        <v>39.025579</v>
      </c>
      <c r="E86" s="195">
        <v>42614</v>
      </c>
      <c r="F86" s="180">
        <v>38.502629666666664</v>
      </c>
      <c r="G86" s="39"/>
      <c r="H86" s="39"/>
      <c r="I86" s="145"/>
      <c r="J86" s="145"/>
    </row>
    <row r="87" spans="1:10" x14ac:dyDescent="0.25">
      <c r="A87" s="130"/>
      <c r="B87" s="130">
        <v>2016</v>
      </c>
      <c r="C87" s="130">
        <v>10</v>
      </c>
      <c r="D87" s="130">
        <v>35.528067</v>
      </c>
      <c r="E87" s="195">
        <v>42644</v>
      </c>
      <c r="F87" s="180">
        <v>38.110444749999999</v>
      </c>
      <c r="G87" s="39"/>
      <c r="H87" s="39"/>
      <c r="I87" s="145"/>
      <c r="J87" s="145"/>
    </row>
    <row r="88" spans="1:10" x14ac:dyDescent="0.25">
      <c r="A88" s="130"/>
      <c r="B88" s="130">
        <v>2016</v>
      </c>
      <c r="C88" s="130">
        <v>11</v>
      </c>
      <c r="D88" s="130">
        <v>36.927300000000002</v>
      </c>
      <c r="E88" s="195">
        <v>42675</v>
      </c>
      <c r="F88" s="180">
        <v>37.507601000000001</v>
      </c>
      <c r="G88" s="39"/>
      <c r="H88" s="39"/>
      <c r="I88" s="145"/>
      <c r="J88" s="145"/>
    </row>
    <row r="89" spans="1:10" x14ac:dyDescent="0.25">
      <c r="A89" s="130"/>
      <c r="B89" s="130">
        <v>2016</v>
      </c>
      <c r="C89" s="130">
        <v>12</v>
      </c>
      <c r="D89" s="130">
        <v>39.026214000000003</v>
      </c>
      <c r="E89" s="195">
        <v>42705</v>
      </c>
      <c r="F89" s="180">
        <v>37.133180166666669</v>
      </c>
      <c r="G89" s="39"/>
      <c r="H89" s="39"/>
      <c r="I89" s="145"/>
      <c r="J89" s="145"/>
    </row>
    <row r="90" spans="1:10" x14ac:dyDescent="0.25">
      <c r="A90" s="130"/>
      <c r="B90" s="130">
        <v>2017</v>
      </c>
      <c r="C90" s="130">
        <v>1</v>
      </c>
      <c r="D90" s="130">
        <v>25.196702999999999</v>
      </c>
      <c r="E90" s="195">
        <v>42736</v>
      </c>
      <c r="F90" s="180">
        <v>37.028610416666666</v>
      </c>
      <c r="G90" s="39"/>
      <c r="H90" s="39"/>
      <c r="I90" s="145"/>
      <c r="J90" s="145"/>
    </row>
    <row r="91" spans="1:10" x14ac:dyDescent="0.25">
      <c r="A91" s="130"/>
      <c r="B91" s="130">
        <v>2017</v>
      </c>
      <c r="C91" s="130">
        <v>2</v>
      </c>
      <c r="D91" s="130">
        <v>30.364571999999999</v>
      </c>
      <c r="E91" s="195">
        <v>42767</v>
      </c>
      <c r="F91" s="180">
        <v>36.510498500000004</v>
      </c>
      <c r="G91" s="39"/>
      <c r="H91" s="39"/>
      <c r="I91" s="145"/>
      <c r="J91" s="145"/>
    </row>
    <row r="92" spans="1:10" x14ac:dyDescent="0.25">
      <c r="A92" s="130"/>
      <c r="B92" s="130">
        <v>2017</v>
      </c>
      <c r="C92" s="130">
        <v>3</v>
      </c>
      <c r="D92" s="130">
        <v>38.979227999999999</v>
      </c>
      <c r="E92" s="195">
        <v>42795</v>
      </c>
      <c r="F92" s="180">
        <v>36.38777425</v>
      </c>
      <c r="G92" s="39"/>
      <c r="H92" s="39"/>
      <c r="I92" s="145"/>
      <c r="J92" s="145"/>
    </row>
    <row r="93" spans="1:10" x14ac:dyDescent="0.25">
      <c r="A93" s="130"/>
      <c r="B93" s="130">
        <v>2017</v>
      </c>
      <c r="C93" s="130">
        <v>4</v>
      </c>
      <c r="D93" s="130">
        <v>33.533562000000003</v>
      </c>
      <c r="E93" s="195">
        <v>42826</v>
      </c>
      <c r="F93" s="180">
        <v>35.924205916666665</v>
      </c>
      <c r="G93" s="39"/>
      <c r="H93" s="39"/>
      <c r="I93" s="145"/>
      <c r="J93" s="145"/>
    </row>
    <row r="94" spans="1:10" x14ac:dyDescent="0.25">
      <c r="A94" s="130"/>
      <c r="B94" s="130">
        <v>2017</v>
      </c>
      <c r="C94" s="130">
        <v>5</v>
      </c>
      <c r="D94" s="130">
        <v>35.670928000000004</v>
      </c>
      <c r="E94" s="195">
        <v>42856</v>
      </c>
      <c r="F94" s="180">
        <v>35.534946166666664</v>
      </c>
      <c r="G94" s="39"/>
      <c r="H94" s="39"/>
      <c r="I94" s="145"/>
      <c r="J94" s="145"/>
    </row>
    <row r="95" spans="1:10" x14ac:dyDescent="0.25">
      <c r="A95" s="130"/>
      <c r="B95" s="130">
        <v>2017</v>
      </c>
      <c r="C95" s="130">
        <v>6</v>
      </c>
      <c r="D95" s="130">
        <v>37.755764999999997</v>
      </c>
      <c r="E95" s="195">
        <v>42887</v>
      </c>
      <c r="F95" s="180">
        <v>35.486111999999999</v>
      </c>
      <c r="G95" s="39"/>
      <c r="H95" s="39"/>
      <c r="I95" s="145"/>
      <c r="J95" s="145"/>
    </row>
    <row r="96" spans="1:10" x14ac:dyDescent="0.25">
      <c r="A96" s="130"/>
      <c r="B96" s="130">
        <v>2017</v>
      </c>
      <c r="C96" s="130">
        <v>7</v>
      </c>
      <c r="D96" s="130">
        <v>34.76829</v>
      </c>
      <c r="E96" s="195">
        <v>42917</v>
      </c>
      <c r="F96" s="180">
        <v>36.01604008333333</v>
      </c>
      <c r="G96" s="39"/>
      <c r="H96" s="39"/>
      <c r="I96" s="145"/>
      <c r="J96" s="145"/>
    </row>
    <row r="97" spans="1:10" x14ac:dyDescent="0.25">
      <c r="A97" s="130"/>
      <c r="B97" s="130">
        <v>2017</v>
      </c>
      <c r="C97" s="130">
        <v>8</v>
      </c>
      <c r="D97" s="130">
        <v>38.453066999999997</v>
      </c>
      <c r="E97" s="195">
        <v>42948</v>
      </c>
      <c r="F97" s="180">
        <v>35.435772916666664</v>
      </c>
      <c r="G97" s="39"/>
      <c r="H97" s="39"/>
      <c r="I97" s="145"/>
      <c r="J97" s="145"/>
    </row>
    <row r="98" spans="1:10" x14ac:dyDescent="0.25">
      <c r="A98" s="130"/>
      <c r="B98" s="130">
        <v>2017</v>
      </c>
      <c r="C98" s="130">
        <v>9</v>
      </c>
      <c r="D98" s="130">
        <v>32.035957000000003</v>
      </c>
      <c r="E98" s="195">
        <v>42979</v>
      </c>
      <c r="F98" s="180">
        <v>34.853304416666667</v>
      </c>
      <c r="G98" s="39"/>
      <c r="H98" s="39"/>
      <c r="I98" s="145"/>
      <c r="J98" s="145"/>
    </row>
    <row r="99" spans="1:10" x14ac:dyDescent="0.25">
      <c r="A99" s="130"/>
      <c r="B99" s="130">
        <v>2017</v>
      </c>
      <c r="C99" s="130">
        <v>10</v>
      </c>
      <c r="D99" s="130">
        <v>39.258490999999999</v>
      </c>
      <c r="E99" s="195">
        <v>43009</v>
      </c>
      <c r="F99" s="180">
        <v>35.164173083333331</v>
      </c>
      <c r="G99" s="39"/>
      <c r="H99" s="39"/>
      <c r="I99" s="145"/>
      <c r="J99" s="145"/>
    </row>
    <row r="100" spans="1:10" x14ac:dyDescent="0.25">
      <c r="A100" s="130"/>
      <c r="B100" s="130">
        <v>2017</v>
      </c>
      <c r="C100" s="130">
        <v>11</v>
      </c>
      <c r="D100" s="130">
        <v>42.905988999999998</v>
      </c>
      <c r="E100" s="195">
        <v>43040</v>
      </c>
      <c r="F100" s="180">
        <v>35.662397166666658</v>
      </c>
      <c r="G100" s="39"/>
      <c r="H100" s="39"/>
      <c r="I100" s="145"/>
      <c r="J100" s="145"/>
    </row>
    <row r="101" spans="1:10" x14ac:dyDescent="0.25">
      <c r="A101" s="130"/>
      <c r="B101" s="130">
        <v>2017</v>
      </c>
      <c r="C101" s="130">
        <v>12</v>
      </c>
      <c r="D101" s="130">
        <v>43.482086000000002</v>
      </c>
      <c r="E101" s="195">
        <v>43070</v>
      </c>
      <c r="F101" s="180">
        <v>36.033719833333329</v>
      </c>
      <c r="G101" s="39"/>
      <c r="H101" s="39"/>
      <c r="I101" s="145"/>
      <c r="J101" s="145"/>
    </row>
    <row r="102" spans="1:10" x14ac:dyDescent="0.25">
      <c r="A102" s="130"/>
      <c r="B102" s="130">
        <v>2018</v>
      </c>
      <c r="C102" s="130">
        <v>1</v>
      </c>
      <c r="D102" s="130">
        <v>31.454429000000001</v>
      </c>
      <c r="E102" s="195">
        <v>43101</v>
      </c>
      <c r="F102" s="180">
        <v>36.555197</v>
      </c>
      <c r="G102" s="39"/>
      <c r="H102" s="39"/>
      <c r="I102" s="145"/>
      <c r="J102" s="145"/>
    </row>
    <row r="103" spans="1:10" x14ac:dyDescent="0.25">
      <c r="A103" s="130"/>
      <c r="B103" s="130">
        <v>2018</v>
      </c>
      <c r="C103" s="130">
        <v>2</v>
      </c>
      <c r="D103" s="130">
        <v>30.021878999999998</v>
      </c>
      <c r="E103" s="195">
        <v>43132</v>
      </c>
      <c r="F103" s="180">
        <v>36.526639249999995</v>
      </c>
      <c r="G103" s="39"/>
      <c r="H103" s="39"/>
      <c r="I103" s="145"/>
      <c r="J103" s="145"/>
    </row>
    <row r="104" spans="1:10" x14ac:dyDescent="0.25">
      <c r="A104" s="130"/>
      <c r="B104" s="130">
        <v>2018</v>
      </c>
      <c r="C104" s="130">
        <v>3</v>
      </c>
      <c r="D104" s="130">
        <v>38.036931000000003</v>
      </c>
      <c r="E104" s="195">
        <v>43160</v>
      </c>
      <c r="F104" s="180">
        <v>36.448114499999996</v>
      </c>
      <c r="G104" s="39"/>
      <c r="H104" s="39"/>
      <c r="I104" s="145"/>
      <c r="J104" s="145"/>
    </row>
    <row r="105" spans="1:10" x14ac:dyDescent="0.25">
      <c r="A105" s="130"/>
      <c r="B105" s="130">
        <v>2018</v>
      </c>
      <c r="C105" s="130">
        <v>4</v>
      </c>
      <c r="D105" s="130">
        <v>41.872933000000003</v>
      </c>
      <c r="E105" s="195">
        <v>43191</v>
      </c>
      <c r="F105" s="180">
        <v>37.143062083333326</v>
      </c>
      <c r="G105" s="39"/>
      <c r="H105" s="39"/>
      <c r="I105" s="145"/>
      <c r="J105" s="145"/>
    </row>
    <row r="106" spans="1:10" x14ac:dyDescent="0.25">
      <c r="A106" s="130"/>
      <c r="B106" s="130">
        <v>2018</v>
      </c>
      <c r="C106" s="130">
        <v>5</v>
      </c>
      <c r="D106" s="130">
        <v>44.869765999999998</v>
      </c>
      <c r="E106" s="195">
        <v>43221</v>
      </c>
      <c r="F106" s="180">
        <v>37.909631916666662</v>
      </c>
      <c r="G106" s="39"/>
      <c r="H106" s="39"/>
      <c r="I106" s="145"/>
      <c r="J106" s="145"/>
    </row>
    <row r="107" spans="1:10" x14ac:dyDescent="0.25">
      <c r="A107" s="130"/>
      <c r="B107" s="130">
        <v>2018</v>
      </c>
      <c r="C107" s="130">
        <v>6</v>
      </c>
      <c r="D107" s="130">
        <v>42.527678000000002</v>
      </c>
      <c r="E107" s="195">
        <v>43252</v>
      </c>
      <c r="F107" s="180">
        <v>38.307291333333332</v>
      </c>
      <c r="G107" s="39"/>
      <c r="H107" s="39"/>
      <c r="I107" s="145"/>
      <c r="J107" s="145"/>
    </row>
    <row r="108" spans="1:10" x14ac:dyDescent="0.25">
      <c r="A108" s="130"/>
      <c r="B108" s="130">
        <v>2018</v>
      </c>
      <c r="C108" s="130">
        <v>7</v>
      </c>
      <c r="D108" s="130">
        <v>39.008212</v>
      </c>
      <c r="E108" s="195">
        <v>43282</v>
      </c>
      <c r="F108" s="180">
        <v>38.660618166666666</v>
      </c>
      <c r="G108" s="39"/>
      <c r="H108" s="39"/>
      <c r="I108" s="145"/>
      <c r="J108" s="145"/>
    </row>
    <row r="109" spans="1:10" x14ac:dyDescent="0.25">
      <c r="A109" s="130"/>
      <c r="B109" s="130">
        <v>2018</v>
      </c>
      <c r="C109" s="130">
        <v>8</v>
      </c>
      <c r="D109" s="130">
        <v>38.618685999999997</v>
      </c>
      <c r="E109" s="195">
        <v>43313</v>
      </c>
      <c r="F109" s="180">
        <v>38.674419749999998</v>
      </c>
      <c r="G109" s="39"/>
      <c r="H109" s="39"/>
      <c r="I109" s="145"/>
      <c r="J109" s="145"/>
    </row>
    <row r="110" spans="1:10" x14ac:dyDescent="0.25">
      <c r="A110" s="130"/>
      <c r="B110" s="130">
        <v>2018</v>
      </c>
      <c r="C110" s="130">
        <v>9</v>
      </c>
      <c r="D110" s="130">
        <v>34.861669999999997</v>
      </c>
      <c r="E110" s="195">
        <v>43344</v>
      </c>
      <c r="F110" s="180">
        <v>38.909895833333337</v>
      </c>
      <c r="G110" s="39"/>
      <c r="H110" s="39"/>
      <c r="I110" s="145"/>
      <c r="J110" s="145"/>
    </row>
    <row r="111" spans="1:10" x14ac:dyDescent="0.25">
      <c r="A111" s="130"/>
      <c r="B111" s="130">
        <v>2018</v>
      </c>
      <c r="C111" s="130">
        <v>10</v>
      </c>
      <c r="D111" s="130">
        <v>44.457971000000001</v>
      </c>
      <c r="E111" s="195">
        <v>43374</v>
      </c>
      <c r="F111" s="180">
        <v>39.34318583333333</v>
      </c>
      <c r="G111" s="39"/>
      <c r="H111" s="39"/>
      <c r="I111" s="145"/>
      <c r="J111" s="145"/>
    </row>
    <row r="112" spans="1:10" x14ac:dyDescent="0.25">
      <c r="A112" s="130"/>
      <c r="B112" s="130">
        <v>2018</v>
      </c>
      <c r="C112" s="130">
        <v>11</v>
      </c>
      <c r="D112" s="130">
        <v>43.789799000000002</v>
      </c>
      <c r="E112" s="195">
        <v>43405</v>
      </c>
      <c r="F112" s="180">
        <v>39.416836666666669</v>
      </c>
      <c r="G112" s="39"/>
      <c r="H112" s="39"/>
      <c r="I112" s="145"/>
      <c r="J112" s="145"/>
    </row>
    <row r="113" spans="1:10" x14ac:dyDescent="0.25">
      <c r="A113" s="130"/>
      <c r="B113" s="130">
        <v>2018</v>
      </c>
      <c r="C113" s="130">
        <v>12</v>
      </c>
      <c r="D113" s="130">
        <v>41.053379</v>
      </c>
      <c r="E113" s="195">
        <v>43435</v>
      </c>
      <c r="F113" s="180">
        <v>39.214444416666673</v>
      </c>
      <c r="G113" s="39"/>
      <c r="H113" s="39"/>
      <c r="I113" s="145"/>
      <c r="J113" s="145"/>
    </row>
    <row r="114" spans="1:10" x14ac:dyDescent="0.25">
      <c r="A114" s="130"/>
      <c r="B114" s="130">
        <v>2019</v>
      </c>
      <c r="C114" s="130">
        <v>1</v>
      </c>
      <c r="D114" s="130">
        <v>32.051197000000002</v>
      </c>
      <c r="E114" s="195">
        <v>43466</v>
      </c>
      <c r="F114" s="180">
        <v>39.264175083333335</v>
      </c>
      <c r="G114" s="39"/>
      <c r="H114" s="39"/>
      <c r="I114" s="145"/>
      <c r="J114" s="145"/>
    </row>
    <row r="115" spans="1:10" x14ac:dyDescent="0.25">
      <c r="A115" s="130"/>
      <c r="B115" s="130">
        <v>2019</v>
      </c>
      <c r="C115" s="130">
        <v>2</v>
      </c>
      <c r="D115" s="130">
        <v>36.127547</v>
      </c>
      <c r="E115" s="195">
        <v>43497</v>
      </c>
      <c r="F115" s="180">
        <v>39.772980749999995</v>
      </c>
      <c r="G115" s="39"/>
      <c r="H115" s="39"/>
      <c r="I115" s="145"/>
      <c r="J115" s="145"/>
    </row>
    <row r="116" spans="1:10" x14ac:dyDescent="0.25">
      <c r="A116" s="130"/>
      <c r="B116" s="130">
        <v>2019</v>
      </c>
      <c r="C116" s="130">
        <v>3</v>
      </c>
      <c r="D116" s="130">
        <v>37.086069000000002</v>
      </c>
      <c r="E116" s="195">
        <v>43525</v>
      </c>
      <c r="F116" s="180">
        <v>39.693742250000007</v>
      </c>
      <c r="G116" s="39"/>
      <c r="H116" s="39"/>
      <c r="I116" s="145"/>
      <c r="J116" s="145"/>
    </row>
    <row r="117" spans="1:10" x14ac:dyDescent="0.25">
      <c r="A117" s="130"/>
      <c r="B117" s="130">
        <v>2019</v>
      </c>
      <c r="C117" s="130">
        <v>4</v>
      </c>
      <c r="D117" s="207">
        <f>H16</f>
        <v>42.659956100000002</v>
      </c>
      <c r="E117" s="195">
        <v>43556</v>
      </c>
      <c r="F117" s="180">
        <f>AVERAGE(D106:D117)</f>
        <v>39.759327508333335</v>
      </c>
      <c r="G117" s="39"/>
      <c r="H117" s="39"/>
      <c r="I117" s="145"/>
      <c r="J117" s="145"/>
    </row>
    <row r="118" spans="1:10" x14ac:dyDescent="0.25">
      <c r="A118" s="130"/>
      <c r="B118" s="130">
        <v>2019</v>
      </c>
      <c r="C118" s="130">
        <v>5</v>
      </c>
      <c r="D118" s="130">
        <v>43.631705740000129</v>
      </c>
      <c r="E118" s="195">
        <v>43586</v>
      </c>
      <c r="F118" s="180">
        <f>AVERAGE(D107:D118)</f>
        <v>39.656155820000016</v>
      </c>
      <c r="G118" s="39"/>
      <c r="H118" s="39"/>
      <c r="I118" s="145"/>
      <c r="J118" s="145"/>
    </row>
    <row r="119" spans="1:10" x14ac:dyDescent="0.25">
      <c r="A119" s="130"/>
      <c r="B119" s="130">
        <v>2019</v>
      </c>
      <c r="C119" s="130">
        <v>6</v>
      </c>
      <c r="D119" s="130">
        <v>35.833412650000106</v>
      </c>
      <c r="E119" s="195">
        <v>43617</v>
      </c>
      <c r="F119" s="180">
        <f t="shared" ref="F119:F121" si="0">AVERAGE(D108:D119)</f>
        <v>39.098300374166691</v>
      </c>
      <c r="G119" s="39"/>
      <c r="H119" s="39"/>
      <c r="I119" s="145"/>
      <c r="J119" s="145"/>
    </row>
    <row r="120" spans="1:10" x14ac:dyDescent="0.25">
      <c r="A120" s="130"/>
      <c r="B120" s="130">
        <v>2019</v>
      </c>
      <c r="C120" s="130">
        <v>7</v>
      </c>
      <c r="D120" s="130">
        <v>38.651945739999896</v>
      </c>
      <c r="E120" s="195">
        <v>43647</v>
      </c>
      <c r="F120" s="180">
        <f t="shared" si="0"/>
        <v>39.068611519166687</v>
      </c>
      <c r="G120" s="39"/>
      <c r="H120" s="39"/>
      <c r="I120" s="145"/>
      <c r="J120" s="145"/>
    </row>
    <row r="121" spans="1:10" x14ac:dyDescent="0.25">
      <c r="A121" s="130"/>
      <c r="B121" s="130">
        <v>2019</v>
      </c>
      <c r="C121" s="130">
        <v>8</v>
      </c>
      <c r="D121" s="130">
        <v>37.855605509999997</v>
      </c>
      <c r="E121" s="195">
        <v>43678</v>
      </c>
      <c r="F121" s="180">
        <f t="shared" si="0"/>
        <v>39.00502147833334</v>
      </c>
      <c r="G121" s="39"/>
      <c r="H121" s="39"/>
      <c r="I121" s="145"/>
      <c r="J121" s="145"/>
    </row>
    <row r="122" spans="1:10" x14ac:dyDescent="0.25">
      <c r="A122" s="130"/>
      <c r="B122" s="130">
        <v>2019</v>
      </c>
      <c r="C122" s="130">
        <v>9</v>
      </c>
      <c r="D122" s="130">
        <v>0</v>
      </c>
      <c r="E122" s="195">
        <v>43709</v>
      </c>
      <c r="F122" s="180">
        <v>19.5471635</v>
      </c>
      <c r="G122" s="39"/>
      <c r="H122" s="39"/>
      <c r="I122" s="145"/>
      <c r="J122" s="145"/>
    </row>
    <row r="123" spans="1:10" x14ac:dyDescent="0.25">
      <c r="A123" s="130"/>
      <c r="B123" s="130">
        <v>2019</v>
      </c>
      <c r="C123" s="130">
        <v>10</v>
      </c>
      <c r="D123" s="130">
        <v>0</v>
      </c>
      <c r="E123" s="195">
        <v>43739</v>
      </c>
      <c r="F123" s="180">
        <v>15.842332583333333</v>
      </c>
      <c r="G123" s="39"/>
      <c r="H123" s="39"/>
      <c r="I123" s="145"/>
      <c r="J123" s="145"/>
    </row>
    <row r="124" spans="1:10" x14ac:dyDescent="0.25">
      <c r="A124" s="130"/>
      <c r="B124" s="130">
        <v>2019</v>
      </c>
      <c r="C124" s="130">
        <v>11</v>
      </c>
      <c r="D124" s="130">
        <v>0</v>
      </c>
      <c r="E124" s="195">
        <v>43770</v>
      </c>
      <c r="F124" s="180">
        <v>12.193182666666667</v>
      </c>
      <c r="G124" s="39"/>
      <c r="H124" s="39"/>
      <c r="I124" s="145"/>
      <c r="J124" s="145"/>
    </row>
    <row r="125" spans="1:10" x14ac:dyDescent="0.25">
      <c r="A125" s="130"/>
      <c r="B125" s="130">
        <v>2019</v>
      </c>
      <c r="C125" s="130">
        <v>12</v>
      </c>
      <c r="D125" s="130">
        <v>0</v>
      </c>
      <c r="E125" s="195">
        <v>43800</v>
      </c>
      <c r="F125" s="180">
        <v>8.7720677499999997</v>
      </c>
      <c r="G125" s="39"/>
      <c r="H125" s="39"/>
      <c r="I125" s="145"/>
      <c r="J125" s="145"/>
    </row>
    <row r="126" spans="1:10" x14ac:dyDescent="0.25">
      <c r="A126" s="130"/>
      <c r="B126" s="130"/>
      <c r="C126" s="130"/>
      <c r="D126" s="130"/>
      <c r="E126" s="195"/>
      <c r="F126" s="180"/>
      <c r="G126" s="39"/>
      <c r="H126" s="39"/>
      <c r="I126" s="145"/>
      <c r="J126" s="145"/>
    </row>
    <row r="127" spans="1:10" x14ac:dyDescent="0.25">
      <c r="A127" s="130"/>
      <c r="B127" s="130"/>
      <c r="C127" s="130"/>
      <c r="D127" s="130"/>
      <c r="E127" s="195"/>
      <c r="F127" s="180"/>
      <c r="G127" s="39"/>
      <c r="H127" s="39"/>
      <c r="I127" s="145"/>
      <c r="J127" s="145"/>
    </row>
    <row r="128" spans="1:10" x14ac:dyDescent="0.25">
      <c r="A128" s="130"/>
      <c r="B128" s="130"/>
      <c r="C128" s="130"/>
      <c r="D128" s="130"/>
      <c r="E128" s="195"/>
      <c r="F128" s="180"/>
      <c r="G128" s="39"/>
      <c r="H128" s="39"/>
      <c r="I128" s="145"/>
      <c r="J128" s="145"/>
    </row>
    <row r="129" spans="1:10" x14ac:dyDescent="0.25">
      <c r="A129" s="130"/>
      <c r="B129" s="130"/>
      <c r="C129" s="130"/>
      <c r="D129" s="130"/>
      <c r="E129" s="195"/>
      <c r="F129" s="180"/>
      <c r="G129" s="39"/>
      <c r="H129" s="39"/>
      <c r="I129" s="145"/>
      <c r="J129" s="145"/>
    </row>
    <row r="130" spans="1:10" x14ac:dyDescent="0.25">
      <c r="A130" s="130"/>
      <c r="B130" s="130"/>
      <c r="C130" s="130"/>
      <c r="D130" s="130"/>
      <c r="E130" s="195"/>
      <c r="F130" s="180"/>
      <c r="G130" s="39"/>
      <c r="H130" s="39"/>
      <c r="I130" s="145"/>
      <c r="J130" s="145"/>
    </row>
    <row r="131" spans="1:10" x14ac:dyDescent="0.25">
      <c r="A131" s="130"/>
      <c r="B131" s="130"/>
      <c r="C131" s="130"/>
      <c r="D131" s="130"/>
      <c r="E131" s="195"/>
      <c r="F131" s="180"/>
      <c r="G131" s="39"/>
      <c r="H131" s="39"/>
      <c r="I131" s="145"/>
      <c r="J131" s="145"/>
    </row>
    <row r="132" spans="1:10" x14ac:dyDescent="0.25">
      <c r="A132" s="130"/>
      <c r="B132" s="130"/>
      <c r="C132" s="130"/>
      <c r="D132" s="130"/>
      <c r="E132" s="195"/>
      <c r="F132" s="180"/>
      <c r="G132" s="39"/>
      <c r="H132" s="39"/>
      <c r="I132" s="145"/>
      <c r="J132" s="145"/>
    </row>
    <row r="133" spans="1:10" x14ac:dyDescent="0.25">
      <c r="A133" s="130"/>
      <c r="B133" s="130"/>
      <c r="C133" s="130"/>
      <c r="D133" s="130"/>
      <c r="E133" s="195"/>
      <c r="F133" s="180"/>
      <c r="G133" s="39"/>
      <c r="H133" s="39"/>
      <c r="I133" s="145"/>
      <c r="J133" s="145"/>
    </row>
    <row r="134" spans="1:10" x14ac:dyDescent="0.25">
      <c r="A134" s="130"/>
      <c r="B134" s="130"/>
      <c r="C134" s="130"/>
      <c r="D134" s="130"/>
      <c r="E134" s="195"/>
      <c r="F134" s="180"/>
      <c r="G134" s="39"/>
      <c r="H134" s="39"/>
      <c r="I134" s="145"/>
      <c r="J134" s="145"/>
    </row>
    <row r="135" spans="1:10" x14ac:dyDescent="0.25">
      <c r="A135" s="130"/>
      <c r="B135" s="39"/>
      <c r="C135" s="130"/>
      <c r="D135" s="130"/>
      <c r="E135" s="195"/>
      <c r="F135" s="180"/>
      <c r="G135" s="39"/>
      <c r="H135" s="39"/>
      <c r="I135" s="145"/>
      <c r="J135" s="145"/>
    </row>
    <row r="136" spans="1:10" x14ac:dyDescent="0.25">
      <c r="A136" s="130"/>
      <c r="B136" s="39"/>
      <c r="C136" s="130"/>
      <c r="D136" s="130"/>
      <c r="E136" s="195"/>
      <c r="F136" s="180"/>
      <c r="G136" s="39"/>
      <c r="H136" s="39"/>
      <c r="I136" s="145"/>
      <c r="J136" s="145"/>
    </row>
    <row r="137" spans="1:10" x14ac:dyDescent="0.25">
      <c r="A137" s="130"/>
      <c r="B137" s="39"/>
      <c r="C137" s="130"/>
      <c r="D137" s="130"/>
      <c r="E137" s="195"/>
      <c r="F137" s="180"/>
      <c r="G137" s="39"/>
      <c r="H137" s="39"/>
      <c r="I137" s="145"/>
      <c r="J137" s="145"/>
    </row>
    <row r="138" spans="1:10" x14ac:dyDescent="0.25">
      <c r="A138" s="130"/>
      <c r="B138" s="39"/>
      <c r="C138" s="130"/>
      <c r="D138" s="130"/>
      <c r="E138" s="195"/>
      <c r="F138" s="180"/>
      <c r="G138" s="39"/>
      <c r="H138" s="39"/>
      <c r="I138" s="145"/>
      <c r="J138" s="145"/>
    </row>
    <row r="139" spans="1:10" x14ac:dyDescent="0.25">
      <c r="A139" s="130"/>
      <c r="B139" s="39"/>
      <c r="C139" s="130"/>
      <c r="D139" s="130"/>
      <c r="E139" s="195"/>
      <c r="F139" s="180"/>
      <c r="G139" s="39"/>
      <c r="H139" s="39"/>
      <c r="I139" s="145"/>
      <c r="J139" s="145"/>
    </row>
    <row r="140" spans="1:10" x14ac:dyDescent="0.25">
      <c r="A140" s="130"/>
      <c r="B140" s="39"/>
      <c r="C140" s="130"/>
      <c r="D140" s="130"/>
      <c r="E140" s="195"/>
      <c r="F140" s="180"/>
      <c r="G140" s="39"/>
      <c r="H140" s="39"/>
      <c r="I140" s="145"/>
      <c r="J140" s="145"/>
    </row>
    <row r="141" spans="1:10" x14ac:dyDescent="0.25">
      <c r="A141" s="130"/>
      <c r="B141" s="39"/>
      <c r="C141" s="130"/>
      <c r="D141" s="130"/>
      <c r="E141" s="195"/>
      <c r="F141" s="180"/>
      <c r="G141" s="39"/>
      <c r="H141" s="39"/>
      <c r="I141" s="145"/>
      <c r="J141" s="145"/>
    </row>
    <row r="142" spans="1:10" x14ac:dyDescent="0.25">
      <c r="A142" s="130"/>
      <c r="B142" s="39"/>
      <c r="C142" s="130"/>
      <c r="D142" s="130"/>
      <c r="E142" s="195"/>
      <c r="F142" s="180"/>
      <c r="G142" s="39"/>
      <c r="H142" s="39"/>
      <c r="I142" s="145"/>
      <c r="J142" s="145"/>
    </row>
    <row r="143" spans="1:10" x14ac:dyDescent="0.25">
      <c r="A143" s="130"/>
      <c r="B143" s="39"/>
      <c r="C143" s="130"/>
      <c r="D143" s="130"/>
      <c r="E143" s="195"/>
      <c r="F143" s="180"/>
      <c r="G143" s="39"/>
      <c r="H143" s="39"/>
      <c r="I143" s="145"/>
      <c r="J143" s="145"/>
    </row>
    <row r="144" spans="1:10" x14ac:dyDescent="0.25">
      <c r="A144" s="130"/>
      <c r="B144" s="39"/>
      <c r="C144" s="130"/>
      <c r="D144" s="130"/>
      <c r="E144" s="195"/>
      <c r="F144" s="180"/>
      <c r="G144" s="39"/>
      <c r="H144" s="39"/>
      <c r="I144" s="145"/>
      <c r="J144" s="145"/>
    </row>
    <row r="145" spans="1:10" x14ac:dyDescent="0.25">
      <c r="A145" s="130"/>
      <c r="B145" s="39"/>
      <c r="C145" s="130"/>
      <c r="D145" s="130"/>
      <c r="E145" s="195"/>
      <c r="F145" s="180"/>
      <c r="G145" s="39"/>
      <c r="H145" s="39"/>
      <c r="I145" s="145"/>
      <c r="J145" s="145"/>
    </row>
    <row r="146" spans="1:10" x14ac:dyDescent="0.25">
      <c r="A146" s="130"/>
      <c r="B146" s="39"/>
      <c r="C146" s="130"/>
      <c r="D146" s="130"/>
      <c r="E146" s="195"/>
      <c r="F146" s="180"/>
      <c r="G146" s="39"/>
      <c r="H146" s="39"/>
      <c r="I146" s="145"/>
      <c r="J146" s="145"/>
    </row>
    <row r="147" spans="1:10" x14ac:dyDescent="0.25">
      <c r="A147" s="130"/>
      <c r="B147" s="39"/>
      <c r="C147" s="130"/>
      <c r="D147" s="130"/>
      <c r="E147" s="195"/>
      <c r="F147" s="180"/>
      <c r="G147" s="39"/>
      <c r="H147" s="39"/>
      <c r="I147" s="145"/>
      <c r="J147" s="145"/>
    </row>
    <row r="148" spans="1:10" x14ac:dyDescent="0.25">
      <c r="A148" s="130"/>
      <c r="B148" s="39"/>
      <c r="C148" s="130"/>
      <c r="D148" s="130"/>
      <c r="E148" s="195"/>
      <c r="F148" s="180"/>
      <c r="G148" s="39"/>
      <c r="H148" s="39"/>
      <c r="I148" s="145"/>
      <c r="J148" s="145"/>
    </row>
    <row r="149" spans="1:10" x14ac:dyDescent="0.25">
      <c r="A149" s="130"/>
      <c r="B149" s="39"/>
      <c r="C149" s="130"/>
      <c r="D149" s="130"/>
      <c r="E149" s="195"/>
      <c r="F149" s="180"/>
      <c r="G149" s="39"/>
      <c r="H149" s="39"/>
      <c r="I149" s="145"/>
      <c r="J149" s="145"/>
    </row>
    <row r="150" spans="1:10" x14ac:dyDescent="0.25">
      <c r="A150" s="130"/>
      <c r="B150" s="39"/>
      <c r="C150" s="130"/>
      <c r="D150" s="130"/>
      <c r="E150" s="195"/>
      <c r="F150" s="180"/>
      <c r="G150" s="39"/>
      <c r="H150" s="39"/>
      <c r="I150" s="145"/>
      <c r="J150" s="145"/>
    </row>
    <row r="151" spans="1:10" x14ac:dyDescent="0.25">
      <c r="A151" s="130"/>
      <c r="B151" s="39"/>
      <c r="C151" s="39"/>
      <c r="D151" s="39"/>
      <c r="E151" s="39"/>
      <c r="F151" s="39"/>
      <c r="G151" s="39"/>
      <c r="H151" s="39"/>
      <c r="I151" s="145"/>
      <c r="J151" s="145"/>
    </row>
    <row r="152" spans="1:10" x14ac:dyDescent="0.25">
      <c r="A152" s="130"/>
      <c r="B152" s="39"/>
      <c r="C152" s="39"/>
      <c r="D152" s="39"/>
      <c r="E152" s="39"/>
      <c r="F152" s="39"/>
      <c r="G152" s="39"/>
      <c r="H152" s="39"/>
      <c r="I152" s="145"/>
      <c r="J152" s="145"/>
    </row>
    <row r="153" spans="1:10" x14ac:dyDescent="0.25">
      <c r="A153" s="130"/>
      <c r="B153" s="39"/>
      <c r="C153" s="39"/>
      <c r="D153" s="39"/>
      <c r="E153" s="39"/>
      <c r="F153" s="39"/>
      <c r="G153" s="39"/>
      <c r="H153" s="39"/>
      <c r="I153" s="145"/>
      <c r="J153" s="145"/>
    </row>
    <row r="154" spans="1:10" x14ac:dyDescent="0.25">
      <c r="A154" s="130"/>
      <c r="B154" s="39"/>
      <c r="C154" s="39"/>
      <c r="D154" s="39"/>
      <c r="E154" s="39"/>
      <c r="F154" s="39"/>
      <c r="G154" s="39"/>
      <c r="H154" s="39"/>
      <c r="I154" s="145"/>
      <c r="J154" s="145"/>
    </row>
    <row r="155" spans="1:10" x14ac:dyDescent="0.25">
      <c r="A155" s="130"/>
      <c r="B155" s="39"/>
      <c r="C155" s="39"/>
      <c r="D155" s="39"/>
      <c r="E155" s="39"/>
      <c r="F155" s="39"/>
      <c r="G155" s="39"/>
      <c r="H155" s="39"/>
      <c r="I155" s="145"/>
      <c r="J155" s="145"/>
    </row>
    <row r="156" spans="1:10" x14ac:dyDescent="0.25">
      <c r="A156" s="130"/>
      <c r="B156" s="39"/>
      <c r="C156" s="39"/>
      <c r="D156" s="39"/>
      <c r="E156" s="39"/>
      <c r="F156" s="39"/>
      <c r="G156" s="39"/>
      <c r="H156" s="39"/>
      <c r="I156" s="145"/>
      <c r="J156" s="145"/>
    </row>
    <row r="157" spans="1:10" x14ac:dyDescent="0.25">
      <c r="A157" s="130"/>
      <c r="B157" s="39"/>
      <c r="C157" s="39"/>
      <c r="D157" s="39"/>
      <c r="E157" s="39"/>
      <c r="F157" s="39"/>
      <c r="G157" s="39"/>
      <c r="H157" s="39"/>
      <c r="I157" s="145"/>
      <c r="J157" s="145"/>
    </row>
    <row r="158" spans="1:10" x14ac:dyDescent="0.25">
      <c r="A158" s="130"/>
      <c r="B158" s="39"/>
      <c r="C158" s="39"/>
      <c r="D158" s="39"/>
      <c r="E158" s="39"/>
      <c r="F158" s="39"/>
      <c r="G158" s="39"/>
      <c r="H158" s="39"/>
      <c r="I158" s="145"/>
      <c r="J158" s="145"/>
    </row>
    <row r="159" spans="1:10" x14ac:dyDescent="0.25">
      <c r="A159" s="130"/>
      <c r="B159" s="39"/>
      <c r="C159" s="39"/>
      <c r="D159" s="39"/>
      <c r="E159" s="39"/>
      <c r="F159" s="39"/>
      <c r="G159" s="39"/>
      <c r="H159" s="39"/>
      <c r="I159" s="145"/>
      <c r="J159" s="145"/>
    </row>
    <row r="160" spans="1:10" x14ac:dyDescent="0.25">
      <c r="A160" s="130"/>
      <c r="B160" s="39"/>
      <c r="C160" s="39"/>
      <c r="D160" s="39"/>
      <c r="E160" s="39"/>
      <c r="F160" s="39"/>
      <c r="G160" s="39"/>
      <c r="H160" s="39"/>
      <c r="I160" s="145"/>
      <c r="J160" s="145"/>
    </row>
    <row r="161" spans="1:10" x14ac:dyDescent="0.25">
      <c r="A161" s="130"/>
      <c r="B161" s="39"/>
      <c r="C161" s="39"/>
      <c r="D161" s="39"/>
      <c r="E161" s="39"/>
      <c r="F161" s="39"/>
      <c r="G161" s="39"/>
      <c r="H161" s="39"/>
      <c r="I161" s="145"/>
      <c r="J161" s="145"/>
    </row>
    <row r="162" spans="1:10" x14ac:dyDescent="0.25">
      <c r="A162" s="130"/>
      <c r="B162" s="39"/>
      <c r="C162" s="39"/>
      <c r="D162" s="39"/>
      <c r="E162" s="39"/>
      <c r="F162" s="39"/>
      <c r="G162" s="39"/>
      <c r="H162" s="39"/>
      <c r="I162" s="145"/>
      <c r="J162" s="145"/>
    </row>
    <row r="163" spans="1:10" x14ac:dyDescent="0.25">
      <c r="A163" s="130"/>
      <c r="B163" s="39"/>
      <c r="C163" s="39"/>
      <c r="D163" s="39"/>
      <c r="E163" s="39"/>
      <c r="F163" s="39"/>
      <c r="G163" s="39"/>
      <c r="H163" s="39"/>
      <c r="I163" s="145"/>
      <c r="J163" s="145"/>
    </row>
    <row r="164" spans="1:10" x14ac:dyDescent="0.25">
      <c r="A164" s="130"/>
      <c r="B164" s="39"/>
      <c r="C164" s="39"/>
      <c r="D164" s="39"/>
      <c r="E164" s="39"/>
      <c r="F164" s="39"/>
      <c r="G164" s="39"/>
      <c r="H164" s="39"/>
      <c r="I164" s="145"/>
      <c r="J164" s="145"/>
    </row>
    <row r="165" spans="1:10" x14ac:dyDescent="0.25">
      <c r="A165" s="130"/>
      <c r="B165" s="39"/>
      <c r="C165" s="39"/>
      <c r="D165" s="39"/>
      <c r="E165" s="39"/>
      <c r="F165" s="39"/>
      <c r="G165" s="39"/>
      <c r="H165" s="39"/>
      <c r="I165" s="145"/>
      <c r="J165" s="145"/>
    </row>
    <row r="166" spans="1:10" x14ac:dyDescent="0.25">
      <c r="A166" s="130"/>
      <c r="B166" s="39"/>
      <c r="C166" s="39"/>
      <c r="D166" s="39"/>
      <c r="E166" s="39"/>
      <c r="F166" s="39"/>
      <c r="G166" s="39"/>
      <c r="H166" s="39"/>
      <c r="I166" s="145"/>
      <c r="J166" s="145"/>
    </row>
    <row r="167" spans="1:10" x14ac:dyDescent="0.25">
      <c r="A167" s="130"/>
      <c r="B167" s="39"/>
      <c r="C167" s="39"/>
      <c r="D167" s="39"/>
      <c r="E167" s="39"/>
      <c r="F167" s="39"/>
      <c r="G167" s="39"/>
      <c r="H167" s="39"/>
      <c r="I167" s="145"/>
      <c r="J167" s="145"/>
    </row>
    <row r="168" spans="1:10" x14ac:dyDescent="0.25">
      <c r="A168" s="130"/>
      <c r="B168" s="39"/>
      <c r="C168" s="39"/>
      <c r="D168" s="39"/>
      <c r="E168" s="39"/>
      <c r="F168" s="39"/>
      <c r="G168" s="39"/>
      <c r="H168" s="39"/>
      <c r="I168" s="145"/>
      <c r="J168" s="145"/>
    </row>
    <row r="169" spans="1:10" x14ac:dyDescent="0.25">
      <c r="A169" s="130"/>
      <c r="B169" s="39"/>
      <c r="C169" s="39"/>
      <c r="D169" s="39"/>
      <c r="E169" s="39"/>
      <c r="F169" s="39"/>
      <c r="G169" s="39"/>
      <c r="H169" s="39"/>
      <c r="I169" s="145"/>
      <c r="J169" s="145"/>
    </row>
    <row r="170" spans="1:10" x14ac:dyDescent="0.25">
      <c r="A170" s="130"/>
      <c r="B170" s="39"/>
      <c r="C170" s="39"/>
      <c r="D170" s="39"/>
      <c r="E170" s="39"/>
      <c r="F170" s="39"/>
      <c r="G170" s="39"/>
      <c r="H170" s="39"/>
      <c r="I170" s="145"/>
      <c r="J170" s="145"/>
    </row>
    <row r="171" spans="1:10" x14ac:dyDescent="0.25">
      <c r="A171" s="130"/>
      <c r="B171" s="39"/>
      <c r="C171" s="39"/>
      <c r="D171" s="39"/>
      <c r="E171" s="39"/>
      <c r="F171" s="39"/>
      <c r="G171" s="39"/>
      <c r="H171" s="39"/>
      <c r="I171" s="145"/>
      <c r="J171" s="145"/>
    </row>
    <row r="172" spans="1:10" x14ac:dyDescent="0.25">
      <c r="A172" s="130"/>
      <c r="B172" s="39"/>
      <c r="C172" s="39"/>
      <c r="D172" s="39"/>
      <c r="E172" s="39"/>
      <c r="F172" s="39"/>
      <c r="G172" s="39"/>
      <c r="H172" s="39"/>
      <c r="I172" s="145"/>
      <c r="J172" s="145"/>
    </row>
    <row r="173" spans="1:10" x14ac:dyDescent="0.25">
      <c r="A173" s="130"/>
      <c r="B173" s="39"/>
      <c r="C173" s="39"/>
      <c r="D173" s="39"/>
      <c r="E173" s="39"/>
      <c r="F173" s="39"/>
      <c r="G173" s="39"/>
      <c r="H173" s="39"/>
      <c r="I173" s="145"/>
      <c r="J173" s="145"/>
    </row>
    <row r="174" spans="1:10" x14ac:dyDescent="0.25">
      <c r="A174" s="130"/>
      <c r="B174" s="39"/>
      <c r="C174" s="39"/>
      <c r="D174" s="39"/>
      <c r="E174" s="39"/>
      <c r="F174" s="39"/>
      <c r="G174" s="39"/>
      <c r="H174" s="39"/>
      <c r="I174" s="145"/>
      <c r="J174" s="145"/>
    </row>
    <row r="175" spans="1:10" x14ac:dyDescent="0.25">
      <c r="A175" s="130"/>
      <c r="B175" s="39"/>
      <c r="C175" s="39"/>
      <c r="D175" s="39"/>
      <c r="E175" s="39"/>
      <c r="F175" s="39"/>
      <c r="G175" s="39"/>
      <c r="H175" s="39"/>
      <c r="I175" s="145"/>
      <c r="J175" s="145"/>
    </row>
    <row r="176" spans="1:10" x14ac:dyDescent="0.25">
      <c r="A176" s="130"/>
      <c r="B176" s="39"/>
      <c r="C176" s="39"/>
      <c r="D176" s="39"/>
      <c r="E176" s="39"/>
      <c r="F176" s="39"/>
      <c r="G176" s="39"/>
      <c r="H176" s="39"/>
      <c r="I176" s="145"/>
      <c r="J176" s="145"/>
    </row>
    <row r="177" spans="1:10" x14ac:dyDescent="0.25">
      <c r="A177" s="130"/>
      <c r="B177" s="39"/>
      <c r="C177" s="39"/>
      <c r="D177" s="39"/>
      <c r="E177" s="39"/>
      <c r="F177" s="39"/>
      <c r="G177" s="39"/>
      <c r="H177" s="39"/>
      <c r="I177" s="145"/>
      <c r="J177" s="145"/>
    </row>
    <row r="178" spans="1:10" x14ac:dyDescent="0.25">
      <c r="A178" s="130"/>
      <c r="B178" s="39"/>
      <c r="C178" s="39"/>
      <c r="D178" s="39"/>
      <c r="E178" s="39"/>
      <c r="F178" s="39"/>
      <c r="G178" s="39"/>
      <c r="H178" s="39"/>
      <c r="I178" s="145"/>
      <c r="J178" s="145"/>
    </row>
    <row r="179" spans="1:10" x14ac:dyDescent="0.25">
      <c r="A179" s="130"/>
      <c r="B179" s="39"/>
      <c r="C179" s="39"/>
      <c r="D179" s="39"/>
      <c r="E179" s="39"/>
      <c r="F179" s="39"/>
      <c r="G179" s="39"/>
      <c r="H179" s="39"/>
      <c r="I179" s="145"/>
      <c r="J179" s="145"/>
    </row>
    <row r="180" spans="1:10" x14ac:dyDescent="0.25">
      <c r="A180" s="130"/>
      <c r="B180" s="39"/>
      <c r="C180" s="39"/>
      <c r="D180" s="39"/>
      <c r="E180" s="39"/>
      <c r="F180" s="39"/>
      <c r="G180" s="39"/>
      <c r="H180" s="39"/>
      <c r="I180" s="145"/>
      <c r="J180" s="145"/>
    </row>
    <row r="181" spans="1:10" x14ac:dyDescent="0.25">
      <c r="A181" s="130"/>
      <c r="B181" s="130"/>
      <c r="C181" s="130"/>
      <c r="D181" s="130"/>
      <c r="E181" s="130"/>
      <c r="F181" s="130"/>
      <c r="G181" s="130"/>
      <c r="H181" s="130"/>
      <c r="I181" s="128"/>
      <c r="J181" s="128"/>
    </row>
    <row r="182" spans="1:10" x14ac:dyDescent="0.25">
      <c r="A182" s="130"/>
      <c r="B182" s="130"/>
      <c r="C182" s="130"/>
      <c r="D182" s="130"/>
      <c r="E182" s="130"/>
      <c r="F182" s="130"/>
      <c r="G182" s="130"/>
      <c r="H182" s="130"/>
      <c r="I182" s="128"/>
      <c r="J182" s="128"/>
    </row>
    <row r="183" spans="1:10" x14ac:dyDescent="0.25">
      <c r="A183" s="130"/>
      <c r="B183" s="130"/>
      <c r="C183" s="130"/>
      <c r="D183" s="130"/>
      <c r="E183" s="130"/>
      <c r="F183" s="130"/>
      <c r="G183" s="130"/>
      <c r="H183" s="130"/>
      <c r="I183" s="128"/>
      <c r="J183" s="128"/>
    </row>
    <row r="184" spans="1:10" x14ac:dyDescent="0.25">
      <c r="B184" s="128"/>
      <c r="C184" s="128"/>
      <c r="D184" s="128"/>
      <c r="E184" s="128"/>
      <c r="F184" s="128"/>
      <c r="G184" s="128"/>
      <c r="H184" s="128"/>
      <c r="I184" s="128"/>
      <c r="J184" s="128"/>
    </row>
    <row r="185" spans="1:10" x14ac:dyDescent="0.25">
      <c r="B185" s="128"/>
      <c r="C185" s="128"/>
      <c r="D185" s="128"/>
      <c r="E185" s="128"/>
      <c r="F185" s="128"/>
      <c r="G185" s="128"/>
      <c r="H185" s="128"/>
      <c r="I185" s="128"/>
      <c r="J185" s="128"/>
    </row>
    <row r="186" spans="1:10" x14ac:dyDescent="0.25">
      <c r="B186" s="128"/>
      <c r="C186" s="128"/>
      <c r="D186" s="128"/>
      <c r="E186" s="128"/>
      <c r="F186" s="128"/>
      <c r="G186" s="128"/>
      <c r="H186" s="128"/>
      <c r="I186" s="128"/>
      <c r="J186" s="128"/>
    </row>
    <row r="187" spans="1:10" x14ac:dyDescent="0.25">
      <c r="B187" s="128"/>
      <c r="C187" s="128"/>
      <c r="D187" s="128"/>
      <c r="E187" s="128"/>
      <c r="F187" s="128"/>
      <c r="G187" s="128"/>
      <c r="H187" s="128"/>
      <c r="I187" s="128"/>
      <c r="J187" s="128"/>
    </row>
    <row r="188" spans="1:10" x14ac:dyDescent="0.25">
      <c r="B188" s="128"/>
      <c r="C188" s="128"/>
      <c r="D188" s="128"/>
      <c r="E188" s="128"/>
      <c r="F188" s="128"/>
      <c r="G188" s="128"/>
      <c r="H188" s="128"/>
      <c r="I188" s="128"/>
      <c r="J188" s="128"/>
    </row>
    <row r="189" spans="1:10" x14ac:dyDescent="0.25">
      <c r="B189" s="128"/>
      <c r="C189" s="128"/>
      <c r="D189" s="128"/>
      <c r="E189" s="128"/>
      <c r="F189" s="128"/>
      <c r="G189" s="128"/>
      <c r="H189" s="128"/>
      <c r="I189" s="128"/>
      <c r="J189" s="128"/>
    </row>
    <row r="190" spans="1:10" x14ac:dyDescent="0.25">
      <c r="B190" s="128"/>
      <c r="C190" s="128"/>
      <c r="D190" s="128"/>
      <c r="E190" s="128"/>
      <c r="F190" s="128"/>
      <c r="G190" s="128"/>
      <c r="H190" s="128"/>
      <c r="I190" s="128"/>
      <c r="J190" s="128"/>
    </row>
    <row r="191" spans="1:10" x14ac:dyDescent="0.25">
      <c r="B191" s="128"/>
      <c r="C191" s="128"/>
      <c r="D191" s="128"/>
      <c r="E191" s="128"/>
      <c r="F191" s="128"/>
      <c r="G191" s="128"/>
      <c r="H191" s="128"/>
      <c r="I191" s="128"/>
      <c r="J191" s="128"/>
    </row>
    <row r="192" spans="1:10" x14ac:dyDescent="0.25">
      <c r="B192" s="128"/>
      <c r="C192" s="128"/>
      <c r="D192" s="128"/>
      <c r="E192" s="128"/>
      <c r="F192" s="128"/>
      <c r="G192" s="128"/>
      <c r="H192" s="128"/>
      <c r="I192" s="128"/>
      <c r="J192" s="128"/>
    </row>
    <row r="193" spans="2:10" x14ac:dyDescent="0.25">
      <c r="B193" s="128"/>
      <c r="C193" s="128"/>
      <c r="D193" s="128"/>
      <c r="E193" s="128"/>
      <c r="F193" s="128"/>
      <c r="G193" s="128"/>
      <c r="H193" s="128"/>
      <c r="I193" s="128"/>
      <c r="J193" s="128"/>
    </row>
    <row r="194" spans="2:10" x14ac:dyDescent="0.25">
      <c r="B194" s="128"/>
      <c r="C194" s="128"/>
      <c r="D194" s="128"/>
      <c r="E194" s="128"/>
      <c r="F194" s="128"/>
      <c r="G194" s="128"/>
      <c r="H194" s="128"/>
      <c r="I194" s="128"/>
    </row>
    <row r="195" spans="2:10" x14ac:dyDescent="0.25">
      <c r="B195" s="128"/>
      <c r="C195" s="128"/>
      <c r="D195" s="128"/>
      <c r="E195" s="128"/>
      <c r="F195" s="128"/>
      <c r="G195" s="128"/>
      <c r="H195" s="128"/>
      <c r="I195" s="128"/>
    </row>
    <row r="196" spans="2:10" x14ac:dyDescent="0.25">
      <c r="B196" s="128"/>
      <c r="C196" s="128"/>
      <c r="D196" s="128"/>
      <c r="E196" s="128"/>
      <c r="F196" s="128"/>
      <c r="G196" s="128"/>
      <c r="H196" s="128"/>
      <c r="I196" s="128"/>
    </row>
    <row r="197" spans="2:10" x14ac:dyDescent="0.25">
      <c r="B197" s="128"/>
      <c r="C197" s="128"/>
      <c r="D197" s="128"/>
      <c r="E197" s="128"/>
      <c r="F197" s="128"/>
      <c r="G197" s="128"/>
      <c r="H197" s="128"/>
      <c r="I197" s="128"/>
    </row>
    <row r="198" spans="2:10" x14ac:dyDescent="0.25">
      <c r="B198" s="128"/>
      <c r="C198" s="128"/>
      <c r="D198" s="128"/>
      <c r="E198" s="128"/>
      <c r="F198" s="128"/>
      <c r="G198" s="128"/>
      <c r="H198" s="128"/>
      <c r="I198" s="128"/>
    </row>
    <row r="199" spans="2:10" x14ac:dyDescent="0.25">
      <c r="B199" s="128"/>
      <c r="C199" s="128"/>
      <c r="D199" s="128"/>
      <c r="E199" s="128"/>
      <c r="F199" s="128"/>
      <c r="G199" s="128"/>
      <c r="H199" s="128"/>
      <c r="I199" s="128"/>
    </row>
    <row r="200" spans="2:10" x14ac:dyDescent="0.25">
      <c r="B200" s="128"/>
      <c r="C200" s="128"/>
      <c r="D200" s="128"/>
      <c r="E200" s="128"/>
      <c r="F200" s="128"/>
      <c r="G200" s="128"/>
      <c r="H200" s="128"/>
      <c r="I200" s="128"/>
    </row>
    <row r="201" spans="2:10" x14ac:dyDescent="0.25">
      <c r="B201" s="128"/>
      <c r="C201" s="128"/>
      <c r="D201" s="128"/>
      <c r="E201" s="128"/>
      <c r="F201" s="128"/>
      <c r="G201" s="128"/>
      <c r="H201" s="128"/>
      <c r="I201" s="128"/>
    </row>
    <row r="202" spans="2:10" x14ac:dyDescent="0.25">
      <c r="B202" s="128"/>
      <c r="C202" s="128"/>
      <c r="D202" s="128"/>
      <c r="E202" s="128"/>
      <c r="F202" s="128"/>
      <c r="G202" s="128"/>
      <c r="H202" s="128"/>
      <c r="I202" s="128"/>
    </row>
    <row r="203" spans="2:10" x14ac:dyDescent="0.25">
      <c r="B203" s="128"/>
      <c r="C203" s="128"/>
      <c r="D203" s="128"/>
      <c r="E203" s="128"/>
      <c r="F203" s="128"/>
      <c r="G203" s="128"/>
      <c r="H203" s="128"/>
      <c r="I203" s="128"/>
    </row>
    <row r="204" spans="2:10" x14ac:dyDescent="0.25">
      <c r="B204" s="128"/>
      <c r="C204" s="128"/>
      <c r="D204" s="128"/>
      <c r="E204" s="128"/>
      <c r="F204" s="128"/>
      <c r="G204" s="128"/>
      <c r="H204" s="128"/>
      <c r="I204" s="128"/>
    </row>
    <row r="205" spans="2:10" x14ac:dyDescent="0.25">
      <c r="B205" s="128"/>
      <c r="C205" s="128"/>
      <c r="D205" s="128"/>
      <c r="E205" s="128"/>
      <c r="F205" s="128"/>
      <c r="G205" s="128"/>
      <c r="H205" s="128"/>
      <c r="I205" s="128"/>
    </row>
    <row r="206" spans="2:10" x14ac:dyDescent="0.25">
      <c r="B206" s="130"/>
      <c r="C206" s="130"/>
      <c r="D206" s="130"/>
      <c r="E206" s="130"/>
      <c r="F206" s="130"/>
      <c r="G206" s="130"/>
      <c r="H206" s="130"/>
      <c r="I206" s="130"/>
    </row>
    <row r="207" spans="2:10" x14ac:dyDescent="0.25">
      <c r="B207" s="130"/>
      <c r="C207" s="130"/>
      <c r="D207" s="130"/>
      <c r="E207" s="130"/>
      <c r="F207" s="130"/>
      <c r="G207" s="130"/>
      <c r="H207" s="130"/>
      <c r="I207" s="1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137"/>
    <col min="14" max="14" width="2.140625" style="130" customWidth="1"/>
    <col min="15" max="73" width="11.42578125" style="137"/>
    <col min="74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45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O8" s="130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O9" s="130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O10" s="130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181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130"/>
    </row>
    <row r="13" spans="1:15" x14ac:dyDescent="0.25">
      <c r="A13" s="56"/>
      <c r="B13" s="65" t="s">
        <v>7</v>
      </c>
      <c r="C13" s="66">
        <v>38.812477999999999</v>
      </c>
      <c r="D13" s="66">
        <v>34.352082000000003</v>
      </c>
      <c r="E13" s="66">
        <v>39.527043999999997</v>
      </c>
      <c r="F13" s="66">
        <v>37.549585999999998</v>
      </c>
      <c r="G13" s="66">
        <v>35.933387000000003</v>
      </c>
      <c r="H13" s="66">
        <v>53.349832999999997</v>
      </c>
      <c r="I13" s="66">
        <v>48.468701266596412</v>
      </c>
      <c r="J13" s="66">
        <v>148.46870126659641</v>
      </c>
      <c r="K13" s="66">
        <v>-4.3041726212374121</v>
      </c>
      <c r="L13" s="58"/>
      <c r="N13" s="130">
        <v>1</v>
      </c>
      <c r="O13" s="130"/>
    </row>
    <row r="14" spans="1:15" x14ac:dyDescent="0.25">
      <c r="A14" s="56"/>
      <c r="B14" s="65" t="s">
        <v>8</v>
      </c>
      <c r="C14" s="66">
        <v>47.403149999999997</v>
      </c>
      <c r="D14" s="66">
        <v>65.770967999999996</v>
      </c>
      <c r="E14" s="66">
        <v>45.875369999999997</v>
      </c>
      <c r="F14" s="66">
        <v>38.987735000000001</v>
      </c>
      <c r="G14" s="66">
        <v>42.352096000000003</v>
      </c>
      <c r="H14" s="66">
        <v>54.342202</v>
      </c>
      <c r="I14" s="66">
        <v>28.310537452502938</v>
      </c>
      <c r="J14" s="66">
        <v>128.31053745250293</v>
      </c>
      <c r="K14" s="66">
        <v>8.6292804647410293</v>
      </c>
      <c r="L14" s="58"/>
      <c r="N14" s="130">
        <v>1</v>
      </c>
      <c r="O14" s="130"/>
    </row>
    <row r="15" spans="1:15" x14ac:dyDescent="0.25">
      <c r="A15" s="56"/>
      <c r="B15" s="65" t="s">
        <v>9</v>
      </c>
      <c r="C15" s="66">
        <v>43.913372000000003</v>
      </c>
      <c r="D15" s="66">
        <v>61.213403999999997</v>
      </c>
      <c r="E15" s="66">
        <v>41.033777000000001</v>
      </c>
      <c r="F15" s="66">
        <v>43.925333000000002</v>
      </c>
      <c r="G15" s="66">
        <v>48.577238999999999</v>
      </c>
      <c r="H15" s="196">
        <v>39.970295</v>
      </c>
      <c r="I15" s="21">
        <v>-17.718059274632715</v>
      </c>
      <c r="J15" s="21">
        <v>82.281940725367292</v>
      </c>
      <c r="K15" s="21">
        <v>10.590485449478537</v>
      </c>
      <c r="L15" s="58"/>
      <c r="N15" s="130">
        <v>1</v>
      </c>
      <c r="O15" s="130"/>
    </row>
    <row r="16" spans="1:15" x14ac:dyDescent="0.25">
      <c r="A16" s="56"/>
      <c r="B16" s="65" t="s">
        <v>10</v>
      </c>
      <c r="C16" s="66">
        <v>52.211081</v>
      </c>
      <c r="D16" s="66">
        <v>53.68065</v>
      </c>
      <c r="E16" s="66">
        <v>44.959012999999999</v>
      </c>
      <c r="F16" s="66">
        <v>36.560231000000002</v>
      </c>
      <c r="G16" s="66">
        <v>52.579357999999999</v>
      </c>
      <c r="H16" s="21">
        <v>65.572718699999996</v>
      </c>
      <c r="I16" s="21">
        <v>24.711904432153766</v>
      </c>
      <c r="J16" s="21">
        <v>124.71190443215376</v>
      </c>
      <c r="K16" s="21">
        <v>43.815716044026075</v>
      </c>
      <c r="L16" s="58"/>
      <c r="N16" s="130" t="s">
        <v>97</v>
      </c>
      <c r="O16" s="130"/>
    </row>
    <row r="17" spans="1:73" x14ac:dyDescent="0.25">
      <c r="A17" s="56"/>
      <c r="B17" s="65" t="s">
        <v>11</v>
      </c>
      <c r="C17" s="66">
        <v>50.210723000000002</v>
      </c>
      <c r="D17" s="66">
        <v>52.985081999999998</v>
      </c>
      <c r="E17" s="66">
        <v>49.042091999999997</v>
      </c>
      <c r="F17" s="66">
        <v>62.475926000000001</v>
      </c>
      <c r="G17" s="66">
        <v>59.423259000000002</v>
      </c>
      <c r="H17" s="21">
        <v>46.584599229999846</v>
      </c>
      <c r="I17" s="21">
        <v>-21.605445386292523</v>
      </c>
      <c r="J17" s="21">
        <v>78.394554613707484</v>
      </c>
      <c r="K17" s="21">
        <v>-4.8861492665190687</v>
      </c>
      <c r="L17" s="58"/>
      <c r="N17" s="130" t="s">
        <v>97</v>
      </c>
      <c r="O17" s="130"/>
    </row>
    <row r="18" spans="1:73" x14ac:dyDescent="0.25">
      <c r="A18" s="56"/>
      <c r="B18" s="65" t="s">
        <v>12</v>
      </c>
      <c r="C18" s="66">
        <v>44.651184999999998</v>
      </c>
      <c r="D18" s="66">
        <v>52.060153999999997</v>
      </c>
      <c r="E18" s="66">
        <v>45.749141000000002</v>
      </c>
      <c r="F18" s="66">
        <v>51.720717</v>
      </c>
      <c r="G18" s="66">
        <v>53.969717000000003</v>
      </c>
      <c r="H18" s="21">
        <v>56.243165350000098</v>
      </c>
      <c r="I18" s="21">
        <v>4.2124518644411246</v>
      </c>
      <c r="J18" s="21">
        <v>104.21245186444112</v>
      </c>
      <c r="K18" s="21">
        <v>4.3483542581205903</v>
      </c>
      <c r="L18" s="58"/>
      <c r="N18" s="130" t="s">
        <v>97</v>
      </c>
      <c r="O18" s="130"/>
    </row>
    <row r="19" spans="1:73" x14ac:dyDescent="0.25">
      <c r="A19" s="56"/>
      <c r="B19" s="65" t="s">
        <v>13</v>
      </c>
      <c r="C19" s="66">
        <v>65.648931000000005</v>
      </c>
      <c r="D19" s="66">
        <v>48.726027999999999</v>
      </c>
      <c r="E19" s="66">
        <v>37.159348999999999</v>
      </c>
      <c r="F19" s="66">
        <v>44.817874000000003</v>
      </c>
      <c r="G19" s="66">
        <v>47.105853000000003</v>
      </c>
      <c r="H19" s="66">
        <v>52.004003049999902</v>
      </c>
      <c r="I19" s="66">
        <v>10.398177164947842</v>
      </c>
      <c r="J19" s="66">
        <v>110.39817716494784</v>
      </c>
      <c r="K19" s="66">
        <v>5.1050592002646056</v>
      </c>
      <c r="L19" s="58"/>
      <c r="M19" s="130"/>
      <c r="N19" s="130" t="s">
        <v>97</v>
      </c>
      <c r="O19" s="130"/>
    </row>
    <row r="20" spans="1:73" x14ac:dyDescent="0.25">
      <c r="A20" s="56"/>
      <c r="B20" s="65" t="s">
        <v>14</v>
      </c>
      <c r="C20" s="66">
        <v>47.787495</v>
      </c>
      <c r="D20" s="66">
        <v>51.123446999999999</v>
      </c>
      <c r="E20" s="66">
        <v>55.042014000000002</v>
      </c>
      <c r="F20" s="66">
        <v>47.540044999999999</v>
      </c>
      <c r="G20" s="66">
        <v>47.523355000000002</v>
      </c>
      <c r="H20" s="29">
        <v>46.8678666799998</v>
      </c>
      <c r="I20" s="29">
        <v>-1.3792972318562136</v>
      </c>
      <c r="J20" s="29">
        <v>98.620702768143786</v>
      </c>
      <c r="K20" s="29">
        <v>-3.5107244850096642E-2</v>
      </c>
      <c r="L20" s="58"/>
      <c r="M20" s="130"/>
      <c r="N20" s="130" t="s">
        <v>97</v>
      </c>
      <c r="O20" s="130"/>
    </row>
    <row r="21" spans="1:73" x14ac:dyDescent="0.25">
      <c r="A21" s="56"/>
      <c r="B21" s="65" t="s">
        <v>15</v>
      </c>
      <c r="C21" s="66">
        <v>51.100991</v>
      </c>
      <c r="D21" s="66">
        <v>53.434947000000001</v>
      </c>
      <c r="E21" s="66">
        <v>45.345365999999999</v>
      </c>
      <c r="F21" s="66">
        <v>56.774574000000001</v>
      </c>
      <c r="G21" s="66">
        <v>63.247512</v>
      </c>
      <c r="H21" s="66"/>
      <c r="I21" s="66" t="s">
        <v>97</v>
      </c>
      <c r="J21" s="66" t="s">
        <v>97</v>
      </c>
      <c r="K21" s="66" t="s">
        <v>97</v>
      </c>
      <c r="L21" s="58"/>
      <c r="M21" s="130"/>
      <c r="N21" s="130" t="s">
        <v>97</v>
      </c>
      <c r="O21" s="130"/>
    </row>
    <row r="22" spans="1:73" x14ac:dyDescent="0.25">
      <c r="A22" s="56"/>
      <c r="B22" s="65" t="s">
        <v>16</v>
      </c>
      <c r="C22" s="66">
        <v>58.039285</v>
      </c>
      <c r="D22" s="66">
        <v>49.617420000000003</v>
      </c>
      <c r="E22" s="66">
        <v>51.562451000000003</v>
      </c>
      <c r="F22" s="66">
        <v>48.23903</v>
      </c>
      <c r="G22" s="66">
        <v>65.738611000000006</v>
      </c>
      <c r="H22" s="66"/>
      <c r="I22" s="66" t="s">
        <v>97</v>
      </c>
      <c r="J22" s="66" t="s">
        <v>97</v>
      </c>
      <c r="K22" s="66" t="s">
        <v>97</v>
      </c>
      <c r="L22" s="58"/>
      <c r="M22" s="130"/>
      <c r="N22" s="130" t="s">
        <v>97</v>
      </c>
      <c r="O22" s="130"/>
    </row>
    <row r="23" spans="1:73" x14ac:dyDescent="0.25">
      <c r="A23" s="56"/>
      <c r="B23" s="65" t="s">
        <v>17</v>
      </c>
      <c r="C23" s="66">
        <v>58.679251999999998</v>
      </c>
      <c r="D23" s="66">
        <v>42.703766000000002</v>
      </c>
      <c r="E23" s="66">
        <v>57.361651999999999</v>
      </c>
      <c r="F23" s="66">
        <v>49.468187</v>
      </c>
      <c r="G23" s="66">
        <v>58.300040000000003</v>
      </c>
      <c r="H23" s="66"/>
      <c r="I23" s="66" t="s">
        <v>97</v>
      </c>
      <c r="J23" s="66" t="s">
        <v>97</v>
      </c>
      <c r="K23" s="66" t="s">
        <v>97</v>
      </c>
      <c r="L23" s="58"/>
      <c r="M23" s="130"/>
      <c r="N23" s="130" t="s">
        <v>97</v>
      </c>
      <c r="O23" s="130"/>
    </row>
    <row r="24" spans="1:73" x14ac:dyDescent="0.25">
      <c r="A24" s="56"/>
      <c r="B24" s="65" t="s">
        <v>18</v>
      </c>
      <c r="C24" s="66">
        <v>66.006923999999998</v>
      </c>
      <c r="D24" s="66">
        <v>51.071165999999998</v>
      </c>
      <c r="E24" s="66">
        <v>47.745286</v>
      </c>
      <c r="F24" s="66">
        <v>50.575614000000002</v>
      </c>
      <c r="G24" s="66">
        <v>40.172083000000001</v>
      </c>
      <c r="H24" s="66"/>
      <c r="I24" s="66" t="s">
        <v>97</v>
      </c>
      <c r="J24" s="66" t="s">
        <v>97</v>
      </c>
      <c r="K24" s="66" t="s">
        <v>97</v>
      </c>
      <c r="L24" s="58"/>
      <c r="M24" s="130"/>
      <c r="N24" s="130" t="s">
        <v>97</v>
      </c>
      <c r="O24" s="130"/>
    </row>
    <row r="25" spans="1:73" x14ac:dyDescent="0.25">
      <c r="A25" s="56"/>
      <c r="B25" s="67" t="s">
        <v>33</v>
      </c>
      <c r="C25" s="68">
        <v>624.46486700000003</v>
      </c>
      <c r="D25" s="68">
        <v>616.73911399999997</v>
      </c>
      <c r="E25" s="68">
        <v>560.40255500000001</v>
      </c>
      <c r="F25" s="68">
        <v>568.63485200000002</v>
      </c>
      <c r="G25" s="68">
        <v>614.92250999999999</v>
      </c>
      <c r="H25" s="78">
        <v>414.93468300999962</v>
      </c>
      <c r="I25" s="63"/>
      <c r="J25" s="46"/>
      <c r="K25" s="46"/>
      <c r="L25" s="58"/>
      <c r="M25" s="130"/>
      <c r="O25" s="130"/>
    </row>
    <row r="26" spans="1:73" ht="18.75" customHeight="1" x14ac:dyDescent="0.25">
      <c r="A26" s="56"/>
      <c r="B26" s="67" t="s">
        <v>19</v>
      </c>
      <c r="C26" s="68"/>
      <c r="D26" s="68">
        <v>-1.2371797691542619</v>
      </c>
      <c r="E26" s="68">
        <v>-9.1345850654122707</v>
      </c>
      <c r="F26" s="68">
        <v>1.4689970498082516</v>
      </c>
      <c r="G26" s="68">
        <v>8.1401373547888021</v>
      </c>
      <c r="H26" s="46"/>
      <c r="I26" s="46"/>
      <c r="J26" s="46"/>
      <c r="K26" s="46"/>
      <c r="L26" s="58"/>
      <c r="M26" s="130"/>
      <c r="O26" s="130"/>
    </row>
    <row r="27" spans="1:73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130"/>
      <c r="O27" s="130"/>
    </row>
    <row r="28" spans="1:73" ht="18.75" customHeight="1" x14ac:dyDescent="0.25">
      <c r="A28" s="56"/>
      <c r="B28" s="67" t="s">
        <v>20</v>
      </c>
      <c r="C28" s="76">
        <v>390.63841500000001</v>
      </c>
      <c r="D28" s="76">
        <v>419.91181499999999</v>
      </c>
      <c r="E28" s="76">
        <v>358.38779999999997</v>
      </c>
      <c r="F28" s="76">
        <v>363.57744700000001</v>
      </c>
      <c r="G28" s="76">
        <v>387.46426400000001</v>
      </c>
      <c r="H28" s="64">
        <v>414.93468300999962</v>
      </c>
      <c r="I28" s="64">
        <v>7.0897942242228673</v>
      </c>
      <c r="J28" s="29">
        <v>107.08979422422287</v>
      </c>
      <c r="K28" s="29">
        <v>5.3129063551928812</v>
      </c>
      <c r="L28" s="58"/>
    </row>
    <row r="29" spans="1:73" ht="18.75" customHeight="1" x14ac:dyDescent="0.25">
      <c r="A29" s="56"/>
      <c r="B29" s="67" t="s">
        <v>19</v>
      </c>
      <c r="C29" s="76"/>
      <c r="D29" s="76">
        <v>7.4937330472221841</v>
      </c>
      <c r="E29" s="76">
        <v>-14.651651323504677</v>
      </c>
      <c r="F29" s="76">
        <v>1.4480534772668197</v>
      </c>
      <c r="G29" s="76">
        <v>6.5699391414671515</v>
      </c>
      <c r="H29" s="29">
        <v>7.0897942242228673</v>
      </c>
      <c r="I29" s="46"/>
      <c r="J29" s="46"/>
      <c r="K29" s="46"/>
      <c r="L29" s="58"/>
    </row>
    <row r="30" spans="1:73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73" s="135" customFormat="1" ht="14.25" customHeight="1" x14ac:dyDescent="0.25">
      <c r="A31" s="56"/>
      <c r="B31" s="44"/>
      <c r="C31" s="259" t="s">
        <v>138</v>
      </c>
      <c r="D31" s="259"/>
      <c r="E31" s="259"/>
      <c r="F31" s="259"/>
      <c r="G31" s="259"/>
      <c r="H31" s="259"/>
      <c r="I31" s="259"/>
      <c r="J31" s="259"/>
      <c r="K31" s="259"/>
      <c r="L31" s="58"/>
      <c r="M31" s="137"/>
      <c r="N31" s="130"/>
      <c r="O31" s="137"/>
      <c r="P31" s="137"/>
      <c r="Q31" s="137"/>
      <c r="R31" s="137"/>
      <c r="S31" s="137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137"/>
      <c r="AY31" s="137"/>
      <c r="AZ31" s="137"/>
      <c r="BA31" s="137"/>
      <c r="BB31" s="137"/>
      <c r="BC31" s="137"/>
      <c r="BD31" s="137"/>
      <c r="BE31" s="137"/>
      <c r="BF31" s="137"/>
      <c r="BG31" s="137"/>
      <c r="BH31" s="137"/>
      <c r="BI31" s="137"/>
      <c r="BJ31" s="137"/>
      <c r="BK31" s="137"/>
      <c r="BL31" s="137"/>
      <c r="BM31" s="137"/>
      <c r="BN31" s="137"/>
      <c r="BO31" s="137"/>
      <c r="BP31" s="137"/>
      <c r="BQ31" s="137"/>
      <c r="BR31" s="137"/>
      <c r="BS31" s="137"/>
      <c r="BT31" s="137"/>
      <c r="BU31" s="137"/>
    </row>
    <row r="32" spans="1:73" s="135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137"/>
      <c r="N32" s="130" t="s">
        <v>97</v>
      </c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137"/>
      <c r="AY32" s="137"/>
      <c r="AZ32" s="137"/>
      <c r="BA32" s="137"/>
      <c r="BB32" s="137"/>
      <c r="BC32" s="137"/>
      <c r="BD32" s="137"/>
      <c r="BE32" s="137"/>
      <c r="BF32" s="137"/>
      <c r="BG32" s="137"/>
      <c r="BH32" s="137"/>
      <c r="BI32" s="137"/>
      <c r="BJ32" s="137"/>
      <c r="BK32" s="137"/>
      <c r="BL32" s="137"/>
      <c r="BM32" s="137"/>
      <c r="BN32" s="137"/>
      <c r="BO32" s="137"/>
      <c r="BP32" s="137"/>
      <c r="BQ32" s="137"/>
      <c r="BR32" s="137"/>
      <c r="BS32" s="137"/>
      <c r="BT32" s="137"/>
      <c r="BU32" s="137"/>
    </row>
    <row r="33" spans="1:73" s="135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137"/>
      <c r="N33" s="130" t="s">
        <v>97</v>
      </c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137"/>
      <c r="AY33" s="137"/>
      <c r="AZ33" s="137"/>
      <c r="BA33" s="137"/>
      <c r="BB33" s="137"/>
      <c r="BC33" s="137"/>
      <c r="BD33" s="137"/>
      <c r="BE33" s="137"/>
      <c r="BF33" s="137"/>
      <c r="BG33" s="137"/>
      <c r="BH33" s="137"/>
      <c r="BI33" s="137"/>
      <c r="BJ33" s="137"/>
      <c r="BK33" s="137"/>
      <c r="BL33" s="137"/>
      <c r="BM33" s="137"/>
      <c r="BN33" s="137"/>
      <c r="BO33" s="137"/>
      <c r="BP33" s="137"/>
      <c r="BQ33" s="137"/>
      <c r="BR33" s="137"/>
      <c r="BS33" s="137"/>
      <c r="BT33" s="137"/>
      <c r="BU33" s="137"/>
    </row>
    <row r="34" spans="1:73" s="135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137"/>
      <c r="N34" s="130" t="s">
        <v>97</v>
      </c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137"/>
      <c r="AY34" s="137"/>
      <c r="AZ34" s="137"/>
      <c r="BA34" s="137"/>
      <c r="BB34" s="137"/>
      <c r="BC34" s="137"/>
      <c r="BD34" s="137"/>
      <c r="BE34" s="137"/>
      <c r="BF34" s="137"/>
      <c r="BG34" s="137"/>
      <c r="BH34" s="137"/>
      <c r="BI34" s="137"/>
      <c r="BJ34" s="137"/>
      <c r="BK34" s="137"/>
      <c r="BL34" s="137"/>
      <c r="BM34" s="137"/>
      <c r="BN34" s="137"/>
      <c r="BO34" s="137"/>
      <c r="BP34" s="137"/>
      <c r="BQ34" s="137"/>
      <c r="BR34" s="137"/>
      <c r="BS34" s="137"/>
      <c r="BT34" s="137"/>
      <c r="BU34" s="137"/>
    </row>
    <row r="35" spans="1:73" s="135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137"/>
      <c r="N35" s="130" t="s">
        <v>97</v>
      </c>
      <c r="O35" s="137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7"/>
      <c r="BC35" s="137"/>
      <c r="BD35" s="137"/>
      <c r="BE35" s="137"/>
      <c r="BF35" s="137"/>
      <c r="BG35" s="137"/>
      <c r="BH35" s="137"/>
      <c r="BI35" s="137"/>
      <c r="BJ35" s="137"/>
      <c r="BK35" s="137"/>
      <c r="BL35" s="137"/>
      <c r="BM35" s="137"/>
      <c r="BN35" s="137"/>
      <c r="BO35" s="137"/>
      <c r="BP35" s="137"/>
      <c r="BQ35" s="137"/>
      <c r="BR35" s="137"/>
      <c r="BS35" s="137"/>
      <c r="BT35" s="137"/>
      <c r="BU35" s="137"/>
    </row>
    <row r="36" spans="1:73" s="135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137"/>
      <c r="N36" s="130" t="s">
        <v>97</v>
      </c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137"/>
      <c r="AY36" s="137"/>
      <c r="AZ36" s="137"/>
      <c r="BA36" s="137"/>
      <c r="BB36" s="137"/>
      <c r="BC36" s="137"/>
      <c r="BD36" s="137"/>
      <c r="BE36" s="137"/>
      <c r="BF36" s="137"/>
      <c r="BG36" s="137"/>
      <c r="BH36" s="137"/>
      <c r="BI36" s="137"/>
      <c r="BJ36" s="137"/>
      <c r="BK36" s="137"/>
      <c r="BL36" s="137"/>
      <c r="BM36" s="137"/>
      <c r="BN36" s="137"/>
      <c r="BO36" s="137"/>
      <c r="BP36" s="137"/>
      <c r="BQ36" s="137"/>
      <c r="BR36" s="137"/>
      <c r="BS36" s="137"/>
      <c r="BT36" s="137"/>
      <c r="BU36" s="137"/>
    </row>
    <row r="37" spans="1:73" s="135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137"/>
      <c r="N37" s="130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137"/>
      <c r="AY37" s="137"/>
      <c r="AZ37" s="137"/>
      <c r="BA37" s="137"/>
      <c r="BB37" s="137"/>
      <c r="BC37" s="137"/>
      <c r="BD37" s="137"/>
      <c r="BE37" s="137"/>
      <c r="BF37" s="137"/>
      <c r="BG37" s="137"/>
      <c r="BH37" s="137"/>
      <c r="BI37" s="137"/>
      <c r="BJ37" s="137"/>
      <c r="BK37" s="137"/>
      <c r="BL37" s="137"/>
      <c r="BM37" s="137"/>
      <c r="BN37" s="137"/>
      <c r="BO37" s="137"/>
      <c r="BP37" s="137"/>
      <c r="BQ37" s="137"/>
      <c r="BR37" s="137"/>
      <c r="BS37" s="137"/>
      <c r="BT37" s="137"/>
      <c r="BU37" s="137"/>
    </row>
    <row r="38" spans="1:73" s="135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137"/>
      <c r="N38" s="130" t="s">
        <v>97</v>
      </c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137"/>
      <c r="AX38" s="137"/>
      <c r="AY38" s="137"/>
      <c r="AZ38" s="137"/>
      <c r="BA38" s="137"/>
      <c r="BB38" s="137"/>
      <c r="BC38" s="137"/>
      <c r="BD38" s="137"/>
      <c r="BE38" s="137"/>
      <c r="BF38" s="137"/>
      <c r="BG38" s="137"/>
      <c r="BH38" s="137"/>
      <c r="BI38" s="137"/>
      <c r="BJ38" s="137"/>
      <c r="BK38" s="137"/>
      <c r="BL38" s="137"/>
      <c r="BM38" s="137"/>
      <c r="BN38" s="137"/>
      <c r="BO38" s="137"/>
      <c r="BP38" s="137"/>
      <c r="BQ38" s="137"/>
      <c r="BR38" s="137"/>
      <c r="BS38" s="137"/>
      <c r="BT38" s="137"/>
      <c r="BU38" s="137"/>
    </row>
    <row r="39" spans="1:73" s="135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137"/>
      <c r="N39" s="130" t="s">
        <v>97</v>
      </c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137"/>
      <c r="AY39" s="137"/>
      <c r="AZ39" s="137"/>
      <c r="BA39" s="137"/>
      <c r="BB39" s="137"/>
      <c r="BC39" s="137"/>
      <c r="BD39" s="137"/>
      <c r="BE39" s="137"/>
      <c r="BF39" s="137"/>
      <c r="BG39" s="137"/>
      <c r="BH39" s="137"/>
      <c r="BI39" s="137"/>
      <c r="BJ39" s="137"/>
      <c r="BK39" s="137"/>
      <c r="BL39" s="137"/>
      <c r="BM39" s="137"/>
      <c r="BN39" s="137"/>
      <c r="BO39" s="137"/>
      <c r="BP39" s="137"/>
      <c r="BQ39" s="137"/>
      <c r="BR39" s="137"/>
      <c r="BS39" s="137"/>
      <c r="BT39" s="137"/>
      <c r="BU39" s="137"/>
    </row>
    <row r="40" spans="1:73" s="135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137"/>
      <c r="N40" s="130" t="s">
        <v>97</v>
      </c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137"/>
      <c r="AY40" s="137"/>
      <c r="AZ40" s="137"/>
      <c r="BA40" s="137"/>
      <c r="BB40" s="137"/>
      <c r="BC40" s="137"/>
      <c r="BD40" s="137"/>
      <c r="BE40" s="137"/>
      <c r="BF40" s="137"/>
      <c r="BG40" s="137"/>
      <c r="BH40" s="137"/>
      <c r="BI40" s="137"/>
      <c r="BJ40" s="137"/>
      <c r="BK40" s="137"/>
      <c r="BL40" s="137"/>
      <c r="BM40" s="137"/>
      <c r="BN40" s="137"/>
      <c r="BO40" s="137"/>
      <c r="BP40" s="137"/>
      <c r="BQ40" s="137"/>
      <c r="BR40" s="137"/>
      <c r="BS40" s="137"/>
      <c r="BT40" s="137"/>
      <c r="BU40" s="137"/>
    </row>
    <row r="41" spans="1:73" s="135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137"/>
      <c r="N41" s="130" t="s">
        <v>97</v>
      </c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137"/>
      <c r="AY41" s="137"/>
      <c r="AZ41" s="137"/>
      <c r="BA41" s="137"/>
      <c r="BB41" s="137"/>
      <c r="BC41" s="137"/>
      <c r="BD41" s="137"/>
      <c r="BE41" s="137"/>
      <c r="BF41" s="137"/>
      <c r="BG41" s="137"/>
      <c r="BH41" s="137"/>
      <c r="BI41" s="137"/>
      <c r="BJ41" s="137"/>
      <c r="BK41" s="137"/>
      <c r="BL41" s="137"/>
      <c r="BM41" s="137"/>
      <c r="BN41" s="137"/>
      <c r="BO41" s="137"/>
      <c r="BP41" s="137"/>
      <c r="BQ41" s="137"/>
      <c r="BR41" s="137"/>
      <c r="BS41" s="137"/>
      <c r="BT41" s="137"/>
      <c r="BU41" s="137"/>
    </row>
    <row r="42" spans="1:73" s="135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137"/>
      <c r="N42" s="130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137"/>
      <c r="AY42" s="137"/>
      <c r="AZ42" s="137"/>
      <c r="BA42" s="137"/>
      <c r="BB42" s="137"/>
      <c r="BC42" s="137"/>
      <c r="BD42" s="137"/>
      <c r="BE42" s="137"/>
      <c r="BF42" s="137"/>
      <c r="BG42" s="137"/>
      <c r="BH42" s="137"/>
      <c r="BI42" s="137"/>
      <c r="BJ42" s="137"/>
      <c r="BK42" s="137"/>
      <c r="BL42" s="137"/>
      <c r="BM42" s="137"/>
      <c r="BN42" s="137"/>
      <c r="BO42" s="137"/>
      <c r="BP42" s="137"/>
      <c r="BQ42" s="137"/>
      <c r="BR42" s="137"/>
      <c r="BS42" s="137"/>
      <c r="BT42" s="137"/>
      <c r="BU42" s="137"/>
    </row>
    <row r="43" spans="1:73" s="135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137"/>
      <c r="N43" s="130"/>
      <c r="O43" s="137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137"/>
      <c r="AX43" s="137"/>
      <c r="AY43" s="137"/>
      <c r="AZ43" s="137"/>
      <c r="BA43" s="137"/>
      <c r="BB43" s="137"/>
      <c r="BC43" s="137"/>
      <c r="BD43" s="137"/>
      <c r="BE43" s="137"/>
      <c r="BF43" s="137"/>
      <c r="BG43" s="137"/>
      <c r="BH43" s="137"/>
      <c r="BI43" s="137"/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7"/>
      <c r="BU43" s="137"/>
    </row>
    <row r="44" spans="1:73" s="135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137"/>
      <c r="N44" s="130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137"/>
      <c r="AY44" s="137"/>
      <c r="AZ44" s="137"/>
      <c r="BA44" s="137"/>
      <c r="BB44" s="137"/>
      <c r="BC44" s="137"/>
      <c r="BD44" s="137"/>
      <c r="BE44" s="137"/>
      <c r="BF44" s="137"/>
      <c r="BG44" s="137"/>
      <c r="BH44" s="137"/>
      <c r="BI44" s="137"/>
      <c r="BJ44" s="137"/>
      <c r="BK44" s="137"/>
      <c r="BL44" s="137"/>
      <c r="BM44" s="137"/>
      <c r="BN44" s="137"/>
      <c r="BO44" s="137"/>
      <c r="BP44" s="137"/>
      <c r="BQ44" s="137"/>
      <c r="BR44" s="137"/>
      <c r="BS44" s="137"/>
      <c r="BT44" s="137"/>
      <c r="BU44" s="137"/>
    </row>
    <row r="45" spans="1:73" s="135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137"/>
      <c r="N45" s="130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137"/>
      <c r="AY45" s="137"/>
      <c r="AZ45" s="137"/>
      <c r="BA45" s="137"/>
      <c r="BB45" s="137"/>
      <c r="BC45" s="137"/>
      <c r="BD45" s="137"/>
      <c r="BE45" s="137"/>
      <c r="BF45" s="137"/>
      <c r="BG45" s="137"/>
      <c r="BH45" s="137"/>
      <c r="BI45" s="137"/>
      <c r="BJ45" s="137"/>
      <c r="BK45" s="137"/>
      <c r="BL45" s="137"/>
      <c r="BM45" s="137"/>
      <c r="BN45" s="137"/>
      <c r="BO45" s="137"/>
      <c r="BP45" s="137"/>
      <c r="BQ45" s="137"/>
      <c r="BR45" s="137"/>
      <c r="BS45" s="137"/>
      <c r="BT45" s="137"/>
      <c r="BU45" s="137"/>
    </row>
    <row r="46" spans="1:73" s="137" customFormat="1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73" s="137" customFormat="1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73" s="137" customFormat="1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s="137" customFormat="1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N50" s="130"/>
    </row>
    <row r="51" spans="1:14" s="137" customFormat="1" x14ac:dyDescent="0.25">
      <c r="A51" s="130"/>
      <c r="B51" s="128"/>
      <c r="C51" s="128"/>
      <c r="D51" s="128"/>
      <c r="E51" s="128"/>
      <c r="F51" s="128"/>
      <c r="G51" s="128"/>
      <c r="H51" s="128"/>
      <c r="I51" s="128"/>
      <c r="J51" s="128"/>
      <c r="N51" s="130"/>
    </row>
    <row r="52" spans="1:14" s="137" customFormat="1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N52" s="130"/>
    </row>
    <row r="53" spans="1:14" s="137" customFormat="1" x14ac:dyDescent="0.25">
      <c r="A53" s="130"/>
      <c r="B53" s="130" t="s">
        <v>1</v>
      </c>
      <c r="C53" s="130" t="s">
        <v>161</v>
      </c>
      <c r="D53" s="130" t="s">
        <v>170</v>
      </c>
      <c r="E53" s="130" t="s">
        <v>162</v>
      </c>
      <c r="F53" s="130" t="s">
        <v>163</v>
      </c>
      <c r="G53" s="130"/>
      <c r="H53" s="128"/>
      <c r="I53" s="128"/>
      <c r="J53" s="128"/>
      <c r="N53" s="130"/>
    </row>
    <row r="54" spans="1:14" s="137" customFormat="1" x14ac:dyDescent="0.25">
      <c r="A54" s="130"/>
      <c r="B54" s="130">
        <v>2014</v>
      </c>
      <c r="C54" s="130">
        <v>1</v>
      </c>
      <c r="D54" s="130">
        <v>38.812477999999999</v>
      </c>
      <c r="E54" s="130">
        <v>41640</v>
      </c>
      <c r="F54" s="130"/>
      <c r="G54" s="130"/>
      <c r="H54" s="128"/>
      <c r="I54" s="128"/>
      <c r="J54" s="128"/>
      <c r="N54" s="130"/>
    </row>
    <row r="55" spans="1:14" s="137" customFormat="1" x14ac:dyDescent="0.25">
      <c r="A55" s="130"/>
      <c r="B55" s="130">
        <v>2014</v>
      </c>
      <c r="C55" s="130">
        <v>2</v>
      </c>
      <c r="D55" s="130">
        <v>47.403149999999997</v>
      </c>
      <c r="E55" s="195">
        <v>41671</v>
      </c>
      <c r="F55" s="39"/>
      <c r="G55" s="130"/>
      <c r="H55" s="145"/>
      <c r="I55" s="145"/>
      <c r="J55" s="128"/>
      <c r="N55" s="130"/>
    </row>
    <row r="56" spans="1:14" s="137" customFormat="1" x14ac:dyDescent="0.25">
      <c r="A56" s="130"/>
      <c r="B56" s="130">
        <v>2014</v>
      </c>
      <c r="C56" s="130">
        <v>3</v>
      </c>
      <c r="D56" s="130">
        <v>43.913372000000003</v>
      </c>
      <c r="E56" s="195">
        <v>41699</v>
      </c>
      <c r="F56" s="39"/>
      <c r="G56" s="130"/>
      <c r="H56" s="145"/>
      <c r="I56" s="145"/>
      <c r="J56" s="128"/>
      <c r="N56" s="130"/>
    </row>
    <row r="57" spans="1:14" s="137" customFormat="1" x14ac:dyDescent="0.25">
      <c r="A57" s="130"/>
      <c r="B57" s="130">
        <v>2014</v>
      </c>
      <c r="C57" s="130">
        <v>4</v>
      </c>
      <c r="D57" s="130">
        <v>52.211081</v>
      </c>
      <c r="E57" s="195">
        <v>41730</v>
      </c>
      <c r="F57" s="39">
        <v>48.829801875000001</v>
      </c>
      <c r="G57" s="130"/>
      <c r="H57" s="145"/>
      <c r="I57" s="145"/>
      <c r="J57" s="128"/>
      <c r="N57" s="130"/>
    </row>
    <row r="58" spans="1:14" x14ac:dyDescent="0.25">
      <c r="A58" s="214"/>
      <c r="B58" s="130">
        <v>2014</v>
      </c>
      <c r="C58" s="130">
        <v>5</v>
      </c>
      <c r="D58" s="130">
        <v>50.210723000000002</v>
      </c>
      <c r="E58" s="195">
        <v>41760</v>
      </c>
      <c r="F58" s="39">
        <v>48.829801875000001</v>
      </c>
      <c r="G58" s="130"/>
      <c r="H58" s="145"/>
      <c r="I58" s="145"/>
      <c r="J58" s="128"/>
      <c r="K58" s="135"/>
      <c r="L58" s="135"/>
    </row>
    <row r="59" spans="1:14" x14ac:dyDescent="0.25">
      <c r="A59" s="39"/>
      <c r="B59" s="130">
        <v>2014</v>
      </c>
      <c r="C59" s="130">
        <v>6</v>
      </c>
      <c r="D59" s="130">
        <v>44.651184999999998</v>
      </c>
      <c r="E59" s="195">
        <v>41791</v>
      </c>
      <c r="F59" s="180">
        <v>48.829801875000001</v>
      </c>
      <c r="G59" s="130"/>
      <c r="H59" s="145"/>
      <c r="I59" s="145"/>
      <c r="J59" s="128"/>
    </row>
    <row r="60" spans="1:14" x14ac:dyDescent="0.25">
      <c r="A60" s="39"/>
      <c r="B60" s="130">
        <v>2014</v>
      </c>
      <c r="C60" s="130">
        <v>7</v>
      </c>
      <c r="D60" s="130">
        <v>65.648931000000005</v>
      </c>
      <c r="E60" s="195">
        <v>41821</v>
      </c>
      <c r="F60" s="180">
        <v>48.829801875000001</v>
      </c>
      <c r="G60" s="130"/>
      <c r="H60" s="145"/>
      <c r="I60" s="145"/>
      <c r="J60" s="128"/>
    </row>
    <row r="61" spans="1:14" x14ac:dyDescent="0.25">
      <c r="A61" s="39"/>
      <c r="B61" s="130">
        <v>2014</v>
      </c>
      <c r="C61" s="130">
        <v>8</v>
      </c>
      <c r="D61" s="130">
        <v>47.787495</v>
      </c>
      <c r="E61" s="195">
        <v>41852</v>
      </c>
      <c r="F61" s="180">
        <v>48.829801875000001</v>
      </c>
      <c r="G61" s="130"/>
      <c r="H61" s="145"/>
      <c r="I61" s="145"/>
      <c r="J61" s="128"/>
    </row>
    <row r="62" spans="1:14" x14ac:dyDescent="0.25">
      <c r="A62" s="39"/>
      <c r="B62" s="130">
        <v>2014</v>
      </c>
      <c r="C62" s="130">
        <v>9</v>
      </c>
      <c r="D62" s="130">
        <v>51.100991</v>
      </c>
      <c r="E62" s="195">
        <v>41883</v>
      </c>
      <c r="F62" s="180">
        <v>49.082156222222224</v>
      </c>
      <c r="G62" s="130"/>
      <c r="H62" s="145"/>
      <c r="I62" s="145"/>
      <c r="J62" s="128"/>
    </row>
    <row r="63" spans="1:14" x14ac:dyDescent="0.25">
      <c r="A63" s="39"/>
      <c r="B63" s="130">
        <v>2014</v>
      </c>
      <c r="C63" s="130">
        <v>10</v>
      </c>
      <c r="D63" s="130">
        <v>58.039285</v>
      </c>
      <c r="E63" s="195">
        <v>41913</v>
      </c>
      <c r="F63" s="180">
        <v>49.977869100000007</v>
      </c>
      <c r="G63" s="130"/>
      <c r="H63" s="145"/>
      <c r="I63" s="145"/>
      <c r="J63" s="128"/>
    </row>
    <row r="64" spans="1:14" x14ac:dyDescent="0.25">
      <c r="A64" s="39"/>
      <c r="B64" s="130">
        <v>2014</v>
      </c>
      <c r="C64" s="130">
        <v>11</v>
      </c>
      <c r="D64" s="130">
        <v>58.679251999999998</v>
      </c>
      <c r="E64" s="195">
        <v>41944</v>
      </c>
      <c r="F64" s="180">
        <v>50.768903909090909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66.006923999999998</v>
      </c>
      <c r="E65" s="195">
        <v>41974</v>
      </c>
      <c r="F65" s="180">
        <v>52.038738916666667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34.352082000000003</v>
      </c>
      <c r="E66" s="195">
        <v>42005</v>
      </c>
      <c r="F66" s="180">
        <v>51.667039250000009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65.770967999999996</v>
      </c>
      <c r="E67" s="195">
        <v>42036</v>
      </c>
      <c r="F67" s="180">
        <v>53.19769075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61.213403999999997</v>
      </c>
      <c r="E68" s="195">
        <v>42064</v>
      </c>
      <c r="F68" s="180">
        <v>54.639360083333337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53.68065</v>
      </c>
      <c r="E69" s="195">
        <v>42095</v>
      </c>
      <c r="F69" s="180">
        <v>54.761824166666678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52.985081999999998</v>
      </c>
      <c r="E70" s="195">
        <v>42125</v>
      </c>
      <c r="F70" s="180">
        <v>54.993020750000007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52.060153999999997</v>
      </c>
      <c r="E71" s="195">
        <v>42156</v>
      </c>
      <c r="F71" s="180">
        <v>55.610434833333336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48.726027999999999</v>
      </c>
      <c r="E72" s="195">
        <v>42186</v>
      </c>
      <c r="F72" s="180">
        <v>54.200192916666673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51.123446999999999</v>
      </c>
      <c r="E73" s="195">
        <v>42217</v>
      </c>
      <c r="F73" s="180">
        <v>54.47818891666666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53.434947000000001</v>
      </c>
      <c r="E74" s="195">
        <v>42248</v>
      </c>
      <c r="F74" s="180">
        <v>54.672685249999994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49.617420000000003</v>
      </c>
      <c r="E75" s="195">
        <v>42278</v>
      </c>
      <c r="F75" s="180">
        <v>53.970863166666653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42.703766000000002</v>
      </c>
      <c r="E76" s="195">
        <v>42309</v>
      </c>
      <c r="F76" s="180">
        <v>52.639572666666659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51.071165999999998</v>
      </c>
      <c r="E77" s="195">
        <v>42339</v>
      </c>
      <c r="F77" s="180">
        <v>51.394926166666664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39.527043999999997</v>
      </c>
      <c r="E78" s="195">
        <v>42370</v>
      </c>
      <c r="F78" s="180">
        <v>51.826173000000004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45.875369999999997</v>
      </c>
      <c r="E79" s="195">
        <v>42401</v>
      </c>
      <c r="F79" s="180">
        <v>50.168206499999997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41.033777000000001</v>
      </c>
      <c r="E80" s="195">
        <v>42430</v>
      </c>
      <c r="F80" s="180">
        <v>48.486570916666665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44.959012999999999</v>
      </c>
      <c r="E81" s="195">
        <v>42461</v>
      </c>
      <c r="F81" s="180">
        <v>47.759767833333335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49.042091999999997</v>
      </c>
      <c r="E82" s="195">
        <v>42491</v>
      </c>
      <c r="F82" s="180">
        <v>47.431185333333332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45.749141000000002</v>
      </c>
      <c r="E83" s="195">
        <v>42522</v>
      </c>
      <c r="F83" s="180">
        <v>46.905267583333334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37.159348999999999</v>
      </c>
      <c r="E84" s="195">
        <v>42552</v>
      </c>
      <c r="F84" s="180">
        <v>45.941377666666675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55.042014000000002</v>
      </c>
      <c r="E85" s="195">
        <v>42583</v>
      </c>
      <c r="F85" s="180">
        <v>46.267924916666665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45.345365999999999</v>
      </c>
      <c r="E86" s="195">
        <v>42614</v>
      </c>
      <c r="F86" s="180">
        <v>45.593793166666671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51.562451000000003</v>
      </c>
      <c r="E87" s="195">
        <v>42644</v>
      </c>
      <c r="F87" s="180">
        <v>45.755879083333333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57.361651999999999</v>
      </c>
      <c r="E88" s="195">
        <v>42675</v>
      </c>
      <c r="F88" s="180">
        <v>46.977369583333342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47.745286</v>
      </c>
      <c r="E89" s="195">
        <v>42705</v>
      </c>
      <c r="F89" s="180">
        <v>46.700212916666665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37.549585999999998</v>
      </c>
      <c r="E90" s="195">
        <v>42736</v>
      </c>
      <c r="F90" s="180">
        <v>46.535424749999997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38.987735000000001</v>
      </c>
      <c r="E91" s="195">
        <v>42767</v>
      </c>
      <c r="F91" s="180">
        <v>45.961455166666674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43.925333000000002</v>
      </c>
      <c r="E92" s="195">
        <v>42795</v>
      </c>
      <c r="F92" s="180">
        <v>46.202418166666661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36.560231000000002</v>
      </c>
      <c r="E93" s="195">
        <v>42826</v>
      </c>
      <c r="F93" s="180">
        <v>45.502519666666672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62.475926000000001</v>
      </c>
      <c r="E94" s="195">
        <v>42856</v>
      </c>
      <c r="F94" s="180">
        <v>46.622005833333333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51.720717</v>
      </c>
      <c r="E95" s="195">
        <v>42887</v>
      </c>
      <c r="F95" s="180">
        <v>47.119637166666671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44.817874000000003</v>
      </c>
      <c r="E96" s="195">
        <v>42917</v>
      </c>
      <c r="F96" s="180">
        <v>47.75784758333333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47.540044999999999</v>
      </c>
      <c r="E97" s="195">
        <v>42948</v>
      </c>
      <c r="F97" s="180">
        <v>47.132683499999992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56.774574000000001</v>
      </c>
      <c r="E98" s="195">
        <v>42979</v>
      </c>
      <c r="F98" s="180">
        <v>48.085117500000003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48.23903</v>
      </c>
      <c r="E99" s="195">
        <v>43009</v>
      </c>
      <c r="F99" s="180">
        <v>47.808165750000001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49.468187</v>
      </c>
      <c r="E100" s="195">
        <v>43040</v>
      </c>
      <c r="F100" s="180">
        <v>47.150376999999992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50.575614000000002</v>
      </c>
      <c r="E101" s="195">
        <v>43070</v>
      </c>
      <c r="F101" s="180">
        <v>47.386237666666666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35.933387000000003</v>
      </c>
      <c r="E102" s="195">
        <v>43101</v>
      </c>
      <c r="F102" s="180">
        <v>47.251554416666671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42.352096000000003</v>
      </c>
      <c r="E103" s="195">
        <v>43132</v>
      </c>
      <c r="F103" s="180">
        <v>47.531917833333331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48.577238999999999</v>
      </c>
      <c r="E104" s="195">
        <v>43160</v>
      </c>
      <c r="F104" s="180">
        <v>47.919576666666664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52.579357999999999</v>
      </c>
      <c r="E105" s="195">
        <v>43191</v>
      </c>
      <c r="F105" s="180">
        <v>49.254503916666664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59.423259000000002</v>
      </c>
      <c r="E106" s="195">
        <v>43221</v>
      </c>
      <c r="F106" s="180">
        <v>49.000115000000001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53.969717000000003</v>
      </c>
      <c r="E107" s="195">
        <v>43252</v>
      </c>
      <c r="F107" s="180">
        <v>49.187531666666679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47.105853000000003</v>
      </c>
      <c r="E108" s="195">
        <v>43282</v>
      </c>
      <c r="F108" s="180">
        <v>49.378196583333342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47.523355000000002</v>
      </c>
      <c r="E109" s="195">
        <v>43313</v>
      </c>
      <c r="F109" s="180">
        <v>49.37680575000001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63.247512</v>
      </c>
      <c r="E110" s="195">
        <v>43344</v>
      </c>
      <c r="F110" s="180">
        <v>49.91621725000001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65.738611000000006</v>
      </c>
      <c r="E111" s="195">
        <v>43374</v>
      </c>
      <c r="F111" s="180">
        <v>51.374515666666667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58.300040000000003</v>
      </c>
      <c r="E112" s="195">
        <v>43405</v>
      </c>
      <c r="F112" s="180">
        <v>52.110503416666667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40.172083000000001</v>
      </c>
      <c r="E113" s="195">
        <v>43435</v>
      </c>
      <c r="F113" s="180">
        <v>51.243542499999997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53.349832999999997</v>
      </c>
      <c r="E114" s="195">
        <v>43466</v>
      </c>
      <c r="F114" s="180">
        <v>52.694912999999993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54.342202</v>
      </c>
      <c r="E115" s="195">
        <v>43497</v>
      </c>
      <c r="F115" s="180">
        <v>53.694088499999999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39.970295</v>
      </c>
      <c r="E116" s="195">
        <v>43525</v>
      </c>
      <c r="F116" s="180">
        <v>52.976843166666669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65.572718699999996</v>
      </c>
      <c r="E117" s="195">
        <v>43556</v>
      </c>
      <c r="F117" s="180">
        <f>AVERAGE(D106:D117)</f>
        <v>54.059623224999996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46.584599229999846</v>
      </c>
      <c r="E118" s="195">
        <v>43586</v>
      </c>
      <c r="F118" s="180">
        <f>AVERAGE(D107:D118)</f>
        <v>52.989734910833327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56.243165350000098</v>
      </c>
      <c r="E119" s="195">
        <v>43617</v>
      </c>
      <c r="F119" s="180">
        <f>AVERAGE(D108:D119)</f>
        <v>53.17918894000001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52.004003049999902</v>
      </c>
      <c r="E120" s="195">
        <v>43647</v>
      </c>
      <c r="F120" s="180">
        <f t="shared" ref="F120:F121" si="0">AVERAGE(D109:D120)</f>
        <v>53.587368110833324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46.8678666799998</v>
      </c>
      <c r="E121" s="195">
        <v>43678</v>
      </c>
      <c r="F121" s="180">
        <f t="shared" si="0"/>
        <v>53.532744084166644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25.989422000000001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20.511204416666665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15.65286775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12.305194166666666</v>
      </c>
      <c r="G125" s="39"/>
      <c r="H125" s="145"/>
      <c r="I125" s="145"/>
      <c r="J125" s="145"/>
    </row>
    <row r="126" spans="1:10" x14ac:dyDescent="0.25">
      <c r="A126" s="39"/>
      <c r="B126" s="128"/>
      <c r="C126" s="128"/>
      <c r="D126" s="128"/>
      <c r="E126" s="198"/>
      <c r="F126" s="199"/>
      <c r="G126" s="145"/>
      <c r="H126" s="145"/>
      <c r="I126" s="145"/>
      <c r="J126" s="145"/>
    </row>
    <row r="127" spans="1:10" x14ac:dyDescent="0.25">
      <c r="A127" s="39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140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37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25.178864999999998</v>
      </c>
      <c r="D13" s="66">
        <v>27.082348</v>
      </c>
      <c r="E13" s="66">
        <v>30.720089999999999</v>
      </c>
      <c r="F13" s="66">
        <v>29.156898999999999</v>
      </c>
      <c r="G13" s="66">
        <v>27.078246</v>
      </c>
      <c r="H13" s="66">
        <v>24.191435999999999</v>
      </c>
      <c r="I13" s="66">
        <v>-10.660993330217917</v>
      </c>
      <c r="J13" s="66">
        <v>89.33900666978208</v>
      </c>
      <c r="K13" s="66">
        <v>-7.1291977929477284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25.681273000000001</v>
      </c>
      <c r="D14" s="66">
        <v>35.932355000000001</v>
      </c>
      <c r="E14" s="66">
        <v>30.916184000000001</v>
      </c>
      <c r="F14" s="66">
        <v>23.038278999999999</v>
      </c>
      <c r="G14" s="66">
        <v>29.322873999999999</v>
      </c>
      <c r="H14" s="66">
        <v>31.380500000000001</v>
      </c>
      <c r="I14" s="66">
        <v>7.0171361783978092</v>
      </c>
      <c r="J14" s="66">
        <v>107.01713617839781</v>
      </c>
      <c r="K14" s="66">
        <v>27.27892565238923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30.674868</v>
      </c>
      <c r="D15" s="66">
        <v>36.677548000000002</v>
      </c>
      <c r="E15" s="66">
        <v>25.064927999999998</v>
      </c>
      <c r="F15" s="66">
        <v>25.604955</v>
      </c>
      <c r="G15" s="66">
        <v>22.576056999999999</v>
      </c>
      <c r="H15" s="196">
        <v>21.828101</v>
      </c>
      <c r="I15" s="21">
        <v>-3.3130497500072686</v>
      </c>
      <c r="J15" s="21">
        <v>96.686950249992734</v>
      </c>
      <c r="K15" s="21">
        <v>-11.829343187675988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28.192720000000001</v>
      </c>
      <c r="D16" s="66">
        <v>31.438324000000001</v>
      </c>
      <c r="E16" s="66">
        <v>25.994524999999999</v>
      </c>
      <c r="F16" s="66">
        <v>21.196467999999999</v>
      </c>
      <c r="G16" s="66">
        <v>22.414148000000001</v>
      </c>
      <c r="H16" s="21">
        <v>22.118074700000001</v>
      </c>
      <c r="I16" s="21">
        <v>-1.3209215001168007</v>
      </c>
      <c r="J16" s="21">
        <v>98.679078499883204</v>
      </c>
      <c r="K16" s="21">
        <v>5.744730678714971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28.255783999999998</v>
      </c>
      <c r="D17" s="66">
        <v>34.931148</v>
      </c>
      <c r="E17" s="66">
        <v>32.353211999999999</v>
      </c>
      <c r="F17" s="66">
        <v>29.459868</v>
      </c>
      <c r="G17" s="66">
        <v>26.660883999999999</v>
      </c>
      <c r="H17" s="21">
        <v>26.008993939999989</v>
      </c>
      <c r="I17" s="21">
        <v>-2.4451179488272468</v>
      </c>
      <c r="J17" s="21">
        <v>97.554882051172754</v>
      </c>
      <c r="K17" s="21">
        <v>-9.5010065897104479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31.070544999999999</v>
      </c>
      <c r="D18" s="66">
        <v>26.620688999999999</v>
      </c>
      <c r="E18" s="66">
        <v>30.194431999999999</v>
      </c>
      <c r="F18" s="66">
        <v>31.161987</v>
      </c>
      <c r="G18" s="66">
        <v>23.709439</v>
      </c>
      <c r="H18" s="21">
        <v>24.90992735</v>
      </c>
      <c r="I18" s="21">
        <v>5.0633351130745963</v>
      </c>
      <c r="J18" s="21">
        <v>105.0633351130746</v>
      </c>
      <c r="K18" s="21">
        <v>-23.915509623953056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40.195058000000003</v>
      </c>
      <c r="D19" s="66">
        <v>28.608633999999999</v>
      </c>
      <c r="E19" s="66">
        <v>23.917197999999999</v>
      </c>
      <c r="F19" s="66">
        <v>38.793626000000003</v>
      </c>
      <c r="G19" s="66">
        <v>29.473814999999998</v>
      </c>
      <c r="H19" s="66">
        <v>61.515087360000003</v>
      </c>
      <c r="I19" s="66">
        <v>108.71097738789501</v>
      </c>
      <c r="J19" s="66">
        <v>208.71097738789501</v>
      </c>
      <c r="K19" s="66">
        <v>-24.024078079218491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36.194918999999999</v>
      </c>
      <c r="D20" s="66">
        <v>31.673427</v>
      </c>
      <c r="E20" s="66">
        <v>36.274411000000001</v>
      </c>
      <c r="F20" s="66">
        <v>26.638473000000001</v>
      </c>
      <c r="G20" s="66">
        <v>44.324384000000002</v>
      </c>
      <c r="H20" s="29">
        <v>26.837925239999901</v>
      </c>
      <c r="I20" s="29">
        <v>-39.451103843879935</v>
      </c>
      <c r="J20" s="29">
        <v>60.548896156120065</v>
      </c>
      <c r="K20" s="29">
        <v>66.392360402940525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39.921886999999998</v>
      </c>
      <c r="D21" s="66">
        <v>34.499530999999998</v>
      </c>
      <c r="E21" s="66">
        <v>27.291664000000001</v>
      </c>
      <c r="F21" s="66">
        <v>32.058877000000003</v>
      </c>
      <c r="G21" s="66">
        <v>30.568729000000001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34.63138</v>
      </c>
      <c r="D22" s="66">
        <v>31.408795000000001</v>
      </c>
      <c r="E22" s="66">
        <v>24.450852999999999</v>
      </c>
      <c r="F22" s="66">
        <v>31.474861000000001</v>
      </c>
      <c r="G22" s="66">
        <v>30.495132999999999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33.866624000000002</v>
      </c>
      <c r="D23" s="66">
        <v>32.55498</v>
      </c>
      <c r="E23" s="66">
        <v>24.66282</v>
      </c>
      <c r="F23" s="66">
        <v>20.580929999999999</v>
      </c>
      <c r="G23" s="66">
        <v>25.890606999999999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31.070561000000001</v>
      </c>
      <c r="D24" s="66">
        <v>56.354225</v>
      </c>
      <c r="E24" s="66">
        <v>25.903865</v>
      </c>
      <c r="F24" s="66">
        <v>26.981535000000001</v>
      </c>
      <c r="G24" s="66">
        <v>23.293018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384.934484</v>
      </c>
      <c r="D25" s="68">
        <v>407.78200399999997</v>
      </c>
      <c r="E25" s="68">
        <v>337.74418200000002</v>
      </c>
      <c r="F25" s="68">
        <v>336.14675800000003</v>
      </c>
      <c r="G25" s="68">
        <v>335.80733400000003</v>
      </c>
      <c r="H25" s="78">
        <v>238.79004558999986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5.9354308199625949</v>
      </c>
      <c r="E26" s="68">
        <v>-17.175309678452599</v>
      </c>
      <c r="F26" s="68">
        <v>-0.47296862096649628</v>
      </c>
      <c r="G26" s="68">
        <v>-0.10097494380713057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245.44403200000002</v>
      </c>
      <c r="D28" s="76">
        <v>252.964473</v>
      </c>
      <c r="E28" s="76">
        <v>235.43498</v>
      </c>
      <c r="F28" s="76">
        <v>225.050555</v>
      </c>
      <c r="G28" s="76">
        <v>225.55984700000002</v>
      </c>
      <c r="H28" s="64">
        <v>238.79004558999986</v>
      </c>
      <c r="I28" s="64">
        <v>5.8654936886882281</v>
      </c>
      <c r="J28" s="29">
        <v>105.86549368868823</v>
      </c>
      <c r="K28" s="29">
        <v>1.5129074393741599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3.0640146100598509</v>
      </c>
      <c r="E29" s="76">
        <v>-6.9296264380967028</v>
      </c>
      <c r="F29" s="76">
        <v>-4.4107400692964145</v>
      </c>
      <c r="G29" s="76">
        <v>0.22630115264545836</v>
      </c>
      <c r="H29" s="29">
        <v>5.8654936886882281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139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2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28"/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N47" s="130"/>
    </row>
    <row r="48" spans="1:15" s="137" customFormat="1" x14ac:dyDescent="0.25">
      <c r="A48" s="128"/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N48" s="130"/>
    </row>
    <row r="49" spans="1:15" x14ac:dyDescent="0.25">
      <c r="A49" s="128"/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</row>
    <row r="50" spans="1:15" x14ac:dyDescent="0.25">
      <c r="A50" s="128"/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</row>
    <row r="51" spans="1:15" x14ac:dyDescent="0.25">
      <c r="A51" s="128"/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37"/>
      <c r="M51" s="137"/>
      <c r="N51" s="130"/>
      <c r="O51" s="137"/>
    </row>
    <row r="52" spans="1:15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37"/>
      <c r="M52" s="137"/>
      <c r="N52" s="130"/>
      <c r="O52" s="137"/>
    </row>
    <row r="53" spans="1:15" x14ac:dyDescent="0.25">
      <c r="A53" s="130"/>
      <c r="B53" s="130" t="s">
        <v>1</v>
      </c>
      <c r="C53" s="130" t="s">
        <v>161</v>
      </c>
      <c r="D53" s="130" t="s">
        <v>171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37"/>
      <c r="M53" s="137"/>
      <c r="N53" s="130"/>
      <c r="O53" s="137"/>
    </row>
    <row r="54" spans="1:15" x14ac:dyDescent="0.25">
      <c r="A54" s="130"/>
      <c r="B54" s="130">
        <v>2014</v>
      </c>
      <c r="C54" s="130">
        <v>1</v>
      </c>
      <c r="D54" s="130">
        <v>25.178864999999998</v>
      </c>
      <c r="E54" s="130">
        <v>41640</v>
      </c>
      <c r="F54" s="130"/>
      <c r="G54" s="130"/>
      <c r="H54" s="128"/>
      <c r="I54" s="128"/>
      <c r="J54" s="128"/>
      <c r="K54" s="128"/>
      <c r="L54" s="137"/>
      <c r="M54" s="137"/>
      <c r="N54" s="130"/>
      <c r="O54" s="137"/>
    </row>
    <row r="55" spans="1:15" x14ac:dyDescent="0.25">
      <c r="A55" s="130"/>
      <c r="B55" s="130">
        <v>2014</v>
      </c>
      <c r="C55" s="130">
        <v>2</v>
      </c>
      <c r="D55" s="130">
        <v>25.681273000000001</v>
      </c>
      <c r="E55" s="195">
        <v>41671</v>
      </c>
      <c r="F55" s="39"/>
      <c r="G55" s="130"/>
      <c r="H55" s="145"/>
      <c r="I55" s="145"/>
      <c r="J55" s="128"/>
      <c r="K55" s="128"/>
      <c r="L55" s="137"/>
      <c r="M55" s="137"/>
      <c r="N55" s="130"/>
      <c r="O55" s="137"/>
    </row>
    <row r="56" spans="1:15" x14ac:dyDescent="0.25">
      <c r="A56" s="130"/>
      <c r="B56" s="130">
        <v>2014</v>
      </c>
      <c r="C56" s="130">
        <v>3</v>
      </c>
      <c r="D56" s="130">
        <v>30.674868</v>
      </c>
      <c r="E56" s="195">
        <v>41699</v>
      </c>
      <c r="F56" s="39"/>
      <c r="G56" s="130"/>
      <c r="H56" s="145"/>
      <c r="I56" s="145"/>
      <c r="J56" s="128"/>
      <c r="K56" s="128"/>
      <c r="L56" s="137"/>
      <c r="M56" s="137"/>
      <c r="N56" s="130"/>
      <c r="O56" s="137"/>
    </row>
    <row r="57" spans="1:15" x14ac:dyDescent="0.25">
      <c r="A57" s="130"/>
      <c r="B57" s="130">
        <v>2014</v>
      </c>
      <c r="C57" s="130">
        <v>4</v>
      </c>
      <c r="D57" s="130">
        <v>28.192720000000001</v>
      </c>
      <c r="E57" s="195">
        <v>41730</v>
      </c>
      <c r="F57" s="39">
        <v>30.680504000000003</v>
      </c>
      <c r="G57" s="130"/>
      <c r="H57" s="145"/>
      <c r="I57" s="145"/>
      <c r="J57" s="128"/>
      <c r="K57" s="128"/>
      <c r="L57" s="137"/>
      <c r="M57" s="137"/>
      <c r="N57" s="130"/>
      <c r="O57" s="137"/>
    </row>
    <row r="58" spans="1:15" x14ac:dyDescent="0.25">
      <c r="A58" s="130"/>
      <c r="B58" s="130">
        <v>2014</v>
      </c>
      <c r="C58" s="130">
        <v>5</v>
      </c>
      <c r="D58" s="130">
        <v>28.255783999999998</v>
      </c>
      <c r="E58" s="195">
        <v>41760</v>
      </c>
      <c r="F58" s="39">
        <v>30.680504000000003</v>
      </c>
      <c r="G58" s="130"/>
      <c r="H58" s="145"/>
      <c r="I58" s="145"/>
      <c r="J58" s="128"/>
      <c r="K58" s="128"/>
      <c r="L58" s="137"/>
      <c r="M58" s="137"/>
      <c r="N58" s="130"/>
      <c r="O58" s="137"/>
    </row>
    <row r="59" spans="1:15" x14ac:dyDescent="0.25">
      <c r="A59" s="130"/>
      <c r="B59" s="130">
        <v>2014</v>
      </c>
      <c r="C59" s="130">
        <v>6</v>
      </c>
      <c r="D59" s="130">
        <v>31.070544999999999</v>
      </c>
      <c r="E59" s="195">
        <v>41791</v>
      </c>
      <c r="F59" s="180">
        <v>30.680504000000003</v>
      </c>
      <c r="G59" s="130"/>
      <c r="H59" s="145"/>
      <c r="I59" s="145"/>
      <c r="J59" s="128"/>
      <c r="K59" s="128"/>
      <c r="L59" s="137"/>
      <c r="M59" s="137"/>
      <c r="N59" s="130"/>
      <c r="O59" s="137"/>
    </row>
    <row r="60" spans="1:15" x14ac:dyDescent="0.25">
      <c r="A60" s="130"/>
      <c r="B60" s="130">
        <v>2014</v>
      </c>
      <c r="C60" s="130">
        <v>7</v>
      </c>
      <c r="D60" s="130">
        <v>40.195058000000003</v>
      </c>
      <c r="E60" s="195">
        <v>41821</v>
      </c>
      <c r="F60" s="180">
        <v>30.680504000000003</v>
      </c>
      <c r="G60" s="130"/>
      <c r="H60" s="145"/>
      <c r="I60" s="145"/>
      <c r="J60" s="128"/>
      <c r="K60" s="128"/>
      <c r="L60" s="137"/>
      <c r="M60" s="137"/>
      <c r="N60" s="130"/>
      <c r="O60" s="137"/>
    </row>
    <row r="61" spans="1:15" x14ac:dyDescent="0.25">
      <c r="A61" s="130"/>
      <c r="B61" s="130">
        <v>2014</v>
      </c>
      <c r="C61" s="130">
        <v>8</v>
      </c>
      <c r="D61" s="130">
        <v>36.194918999999999</v>
      </c>
      <c r="E61" s="195">
        <v>41852</v>
      </c>
      <c r="F61" s="180">
        <v>30.680504000000003</v>
      </c>
      <c r="G61" s="130"/>
      <c r="H61" s="145"/>
      <c r="I61" s="145"/>
      <c r="J61" s="128"/>
      <c r="K61" s="128"/>
      <c r="L61" s="137"/>
      <c r="M61" s="137"/>
      <c r="N61" s="130"/>
      <c r="O61" s="137"/>
    </row>
    <row r="62" spans="1:15" x14ac:dyDescent="0.25">
      <c r="A62" s="130"/>
      <c r="B62" s="130">
        <v>2014</v>
      </c>
      <c r="C62" s="130">
        <v>9</v>
      </c>
      <c r="D62" s="130">
        <v>39.921886999999998</v>
      </c>
      <c r="E62" s="195">
        <v>41883</v>
      </c>
      <c r="F62" s="180">
        <v>31.707324333333336</v>
      </c>
      <c r="G62" s="130"/>
      <c r="H62" s="145"/>
      <c r="I62" s="145"/>
      <c r="J62" s="128"/>
      <c r="K62" s="128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34.63138</v>
      </c>
      <c r="E63" s="195">
        <v>41913</v>
      </c>
      <c r="F63" s="180">
        <v>31.999729899999998</v>
      </c>
      <c r="G63" s="130"/>
      <c r="H63" s="145"/>
      <c r="I63" s="145"/>
      <c r="J63" s="128"/>
      <c r="K63" s="145"/>
    </row>
    <row r="64" spans="1:15" x14ac:dyDescent="0.25">
      <c r="A64" s="39"/>
      <c r="B64" s="130">
        <v>2014</v>
      </c>
      <c r="C64" s="130">
        <v>11</v>
      </c>
      <c r="D64" s="130">
        <v>33.866624000000002</v>
      </c>
      <c r="E64" s="195">
        <v>41944</v>
      </c>
      <c r="F64" s="180">
        <v>32.169447545454545</v>
      </c>
      <c r="G64" s="130"/>
      <c r="H64" s="145"/>
      <c r="I64" s="145"/>
      <c r="J64" s="128"/>
      <c r="K64" s="145"/>
    </row>
    <row r="65" spans="1:11" x14ac:dyDescent="0.25">
      <c r="A65" s="39"/>
      <c r="B65" s="130">
        <v>2014</v>
      </c>
      <c r="C65" s="130">
        <v>12</v>
      </c>
      <c r="D65" s="130">
        <v>31.070561000000001</v>
      </c>
      <c r="E65" s="195">
        <v>41974</v>
      </c>
      <c r="F65" s="180">
        <v>32.077873666666669</v>
      </c>
      <c r="G65" s="130"/>
      <c r="H65" s="145"/>
      <c r="I65" s="145"/>
      <c r="J65" s="128"/>
      <c r="K65" s="145"/>
    </row>
    <row r="66" spans="1:11" x14ac:dyDescent="0.25">
      <c r="A66" s="39"/>
      <c r="B66" s="130">
        <v>2015</v>
      </c>
      <c r="C66" s="130">
        <v>1</v>
      </c>
      <c r="D66" s="130">
        <v>27.082348</v>
      </c>
      <c r="E66" s="195">
        <v>42005</v>
      </c>
      <c r="F66" s="180">
        <v>32.236497249999999</v>
      </c>
      <c r="G66" s="130"/>
      <c r="H66" s="145"/>
      <c r="I66" s="145"/>
      <c r="J66" s="128"/>
      <c r="K66" s="145"/>
    </row>
    <row r="67" spans="1:11" x14ac:dyDescent="0.25">
      <c r="A67" s="39"/>
      <c r="B67" s="130">
        <v>2015</v>
      </c>
      <c r="C67" s="130">
        <v>2</v>
      </c>
      <c r="D67" s="130">
        <v>35.932355000000001</v>
      </c>
      <c r="E67" s="195">
        <v>42036</v>
      </c>
      <c r="F67" s="180">
        <v>33.090754083333337</v>
      </c>
      <c r="G67" s="130"/>
      <c r="H67" s="145"/>
      <c r="I67" s="145"/>
      <c r="J67" s="128"/>
      <c r="K67" s="145"/>
    </row>
    <row r="68" spans="1:11" x14ac:dyDescent="0.25">
      <c r="A68" s="39"/>
      <c r="B68" s="130">
        <v>2015</v>
      </c>
      <c r="C68" s="130">
        <v>3</v>
      </c>
      <c r="D68" s="130">
        <v>36.677548000000002</v>
      </c>
      <c r="E68" s="195">
        <v>42064</v>
      </c>
      <c r="F68" s="180">
        <v>33.590977416666668</v>
      </c>
      <c r="G68" s="39"/>
      <c r="H68" s="145"/>
      <c r="I68" s="145"/>
      <c r="J68" s="145"/>
      <c r="K68" s="145"/>
    </row>
    <row r="69" spans="1:11" x14ac:dyDescent="0.25">
      <c r="A69" s="39"/>
      <c r="B69" s="130">
        <v>2015</v>
      </c>
      <c r="C69" s="130">
        <v>4</v>
      </c>
      <c r="D69" s="130">
        <v>31.438324000000001</v>
      </c>
      <c r="E69" s="195">
        <v>42095</v>
      </c>
      <c r="F69" s="180">
        <v>33.861444416666679</v>
      </c>
      <c r="G69" s="39"/>
      <c r="H69" s="145"/>
      <c r="I69" s="145"/>
      <c r="J69" s="145"/>
      <c r="K69" s="145"/>
    </row>
    <row r="70" spans="1:11" x14ac:dyDescent="0.25">
      <c r="A70" s="39"/>
      <c r="B70" s="130">
        <v>2015</v>
      </c>
      <c r="C70" s="130">
        <v>5</v>
      </c>
      <c r="D70" s="130">
        <v>34.931148</v>
      </c>
      <c r="E70" s="195">
        <v>42125</v>
      </c>
      <c r="F70" s="180">
        <v>34.417724750000005</v>
      </c>
      <c r="G70" s="39"/>
      <c r="H70" s="145"/>
      <c r="I70" s="145"/>
      <c r="J70" s="145"/>
      <c r="K70" s="145"/>
    </row>
    <row r="71" spans="1:11" x14ac:dyDescent="0.25">
      <c r="A71" s="39"/>
      <c r="B71" s="130">
        <v>2015</v>
      </c>
      <c r="C71" s="130">
        <v>6</v>
      </c>
      <c r="D71" s="130">
        <v>26.620688999999999</v>
      </c>
      <c r="E71" s="195">
        <v>42156</v>
      </c>
      <c r="F71" s="180">
        <v>34.046903416666673</v>
      </c>
      <c r="G71" s="39"/>
      <c r="H71" s="145"/>
      <c r="I71" s="145"/>
      <c r="J71" s="145"/>
      <c r="K71" s="145"/>
    </row>
    <row r="72" spans="1:11" x14ac:dyDescent="0.25">
      <c r="A72" s="39"/>
      <c r="B72" s="130">
        <v>2015</v>
      </c>
      <c r="C72" s="130">
        <v>7</v>
      </c>
      <c r="D72" s="130">
        <v>28.608633999999999</v>
      </c>
      <c r="E72" s="195">
        <v>42186</v>
      </c>
      <c r="F72" s="180">
        <v>33.081368083333338</v>
      </c>
      <c r="G72" s="39"/>
      <c r="H72" s="145"/>
      <c r="I72" s="145"/>
      <c r="J72" s="145"/>
      <c r="K72" s="145"/>
    </row>
    <row r="73" spans="1:11" x14ac:dyDescent="0.25">
      <c r="A73" s="39"/>
      <c r="B73" s="130">
        <v>2015</v>
      </c>
      <c r="C73" s="130">
        <v>8</v>
      </c>
      <c r="D73" s="130">
        <v>31.673427</v>
      </c>
      <c r="E73" s="195">
        <v>42217</v>
      </c>
      <c r="F73" s="180">
        <v>32.704577083333334</v>
      </c>
      <c r="G73" s="39"/>
      <c r="H73" s="145"/>
      <c r="I73" s="145"/>
      <c r="J73" s="145"/>
      <c r="K73" s="145"/>
    </row>
    <row r="74" spans="1:11" x14ac:dyDescent="0.25">
      <c r="A74" s="39"/>
      <c r="B74" s="130">
        <v>2015</v>
      </c>
      <c r="C74" s="130">
        <v>9</v>
      </c>
      <c r="D74" s="130">
        <v>34.499530999999998</v>
      </c>
      <c r="E74" s="195">
        <v>42248</v>
      </c>
      <c r="F74" s="180">
        <v>32.252714083333338</v>
      </c>
      <c r="G74" s="39"/>
      <c r="H74" s="145"/>
      <c r="I74" s="145"/>
      <c r="J74" s="145"/>
      <c r="K74" s="145"/>
    </row>
    <row r="75" spans="1:11" x14ac:dyDescent="0.25">
      <c r="A75" s="39"/>
      <c r="B75" s="130">
        <v>2015</v>
      </c>
      <c r="C75" s="130">
        <v>10</v>
      </c>
      <c r="D75" s="130">
        <v>31.408795000000001</v>
      </c>
      <c r="E75" s="195">
        <v>42278</v>
      </c>
      <c r="F75" s="180">
        <v>31.984165333333333</v>
      </c>
      <c r="G75" s="39"/>
      <c r="H75" s="145"/>
      <c r="I75" s="145"/>
      <c r="J75" s="145"/>
      <c r="K75" s="145"/>
    </row>
    <row r="76" spans="1:11" x14ac:dyDescent="0.25">
      <c r="A76" s="39"/>
      <c r="B76" s="130">
        <v>2015</v>
      </c>
      <c r="C76" s="130">
        <v>11</v>
      </c>
      <c r="D76" s="130">
        <v>32.55498</v>
      </c>
      <c r="E76" s="195">
        <v>42309</v>
      </c>
      <c r="F76" s="180">
        <v>31.874861666666664</v>
      </c>
      <c r="G76" s="39"/>
      <c r="H76" s="145"/>
      <c r="I76" s="145"/>
      <c r="J76" s="145"/>
      <c r="K76" s="145"/>
    </row>
    <row r="77" spans="1:11" x14ac:dyDescent="0.25">
      <c r="A77" s="39"/>
      <c r="B77" s="130">
        <v>2015</v>
      </c>
      <c r="C77" s="130">
        <v>12</v>
      </c>
      <c r="D77" s="130">
        <v>56.354225</v>
      </c>
      <c r="E77" s="195">
        <v>42339</v>
      </c>
      <c r="F77" s="180">
        <v>33.981833666666667</v>
      </c>
      <c r="G77" s="39"/>
      <c r="H77" s="145"/>
      <c r="I77" s="145"/>
      <c r="J77" s="145"/>
      <c r="K77" s="145"/>
    </row>
    <row r="78" spans="1:11" x14ac:dyDescent="0.25">
      <c r="A78" s="39"/>
      <c r="B78" s="130">
        <v>2016</v>
      </c>
      <c r="C78" s="130">
        <v>1</v>
      </c>
      <c r="D78" s="130">
        <v>30.720089999999999</v>
      </c>
      <c r="E78" s="195">
        <v>42370</v>
      </c>
      <c r="F78" s="180">
        <v>34.284978833333334</v>
      </c>
      <c r="G78" s="39"/>
      <c r="H78" s="145"/>
      <c r="I78" s="145"/>
      <c r="J78" s="145"/>
      <c r="K78" s="145"/>
    </row>
    <row r="79" spans="1:11" x14ac:dyDescent="0.25">
      <c r="A79" s="39"/>
      <c r="B79" s="130">
        <v>2016</v>
      </c>
      <c r="C79" s="130">
        <v>2</v>
      </c>
      <c r="D79" s="130">
        <v>30.916184000000001</v>
      </c>
      <c r="E79" s="195">
        <v>42401</v>
      </c>
      <c r="F79" s="180">
        <v>33.866964583333335</v>
      </c>
      <c r="G79" s="39"/>
      <c r="H79" s="145"/>
      <c r="I79" s="145"/>
      <c r="J79" s="145"/>
      <c r="K79" s="145"/>
    </row>
    <row r="80" spans="1:11" x14ac:dyDescent="0.25">
      <c r="A80" s="39"/>
      <c r="B80" s="130">
        <v>2016</v>
      </c>
      <c r="C80" s="130">
        <v>3</v>
      </c>
      <c r="D80" s="130">
        <v>25.064927999999998</v>
      </c>
      <c r="E80" s="195">
        <v>42430</v>
      </c>
      <c r="F80" s="180">
        <v>32.899246249999997</v>
      </c>
      <c r="G80" s="39"/>
      <c r="H80" s="145"/>
      <c r="I80" s="145"/>
      <c r="J80" s="145"/>
      <c r="K80" s="145"/>
    </row>
    <row r="81" spans="1:11" x14ac:dyDescent="0.25">
      <c r="A81" s="39"/>
      <c r="B81" s="130">
        <v>2016</v>
      </c>
      <c r="C81" s="130">
        <v>4</v>
      </c>
      <c r="D81" s="130">
        <v>25.994524999999999</v>
      </c>
      <c r="E81" s="195">
        <v>42461</v>
      </c>
      <c r="F81" s="180">
        <v>32.445596333333334</v>
      </c>
      <c r="G81" s="39"/>
      <c r="H81" s="145"/>
      <c r="I81" s="145"/>
      <c r="J81" s="145"/>
      <c r="K81" s="145"/>
    </row>
    <row r="82" spans="1:11" x14ac:dyDescent="0.25">
      <c r="A82" s="39"/>
      <c r="B82" s="130">
        <v>2016</v>
      </c>
      <c r="C82" s="130">
        <v>5</v>
      </c>
      <c r="D82" s="130">
        <v>32.353211999999999</v>
      </c>
      <c r="E82" s="195">
        <v>42491</v>
      </c>
      <c r="F82" s="180">
        <v>32.230768333333337</v>
      </c>
      <c r="G82" s="39"/>
      <c r="H82" s="145"/>
      <c r="I82" s="145"/>
      <c r="J82" s="145"/>
      <c r="K82" s="145"/>
    </row>
    <row r="83" spans="1:11" x14ac:dyDescent="0.25">
      <c r="A83" s="39"/>
      <c r="B83" s="130">
        <v>2016</v>
      </c>
      <c r="C83" s="130">
        <v>6</v>
      </c>
      <c r="D83" s="130">
        <v>30.194431999999999</v>
      </c>
      <c r="E83" s="195">
        <v>42522</v>
      </c>
      <c r="F83" s="180">
        <v>32.528580249999997</v>
      </c>
      <c r="G83" s="39"/>
      <c r="H83" s="145"/>
      <c r="I83" s="145"/>
      <c r="J83" s="145"/>
      <c r="K83" s="145"/>
    </row>
    <row r="84" spans="1:11" x14ac:dyDescent="0.25">
      <c r="A84" s="39"/>
      <c r="B84" s="130">
        <v>2016</v>
      </c>
      <c r="C84" s="130">
        <v>7</v>
      </c>
      <c r="D84" s="130">
        <v>23.917197999999999</v>
      </c>
      <c r="E84" s="195">
        <v>42552</v>
      </c>
      <c r="F84" s="180">
        <v>32.137627250000001</v>
      </c>
      <c r="G84" s="39"/>
      <c r="H84" s="145"/>
      <c r="I84" s="145"/>
      <c r="J84" s="145"/>
      <c r="K84" s="145"/>
    </row>
    <row r="85" spans="1:11" x14ac:dyDescent="0.25">
      <c r="A85" s="39"/>
      <c r="B85" s="130">
        <v>2016</v>
      </c>
      <c r="C85" s="130">
        <v>8</v>
      </c>
      <c r="D85" s="130">
        <v>36.274411000000001</v>
      </c>
      <c r="E85" s="195">
        <v>42583</v>
      </c>
      <c r="F85" s="180">
        <v>32.521042583333333</v>
      </c>
      <c r="G85" s="39"/>
      <c r="H85" s="145"/>
      <c r="I85" s="145"/>
      <c r="J85" s="145"/>
      <c r="K85" s="145"/>
    </row>
    <row r="86" spans="1:11" x14ac:dyDescent="0.25">
      <c r="A86" s="39"/>
      <c r="B86" s="130">
        <v>2016</v>
      </c>
      <c r="C86" s="130">
        <v>9</v>
      </c>
      <c r="D86" s="130">
        <v>27.291664000000001</v>
      </c>
      <c r="E86" s="195">
        <v>42614</v>
      </c>
      <c r="F86" s="180">
        <v>31.920387000000002</v>
      </c>
      <c r="G86" s="39"/>
      <c r="H86" s="145"/>
      <c r="I86" s="145"/>
      <c r="J86" s="145"/>
      <c r="K86" s="145"/>
    </row>
    <row r="87" spans="1:11" x14ac:dyDescent="0.25">
      <c r="A87" s="39"/>
      <c r="B87" s="130">
        <v>2016</v>
      </c>
      <c r="C87" s="130">
        <v>10</v>
      </c>
      <c r="D87" s="130">
        <v>24.450852999999999</v>
      </c>
      <c r="E87" s="195">
        <v>42644</v>
      </c>
      <c r="F87" s="180">
        <v>31.3405585</v>
      </c>
      <c r="G87" s="39"/>
      <c r="H87" s="145"/>
      <c r="I87" s="145"/>
      <c r="J87" s="145"/>
      <c r="K87" s="145"/>
    </row>
    <row r="88" spans="1:11" x14ac:dyDescent="0.25">
      <c r="A88" s="39"/>
      <c r="B88" s="130">
        <v>2016</v>
      </c>
      <c r="C88" s="130">
        <v>11</v>
      </c>
      <c r="D88" s="130">
        <v>24.66282</v>
      </c>
      <c r="E88" s="195">
        <v>42675</v>
      </c>
      <c r="F88" s="180">
        <v>30.682878500000001</v>
      </c>
      <c r="G88" s="39"/>
      <c r="H88" s="145"/>
      <c r="I88" s="145"/>
      <c r="J88" s="145"/>
      <c r="K88" s="145"/>
    </row>
    <row r="89" spans="1:11" x14ac:dyDescent="0.25">
      <c r="A89" s="39"/>
      <c r="B89" s="130">
        <v>2016</v>
      </c>
      <c r="C89" s="130">
        <v>12</v>
      </c>
      <c r="D89" s="130">
        <v>25.903865</v>
      </c>
      <c r="E89" s="195">
        <v>42705</v>
      </c>
      <c r="F89" s="180">
        <v>28.145348500000001</v>
      </c>
      <c r="G89" s="39"/>
      <c r="H89" s="145"/>
      <c r="I89" s="145"/>
      <c r="J89" s="145"/>
      <c r="K89" s="145"/>
    </row>
    <row r="90" spans="1:11" x14ac:dyDescent="0.25">
      <c r="A90" s="39"/>
      <c r="B90" s="130">
        <v>2017</v>
      </c>
      <c r="C90" s="130">
        <v>1</v>
      </c>
      <c r="D90" s="130">
        <v>29.156898999999999</v>
      </c>
      <c r="E90" s="195">
        <v>42736</v>
      </c>
      <c r="F90" s="180">
        <v>28.015082583333335</v>
      </c>
      <c r="G90" s="39"/>
      <c r="H90" s="145"/>
      <c r="I90" s="145"/>
      <c r="J90" s="145"/>
      <c r="K90" s="145"/>
    </row>
    <row r="91" spans="1:11" x14ac:dyDescent="0.25">
      <c r="A91" s="39"/>
      <c r="B91" s="130">
        <v>2017</v>
      </c>
      <c r="C91" s="130">
        <v>2</v>
      </c>
      <c r="D91" s="130">
        <v>23.038278999999999</v>
      </c>
      <c r="E91" s="195">
        <v>42767</v>
      </c>
      <c r="F91" s="180">
        <v>27.358590500000002</v>
      </c>
      <c r="G91" s="39"/>
      <c r="H91" s="145"/>
      <c r="I91" s="145"/>
      <c r="J91" s="145"/>
      <c r="K91" s="145"/>
    </row>
    <row r="92" spans="1:11" x14ac:dyDescent="0.25">
      <c r="A92" s="39"/>
      <c r="B92" s="130">
        <v>2017</v>
      </c>
      <c r="C92" s="130">
        <v>3</v>
      </c>
      <c r="D92" s="130">
        <v>25.604955</v>
      </c>
      <c r="E92" s="195">
        <v>42795</v>
      </c>
      <c r="F92" s="180">
        <v>27.403592750000001</v>
      </c>
      <c r="G92" s="39"/>
      <c r="H92" s="145"/>
      <c r="I92" s="145"/>
      <c r="J92" s="145"/>
      <c r="K92" s="145"/>
    </row>
    <row r="93" spans="1:11" x14ac:dyDescent="0.25">
      <c r="A93" s="39"/>
      <c r="B93" s="130">
        <v>2017</v>
      </c>
      <c r="C93" s="130">
        <v>4</v>
      </c>
      <c r="D93" s="130">
        <v>21.196467999999999</v>
      </c>
      <c r="E93" s="195">
        <v>42826</v>
      </c>
      <c r="F93" s="180">
        <v>27.003754666666669</v>
      </c>
      <c r="G93" s="39"/>
      <c r="H93" s="145"/>
      <c r="I93" s="145"/>
      <c r="J93" s="145"/>
      <c r="K93" s="145"/>
    </row>
    <row r="94" spans="1:11" x14ac:dyDescent="0.25">
      <c r="A94" s="39"/>
      <c r="B94" s="130">
        <v>2017</v>
      </c>
      <c r="C94" s="130">
        <v>5</v>
      </c>
      <c r="D94" s="130">
        <v>29.459868</v>
      </c>
      <c r="E94" s="195">
        <v>42856</v>
      </c>
      <c r="F94" s="180">
        <v>26.762642666666665</v>
      </c>
      <c r="G94" s="39"/>
      <c r="H94" s="145"/>
      <c r="I94" s="145"/>
      <c r="J94" s="145"/>
      <c r="K94" s="145"/>
    </row>
    <row r="95" spans="1:11" x14ac:dyDescent="0.25">
      <c r="A95" s="39"/>
      <c r="B95" s="130">
        <v>2017</v>
      </c>
      <c r="C95" s="130">
        <v>6</v>
      </c>
      <c r="D95" s="130">
        <v>31.161987</v>
      </c>
      <c r="E95" s="195">
        <v>42887</v>
      </c>
      <c r="F95" s="180">
        <v>26.843272249999998</v>
      </c>
      <c r="G95" s="39"/>
      <c r="H95" s="145"/>
      <c r="I95" s="145"/>
      <c r="J95" s="145"/>
      <c r="K95" s="145"/>
    </row>
    <row r="96" spans="1:11" x14ac:dyDescent="0.25">
      <c r="A96" s="39"/>
      <c r="B96" s="130">
        <v>2017</v>
      </c>
      <c r="C96" s="130">
        <v>7</v>
      </c>
      <c r="D96" s="130">
        <v>38.793626000000003</v>
      </c>
      <c r="E96" s="195">
        <v>42917</v>
      </c>
      <c r="F96" s="180">
        <v>28.082974583333336</v>
      </c>
      <c r="G96" s="39"/>
      <c r="H96" s="145"/>
      <c r="I96" s="145"/>
      <c r="J96" s="145"/>
      <c r="K96" s="145"/>
    </row>
    <row r="97" spans="1:11" x14ac:dyDescent="0.25">
      <c r="A97" s="39"/>
      <c r="B97" s="130">
        <v>2017</v>
      </c>
      <c r="C97" s="130">
        <v>8</v>
      </c>
      <c r="D97" s="130">
        <v>26.638473000000001</v>
      </c>
      <c r="E97" s="195">
        <v>42948</v>
      </c>
      <c r="F97" s="180">
        <v>27.279979749999999</v>
      </c>
      <c r="G97" s="39"/>
      <c r="H97" s="145"/>
      <c r="I97" s="145"/>
      <c r="J97" s="145"/>
      <c r="K97" s="145"/>
    </row>
    <row r="98" spans="1:11" x14ac:dyDescent="0.25">
      <c r="A98" s="39"/>
      <c r="B98" s="130">
        <v>2017</v>
      </c>
      <c r="C98" s="130">
        <v>9</v>
      </c>
      <c r="D98" s="130">
        <v>32.058877000000003</v>
      </c>
      <c r="E98" s="195">
        <v>42979</v>
      </c>
      <c r="F98" s="180">
        <v>27.677247499999996</v>
      </c>
      <c r="G98" s="39"/>
      <c r="H98" s="145"/>
      <c r="I98" s="145"/>
      <c r="J98" s="145"/>
      <c r="K98" s="145"/>
    </row>
    <row r="99" spans="1:11" x14ac:dyDescent="0.25">
      <c r="A99" s="39"/>
      <c r="B99" s="130">
        <v>2017</v>
      </c>
      <c r="C99" s="130">
        <v>10</v>
      </c>
      <c r="D99" s="130">
        <v>31.474861000000001</v>
      </c>
      <c r="E99" s="195">
        <v>43009</v>
      </c>
      <c r="F99" s="180">
        <v>28.262581499999996</v>
      </c>
      <c r="G99" s="39"/>
      <c r="H99" s="145"/>
      <c r="I99" s="145"/>
      <c r="J99" s="145"/>
      <c r="K99" s="145"/>
    </row>
    <row r="100" spans="1:11" x14ac:dyDescent="0.25">
      <c r="A100" s="39"/>
      <c r="B100" s="130">
        <v>2017</v>
      </c>
      <c r="C100" s="130">
        <v>11</v>
      </c>
      <c r="D100" s="130">
        <v>20.580929999999999</v>
      </c>
      <c r="E100" s="195">
        <v>43040</v>
      </c>
      <c r="F100" s="180">
        <v>27.922424000000003</v>
      </c>
      <c r="G100" s="39"/>
      <c r="H100" s="145"/>
      <c r="I100" s="145"/>
      <c r="J100" s="145"/>
      <c r="K100" s="145"/>
    </row>
    <row r="101" spans="1:11" x14ac:dyDescent="0.25">
      <c r="A101" s="39"/>
      <c r="B101" s="130">
        <v>2017</v>
      </c>
      <c r="C101" s="130">
        <v>12</v>
      </c>
      <c r="D101" s="130">
        <v>26.981535000000001</v>
      </c>
      <c r="E101" s="195">
        <v>43070</v>
      </c>
      <c r="F101" s="180">
        <v>28.012229833333336</v>
      </c>
      <c r="G101" s="39"/>
      <c r="H101" s="145"/>
      <c r="I101" s="145"/>
      <c r="J101" s="145"/>
      <c r="K101" s="145"/>
    </row>
    <row r="102" spans="1:11" x14ac:dyDescent="0.25">
      <c r="A102" s="39"/>
      <c r="B102" s="130">
        <v>2018</v>
      </c>
      <c r="C102" s="130">
        <v>1</v>
      </c>
      <c r="D102" s="130">
        <v>27.078246</v>
      </c>
      <c r="E102" s="195">
        <v>43101</v>
      </c>
      <c r="F102" s="180">
        <v>27.839008750000001</v>
      </c>
      <c r="G102" s="39"/>
      <c r="H102" s="145"/>
      <c r="I102" s="145"/>
      <c r="J102" s="145"/>
      <c r="K102" s="145"/>
    </row>
    <row r="103" spans="1:11" x14ac:dyDescent="0.25">
      <c r="A103" s="39"/>
      <c r="B103" s="130">
        <v>2018</v>
      </c>
      <c r="C103" s="130">
        <v>2</v>
      </c>
      <c r="D103" s="130">
        <v>29.322873999999999</v>
      </c>
      <c r="E103" s="195">
        <v>43132</v>
      </c>
      <c r="F103" s="180">
        <v>28.362725000000001</v>
      </c>
      <c r="G103" s="39"/>
      <c r="H103" s="145"/>
      <c r="I103" s="145"/>
      <c r="J103" s="145"/>
      <c r="K103" s="145"/>
    </row>
    <row r="104" spans="1:11" x14ac:dyDescent="0.25">
      <c r="A104" s="39"/>
      <c r="B104" s="130">
        <v>2018</v>
      </c>
      <c r="C104" s="130">
        <v>3</v>
      </c>
      <c r="D104" s="130">
        <v>22.576056999999999</v>
      </c>
      <c r="E104" s="195">
        <v>43160</v>
      </c>
      <c r="F104" s="180">
        <v>28.110316833333329</v>
      </c>
      <c r="G104" s="39"/>
      <c r="H104" s="145"/>
      <c r="I104" s="145"/>
      <c r="J104" s="145"/>
      <c r="K104" s="145"/>
    </row>
    <row r="105" spans="1:11" x14ac:dyDescent="0.25">
      <c r="A105" s="39"/>
      <c r="B105" s="130">
        <v>2018</v>
      </c>
      <c r="C105" s="130">
        <v>4</v>
      </c>
      <c r="D105" s="130">
        <v>22.414148000000001</v>
      </c>
      <c r="E105" s="195">
        <v>43191</v>
      </c>
      <c r="F105" s="180">
        <v>28.21179016666667</v>
      </c>
      <c r="G105" s="39"/>
      <c r="H105" s="145"/>
      <c r="I105" s="145"/>
      <c r="J105" s="145"/>
      <c r="K105" s="145"/>
    </row>
    <row r="106" spans="1:11" x14ac:dyDescent="0.25">
      <c r="A106" s="39"/>
      <c r="B106" s="130">
        <v>2018</v>
      </c>
      <c r="C106" s="130">
        <v>5</v>
      </c>
      <c r="D106" s="130">
        <v>26.660883999999999</v>
      </c>
      <c r="E106" s="195">
        <v>43221</v>
      </c>
      <c r="F106" s="180">
        <v>27.978541500000002</v>
      </c>
      <c r="G106" s="39"/>
      <c r="H106" s="145"/>
      <c r="I106" s="145"/>
      <c r="J106" s="145"/>
      <c r="K106" s="145"/>
    </row>
    <row r="107" spans="1:11" x14ac:dyDescent="0.25">
      <c r="A107" s="39"/>
      <c r="B107" s="130">
        <v>2018</v>
      </c>
      <c r="C107" s="130">
        <v>6</v>
      </c>
      <c r="D107" s="130">
        <v>23.709439</v>
      </c>
      <c r="E107" s="195">
        <v>43252</v>
      </c>
      <c r="F107" s="180">
        <v>27.357495833333335</v>
      </c>
      <c r="G107" s="39"/>
      <c r="H107" s="145"/>
      <c r="I107" s="145"/>
      <c r="J107" s="145"/>
      <c r="K107" s="145"/>
    </row>
    <row r="108" spans="1:11" x14ac:dyDescent="0.25">
      <c r="A108" s="39"/>
      <c r="B108" s="130">
        <v>2018</v>
      </c>
      <c r="C108" s="130">
        <v>7</v>
      </c>
      <c r="D108" s="130">
        <v>29.473814999999998</v>
      </c>
      <c r="E108" s="195">
        <v>43282</v>
      </c>
      <c r="F108" s="180">
        <v>26.580844916666667</v>
      </c>
      <c r="G108" s="39"/>
      <c r="H108" s="145"/>
      <c r="I108" s="145"/>
      <c r="J108" s="145"/>
      <c r="K108" s="145"/>
    </row>
    <row r="109" spans="1:11" x14ac:dyDescent="0.25">
      <c r="A109" s="39"/>
      <c r="B109" s="130">
        <v>2018</v>
      </c>
      <c r="C109" s="130">
        <v>8</v>
      </c>
      <c r="D109" s="130">
        <v>44.324384000000002</v>
      </c>
      <c r="E109" s="195">
        <v>43313</v>
      </c>
      <c r="F109" s="180">
        <v>28.054670833333333</v>
      </c>
      <c r="G109" s="39"/>
      <c r="H109" s="145"/>
      <c r="I109" s="145"/>
      <c r="J109" s="145"/>
      <c r="K109" s="145"/>
    </row>
    <row r="110" spans="1:11" x14ac:dyDescent="0.25">
      <c r="A110" s="39"/>
      <c r="B110" s="130">
        <v>2018</v>
      </c>
      <c r="C110" s="130">
        <v>9</v>
      </c>
      <c r="D110" s="130">
        <v>30.568729000000001</v>
      </c>
      <c r="E110" s="195">
        <v>43344</v>
      </c>
      <c r="F110" s="180">
        <v>27.930491833333335</v>
      </c>
      <c r="G110" s="39"/>
      <c r="H110" s="145"/>
      <c r="I110" s="145"/>
      <c r="J110" s="145"/>
      <c r="K110" s="145"/>
    </row>
    <row r="111" spans="1:11" x14ac:dyDescent="0.25">
      <c r="A111" s="39"/>
      <c r="B111" s="130">
        <v>2018</v>
      </c>
      <c r="C111" s="130">
        <v>10</v>
      </c>
      <c r="D111" s="130">
        <v>30.495132999999999</v>
      </c>
      <c r="E111" s="195">
        <v>43374</v>
      </c>
      <c r="F111" s="180">
        <v>27.848847833333338</v>
      </c>
      <c r="G111" s="39"/>
      <c r="H111" s="145"/>
      <c r="I111" s="145"/>
      <c r="J111" s="145"/>
      <c r="K111" s="145"/>
    </row>
    <row r="112" spans="1:11" x14ac:dyDescent="0.25">
      <c r="A112" s="39"/>
      <c r="B112" s="130">
        <v>2018</v>
      </c>
      <c r="C112" s="130">
        <v>11</v>
      </c>
      <c r="D112" s="130">
        <v>25.890606999999999</v>
      </c>
      <c r="E112" s="195">
        <v>43405</v>
      </c>
      <c r="F112" s="180">
        <v>28.291320916666667</v>
      </c>
      <c r="G112" s="39"/>
      <c r="H112" s="145"/>
      <c r="I112" s="145"/>
      <c r="J112" s="145"/>
      <c r="K112" s="145"/>
    </row>
    <row r="113" spans="1:11" x14ac:dyDescent="0.25">
      <c r="A113" s="39"/>
      <c r="B113" s="130">
        <v>2018</v>
      </c>
      <c r="C113" s="130">
        <v>12</v>
      </c>
      <c r="D113" s="130">
        <v>23.293018</v>
      </c>
      <c r="E113" s="195">
        <v>43435</v>
      </c>
      <c r="F113" s="180">
        <v>27.983944500000003</v>
      </c>
      <c r="G113" s="39"/>
      <c r="H113" s="145"/>
      <c r="I113" s="145"/>
      <c r="J113" s="145"/>
      <c r="K113" s="145"/>
    </row>
    <row r="114" spans="1:11" x14ac:dyDescent="0.25">
      <c r="A114" s="39"/>
      <c r="B114" s="130">
        <v>2019</v>
      </c>
      <c r="C114" s="130">
        <v>1</v>
      </c>
      <c r="D114" s="130">
        <v>24.191435999999999</v>
      </c>
      <c r="E114" s="195">
        <v>43466</v>
      </c>
      <c r="F114" s="180">
        <v>27.743376999999999</v>
      </c>
      <c r="G114" s="39"/>
      <c r="H114" s="145"/>
      <c r="I114" s="145"/>
      <c r="J114" s="145"/>
      <c r="K114" s="145"/>
    </row>
    <row r="115" spans="1:11" x14ac:dyDescent="0.25">
      <c r="A115" s="39"/>
      <c r="B115" s="130">
        <v>2019</v>
      </c>
      <c r="C115" s="130">
        <v>2</v>
      </c>
      <c r="D115" s="130">
        <v>31.380500000000001</v>
      </c>
      <c r="E115" s="195">
        <v>43497</v>
      </c>
      <c r="F115" s="180">
        <v>27.914845833333334</v>
      </c>
      <c r="G115" s="39"/>
      <c r="H115" s="145"/>
      <c r="I115" s="145"/>
      <c r="J115" s="145"/>
      <c r="K115" s="145"/>
    </row>
    <row r="116" spans="1:11" x14ac:dyDescent="0.25">
      <c r="A116" s="39"/>
      <c r="B116" s="130">
        <v>2019</v>
      </c>
      <c r="C116" s="130">
        <v>3</v>
      </c>
      <c r="D116" s="130">
        <v>21.828101</v>
      </c>
      <c r="E116" s="195">
        <v>43525</v>
      </c>
      <c r="F116" s="180">
        <v>27.852516166666664</v>
      </c>
      <c r="G116" s="39"/>
      <c r="H116" s="145"/>
      <c r="I116" s="145"/>
      <c r="J116" s="145"/>
      <c r="K116" s="145"/>
    </row>
    <row r="117" spans="1:11" x14ac:dyDescent="0.25">
      <c r="A117" s="39"/>
      <c r="B117" s="130">
        <v>2019</v>
      </c>
      <c r="C117" s="130">
        <v>4</v>
      </c>
      <c r="D117" s="207">
        <f>H16</f>
        <v>22.118074700000001</v>
      </c>
      <c r="E117" s="195">
        <v>43556</v>
      </c>
      <c r="F117" s="180">
        <f>AVERAGE(D106:D117)</f>
        <v>27.827843391666665</v>
      </c>
      <c r="G117" s="39"/>
      <c r="H117" s="145"/>
      <c r="I117" s="145"/>
      <c r="J117" s="145"/>
      <c r="K117" s="145"/>
    </row>
    <row r="118" spans="1:11" x14ac:dyDescent="0.25">
      <c r="A118" s="39"/>
      <c r="B118" s="130">
        <v>2019</v>
      </c>
      <c r="C118" s="130">
        <v>5</v>
      </c>
      <c r="D118" s="130">
        <v>26.008993939999989</v>
      </c>
      <c r="E118" s="195">
        <v>43586</v>
      </c>
      <c r="F118" s="180">
        <f>AVERAGE(D107:D118)</f>
        <v>27.773519220000001</v>
      </c>
      <c r="G118" s="39"/>
      <c r="H118" s="145"/>
      <c r="I118" s="145"/>
      <c r="J118" s="145"/>
      <c r="K118" s="145"/>
    </row>
    <row r="119" spans="1:11" x14ac:dyDescent="0.25">
      <c r="A119" s="39"/>
      <c r="B119" s="130">
        <v>2019</v>
      </c>
      <c r="C119" s="130">
        <v>6</v>
      </c>
      <c r="D119" s="130">
        <v>24.90992735</v>
      </c>
      <c r="E119" s="195">
        <v>43617</v>
      </c>
      <c r="F119" s="180">
        <f>AVERAGE(D108:D119)</f>
        <v>27.873559915833329</v>
      </c>
      <c r="G119" s="39"/>
      <c r="H119" s="145"/>
      <c r="I119" s="145"/>
      <c r="J119" s="145"/>
      <c r="K119" s="145"/>
    </row>
    <row r="120" spans="1:11" x14ac:dyDescent="0.25">
      <c r="A120" s="39"/>
      <c r="B120" s="130">
        <v>2019</v>
      </c>
      <c r="C120" s="130">
        <v>7</v>
      </c>
      <c r="D120" s="130">
        <v>61.515087360000003</v>
      </c>
      <c r="E120" s="195">
        <v>43647</v>
      </c>
      <c r="F120" s="180">
        <f>AVERAGE(D109:D120)</f>
        <v>30.543665945833329</v>
      </c>
      <c r="G120" s="39"/>
      <c r="H120" s="145"/>
      <c r="I120" s="145"/>
      <c r="J120" s="145"/>
      <c r="K120" s="145"/>
    </row>
    <row r="121" spans="1:11" x14ac:dyDescent="0.25">
      <c r="A121" s="39"/>
      <c r="B121" s="130">
        <v>2019</v>
      </c>
      <c r="C121" s="130">
        <v>8</v>
      </c>
      <c r="D121" s="130">
        <v>26.837925239999901</v>
      </c>
      <c r="E121" s="195">
        <v>43678</v>
      </c>
      <c r="F121" s="180">
        <f>AVERAGE(D110:D121)</f>
        <v>29.086461049166658</v>
      </c>
      <c r="G121" s="39"/>
      <c r="H121" s="145"/>
      <c r="I121" s="145"/>
      <c r="J121" s="145"/>
      <c r="K121" s="145"/>
    </row>
    <row r="122" spans="1:1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13.089899583333334</v>
      </c>
      <c r="G122" s="39"/>
      <c r="H122" s="145"/>
      <c r="I122" s="145"/>
      <c r="J122" s="145"/>
      <c r="K122" s="145"/>
    </row>
    <row r="123" spans="1:1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10.548638500000001</v>
      </c>
      <c r="G123" s="39"/>
      <c r="H123" s="145"/>
      <c r="I123" s="145"/>
      <c r="J123" s="145"/>
      <c r="K123" s="145"/>
    </row>
    <row r="124" spans="1:1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8.3910879166666668</v>
      </c>
      <c r="G124" s="39"/>
      <c r="H124" s="145"/>
      <c r="I124" s="145"/>
      <c r="J124" s="145"/>
      <c r="K124" s="145"/>
    </row>
    <row r="125" spans="1:1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6.4500030833333328</v>
      </c>
      <c r="G125" s="39"/>
      <c r="H125" s="145"/>
      <c r="I125" s="145"/>
      <c r="J125" s="145"/>
      <c r="K125" s="145"/>
    </row>
    <row r="126" spans="1:11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</row>
    <row r="127" spans="1:11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145"/>
      <c r="K127" s="145"/>
    </row>
    <row r="128" spans="1:11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  <c r="K128" s="145"/>
    </row>
    <row r="129" spans="1:11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  <c r="K129" s="145"/>
    </row>
    <row r="130" spans="1:11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</row>
    <row r="131" spans="1:11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</row>
    <row r="132" spans="1:11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</row>
    <row r="133" spans="1:11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</row>
    <row r="134" spans="1:11" x14ac:dyDescent="0.25">
      <c r="A134" s="145"/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1:11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1:11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1:11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1:11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1:11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1:11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1:11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1:11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1:11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1:11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1:11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1:11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1:11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1:11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1:11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1:11" x14ac:dyDescent="0.25">
      <c r="A150" s="145"/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1:11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1:11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1:11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1:11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1:11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1:11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1:11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1:11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1:11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1:11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1:11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1:11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1:11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1:11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1:11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1:11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1:11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1:11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1:11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1:11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1:11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1:11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1:11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1:11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1:11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1:11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1:10" x14ac:dyDescent="0.25">
      <c r="B179" s="145"/>
      <c r="C179" s="145"/>
      <c r="D179" s="145"/>
      <c r="E179" s="145"/>
      <c r="F179" s="145"/>
      <c r="G179" s="145"/>
      <c r="H179" s="145"/>
      <c r="I179" s="39"/>
      <c r="J179" s="39"/>
    </row>
    <row r="180" spans="1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2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51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M8" s="39"/>
      <c r="O8" s="39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39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M10" s="145"/>
      <c r="O10" s="39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M11" s="145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145"/>
      <c r="O12" s="39"/>
    </row>
    <row r="13" spans="1:15" x14ac:dyDescent="0.25">
      <c r="A13" s="56"/>
      <c r="B13" s="65" t="s">
        <v>7</v>
      </c>
      <c r="C13" s="66">
        <v>68.752459999999999</v>
      </c>
      <c r="D13" s="66">
        <v>60.762117000000003</v>
      </c>
      <c r="E13" s="66">
        <v>46.496609999999997</v>
      </c>
      <c r="F13" s="66">
        <v>50.917661000000003</v>
      </c>
      <c r="G13" s="66">
        <v>69.992245999999994</v>
      </c>
      <c r="H13" s="66">
        <v>47.783560999999999</v>
      </c>
      <c r="I13" s="66">
        <v>-31.730207657573949</v>
      </c>
      <c r="J13" s="66">
        <v>68.269792342426044</v>
      </c>
      <c r="K13" s="66">
        <v>37.461628490750968</v>
      </c>
      <c r="L13" s="58"/>
      <c r="M13" s="145"/>
      <c r="N13" s="39">
        <v>1</v>
      </c>
      <c r="O13" s="39"/>
    </row>
    <row r="14" spans="1:15" x14ac:dyDescent="0.25">
      <c r="A14" s="56"/>
      <c r="B14" s="65" t="s">
        <v>8</v>
      </c>
      <c r="C14" s="66">
        <v>81.856931000000003</v>
      </c>
      <c r="D14" s="66">
        <v>75.849290999999994</v>
      </c>
      <c r="E14" s="66">
        <v>95.608197000000004</v>
      </c>
      <c r="F14" s="66">
        <v>90.059445999999994</v>
      </c>
      <c r="G14" s="66">
        <v>82.777867000000001</v>
      </c>
      <c r="H14" s="66">
        <v>64.122110000000006</v>
      </c>
      <c r="I14" s="66">
        <v>-22.537131815682077</v>
      </c>
      <c r="J14" s="66">
        <v>77.462868184317927</v>
      </c>
      <c r="K14" s="66">
        <v>-8.0853029009305573</v>
      </c>
      <c r="L14" s="58"/>
      <c r="M14" s="145"/>
      <c r="N14" s="39">
        <v>1</v>
      </c>
      <c r="O14" s="39"/>
    </row>
    <row r="15" spans="1:15" x14ac:dyDescent="0.25">
      <c r="A15" s="56"/>
      <c r="B15" s="65" t="s">
        <v>9</v>
      </c>
      <c r="C15" s="66">
        <v>78.714652999999998</v>
      </c>
      <c r="D15" s="66">
        <v>87.591222000000002</v>
      </c>
      <c r="E15" s="66">
        <v>73.816462000000001</v>
      </c>
      <c r="F15" s="66">
        <v>94.669550999999998</v>
      </c>
      <c r="G15" s="66">
        <v>70.339799999999997</v>
      </c>
      <c r="H15" s="196">
        <v>61.063178000000001</v>
      </c>
      <c r="I15" s="21">
        <v>-13.188297379293079</v>
      </c>
      <c r="J15" s="21">
        <v>86.811702620706924</v>
      </c>
      <c r="K15" s="21">
        <v>-25.699658172034646</v>
      </c>
      <c r="L15" s="58"/>
      <c r="M15" s="182"/>
      <c r="N15" s="39">
        <v>1</v>
      </c>
      <c r="O15" s="39"/>
    </row>
    <row r="16" spans="1:15" x14ac:dyDescent="0.25">
      <c r="A16" s="56"/>
      <c r="B16" s="65" t="s">
        <v>10</v>
      </c>
      <c r="C16" s="66">
        <v>83.307362999999995</v>
      </c>
      <c r="D16" s="66">
        <v>77.558667999999997</v>
      </c>
      <c r="E16" s="66">
        <v>79.860433</v>
      </c>
      <c r="F16" s="66">
        <v>50.472954999999999</v>
      </c>
      <c r="G16" s="66">
        <v>73.125653999999997</v>
      </c>
      <c r="H16" s="21">
        <v>64.007378009999996</v>
      </c>
      <c r="I16" s="21">
        <v>-12.469325730748338</v>
      </c>
      <c r="J16" s="21">
        <v>87.530674269251662</v>
      </c>
      <c r="K16" s="21">
        <v>44.880865406037749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122.16144199999999</v>
      </c>
      <c r="D17" s="66">
        <v>78.851813000000007</v>
      </c>
      <c r="E17" s="66">
        <v>73.352104999999995</v>
      </c>
      <c r="F17" s="66">
        <v>113.12531799999999</v>
      </c>
      <c r="G17" s="66">
        <v>100.140242</v>
      </c>
      <c r="H17" s="21">
        <v>86.396950890000412</v>
      </c>
      <c r="I17" s="21">
        <v>-13.724044235882305</v>
      </c>
      <c r="J17" s="21">
        <v>86.275955764117697</v>
      </c>
      <c r="K17" s="21">
        <v>-11.47848795439408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81.194073000000003</v>
      </c>
      <c r="D18" s="66">
        <v>57.326276999999997</v>
      </c>
      <c r="E18" s="66">
        <v>76.439505999999994</v>
      </c>
      <c r="F18" s="66">
        <v>102.673813</v>
      </c>
      <c r="G18" s="66">
        <v>96.888788000000005</v>
      </c>
      <c r="H18" s="21">
        <v>69.271957799999996</v>
      </c>
      <c r="I18" s="21">
        <v>-28.503638831770715</v>
      </c>
      <c r="J18" s="21">
        <v>71.496361168229285</v>
      </c>
      <c r="K18" s="21">
        <v>-5.6343724178238075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91.076549999999997</v>
      </c>
      <c r="D19" s="66">
        <v>76.944920999999994</v>
      </c>
      <c r="E19" s="66">
        <v>60.690976999999997</v>
      </c>
      <c r="F19" s="66">
        <v>67.301575</v>
      </c>
      <c r="G19" s="66">
        <v>85.293773000000002</v>
      </c>
      <c r="H19" s="66">
        <v>87.736318600000004</v>
      </c>
      <c r="I19" s="66">
        <v>2.8636857229894064</v>
      </c>
      <c r="J19" s="66">
        <v>102.8636857229894</v>
      </c>
      <c r="K19" s="66">
        <v>26.733695310993831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65.756035999999995</v>
      </c>
      <c r="D20" s="66">
        <v>57.35333</v>
      </c>
      <c r="E20" s="66">
        <v>73.515097999999995</v>
      </c>
      <c r="F20" s="66">
        <v>89.433494999999994</v>
      </c>
      <c r="G20" s="66">
        <v>62.195075000000003</v>
      </c>
      <c r="H20" s="29">
        <v>79.534429299999999</v>
      </c>
      <c r="I20" s="29">
        <v>27.878982861585101</v>
      </c>
      <c r="J20" s="29">
        <v>127.8789828615851</v>
      </c>
      <c r="K20" s="29">
        <v>-30.456620307637529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76.591824000000003</v>
      </c>
      <c r="D21" s="66">
        <v>69.221825999999993</v>
      </c>
      <c r="E21" s="66">
        <v>62.103136999999997</v>
      </c>
      <c r="F21" s="66">
        <v>53.752718999999999</v>
      </c>
      <c r="G21" s="66">
        <v>61.552335999999997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68.599920999999995</v>
      </c>
      <c r="D22" s="66">
        <v>59.413041</v>
      </c>
      <c r="E22" s="66">
        <v>56.814853999999997</v>
      </c>
      <c r="F22" s="66">
        <v>56.304487000000002</v>
      </c>
      <c r="G22" s="66">
        <v>75.329947000000004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61.409446000000003</v>
      </c>
      <c r="D23" s="66">
        <v>62.054122</v>
      </c>
      <c r="E23" s="66">
        <v>58.615091999999997</v>
      </c>
      <c r="F23" s="66">
        <v>63.752502999999997</v>
      </c>
      <c r="G23" s="66">
        <v>59.629573999999998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68.261162999999996</v>
      </c>
      <c r="D24" s="66">
        <v>84.614529000000005</v>
      </c>
      <c r="E24" s="66">
        <v>64.685502</v>
      </c>
      <c r="F24" s="66">
        <v>57.479610000000001</v>
      </c>
      <c r="G24" s="66">
        <v>57.617573999999998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947.68186200000002</v>
      </c>
      <c r="D25" s="68">
        <v>847.54115700000011</v>
      </c>
      <c r="E25" s="68">
        <v>821.99797299999989</v>
      </c>
      <c r="F25" s="68">
        <v>889.94313299999999</v>
      </c>
      <c r="G25" s="68">
        <v>894.88287600000001</v>
      </c>
      <c r="H25" s="78">
        <v>559.91588360000037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-10.566911641493448</v>
      </c>
      <c r="E26" s="68">
        <v>-3.0137986561518892</v>
      </c>
      <c r="F26" s="68">
        <v>8.2658549329537312</v>
      </c>
      <c r="G26" s="68">
        <v>0.55506276938708243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672.81950800000004</v>
      </c>
      <c r="D28" s="76">
        <v>572.23763900000006</v>
      </c>
      <c r="E28" s="76">
        <v>579.77938799999993</v>
      </c>
      <c r="F28" s="76">
        <v>658.65381400000001</v>
      </c>
      <c r="G28" s="76">
        <v>640.75344499999994</v>
      </c>
      <c r="H28" s="64">
        <v>559.91588360000037</v>
      </c>
      <c r="I28" s="64">
        <v>-12.61601666456894</v>
      </c>
      <c r="J28" s="29">
        <v>87.383983335431054</v>
      </c>
      <c r="K28" s="29">
        <v>-5.3201454696633181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-14.949309258137621</v>
      </c>
      <c r="E29" s="76">
        <v>1.3179400455340939</v>
      </c>
      <c r="F29" s="76">
        <v>13.604213539236776</v>
      </c>
      <c r="G29" s="76">
        <v>-2.7177203896066815</v>
      </c>
      <c r="H29" s="29">
        <v>-12.61601666456894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140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3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3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3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39"/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172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68.752459999999999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81.856931000000003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78.714652999999998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83.307362999999995</v>
      </c>
      <c r="E57" s="195">
        <v>41730</v>
      </c>
      <c r="F57" s="39">
        <v>84.102438500000005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122.16144199999999</v>
      </c>
      <c r="E58" s="195">
        <v>41760</v>
      </c>
      <c r="F58" s="39">
        <v>84.102438500000005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81.194073000000003</v>
      </c>
      <c r="E59" s="195">
        <v>41791</v>
      </c>
      <c r="F59" s="180">
        <v>84.102438500000005</v>
      </c>
      <c r="G59" s="130"/>
      <c r="H59" s="145"/>
      <c r="I59" s="145"/>
      <c r="J59" s="128"/>
      <c r="K59" s="137"/>
      <c r="L59" s="137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91.076549999999997</v>
      </c>
      <c r="E60" s="195">
        <v>41821</v>
      </c>
      <c r="F60" s="180">
        <v>84.102438500000005</v>
      </c>
      <c r="G60" s="130"/>
      <c r="H60" s="145"/>
      <c r="I60" s="145"/>
      <c r="J60" s="128"/>
      <c r="K60" s="137"/>
      <c r="L60" s="137"/>
      <c r="M60" s="137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65.756035999999995</v>
      </c>
      <c r="E61" s="195">
        <v>41852</v>
      </c>
      <c r="F61" s="180">
        <v>84.102438500000005</v>
      </c>
      <c r="G61" s="130"/>
      <c r="H61" s="145"/>
      <c r="I61" s="145"/>
      <c r="J61" s="128"/>
      <c r="K61" s="137"/>
      <c r="L61" s="137"/>
      <c r="M61" s="137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76.591824000000003</v>
      </c>
      <c r="E62" s="195">
        <v>41883</v>
      </c>
      <c r="F62" s="180">
        <v>83.267925777777776</v>
      </c>
      <c r="G62" s="130"/>
      <c r="H62" s="145"/>
      <c r="I62" s="145"/>
      <c r="J62" s="128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68.599920999999995</v>
      </c>
      <c r="E63" s="195">
        <v>41913</v>
      </c>
      <c r="F63" s="180">
        <v>81.801125299999995</v>
      </c>
      <c r="G63" s="130"/>
      <c r="H63" s="145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61.409446000000003</v>
      </c>
      <c r="E64" s="195">
        <v>41944</v>
      </c>
      <c r="F64" s="180">
        <v>79.94733627272727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68.261162999999996</v>
      </c>
      <c r="E65" s="195">
        <v>41974</v>
      </c>
      <c r="F65" s="180">
        <v>78.973488500000002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60.762117000000003</v>
      </c>
      <c r="E66" s="195">
        <v>42005</v>
      </c>
      <c r="F66" s="180">
        <v>78.307626583333331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75.849290999999994</v>
      </c>
      <c r="E67" s="195">
        <v>42036</v>
      </c>
      <c r="F67" s="180">
        <v>77.806989916666666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87.591222000000002</v>
      </c>
      <c r="E68" s="195">
        <v>42064</v>
      </c>
      <c r="F68" s="180">
        <v>78.546703999999991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77.558667999999997</v>
      </c>
      <c r="E69" s="195">
        <v>42095</v>
      </c>
      <c r="F69" s="180">
        <v>78.067646083333329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78.851813000000007</v>
      </c>
      <c r="E70" s="195">
        <v>42125</v>
      </c>
      <c r="F70" s="180">
        <v>74.458510333333336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57.326276999999997</v>
      </c>
      <c r="E71" s="195">
        <v>42156</v>
      </c>
      <c r="F71" s="180">
        <v>72.469527333333332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76.944920999999994</v>
      </c>
      <c r="E72" s="195">
        <v>42186</v>
      </c>
      <c r="F72" s="180">
        <v>71.291891583333339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57.35333</v>
      </c>
      <c r="E73" s="195">
        <v>42217</v>
      </c>
      <c r="F73" s="180">
        <v>70.591666083333337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69.221825999999993</v>
      </c>
      <c r="E74" s="195">
        <v>42248</v>
      </c>
      <c r="F74" s="180">
        <v>69.977499583333341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59.413041</v>
      </c>
      <c r="E75" s="195">
        <v>42278</v>
      </c>
      <c r="F75" s="180">
        <v>69.211926250000005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62.054122</v>
      </c>
      <c r="E76" s="195">
        <v>42309</v>
      </c>
      <c r="F76" s="180">
        <v>69.26564925000001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84.614529000000005</v>
      </c>
      <c r="E77" s="195">
        <v>42339</v>
      </c>
      <c r="F77" s="180">
        <v>70.628429750000009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46.496609999999997</v>
      </c>
      <c r="E78" s="195">
        <v>42370</v>
      </c>
      <c r="F78" s="180">
        <v>69.439637500000018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95.608197000000004</v>
      </c>
      <c r="E79" s="195">
        <v>42401</v>
      </c>
      <c r="F79" s="180">
        <v>71.086213000000015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73.816462000000001</v>
      </c>
      <c r="E80" s="195">
        <v>42430</v>
      </c>
      <c r="F80" s="180">
        <v>69.938316333333347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79.860433</v>
      </c>
      <c r="E81" s="195">
        <v>42461</v>
      </c>
      <c r="F81" s="180">
        <v>70.130130083333327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73.352104999999995</v>
      </c>
      <c r="E82" s="195">
        <v>42491</v>
      </c>
      <c r="F82" s="180">
        <v>69.671821083333327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76.439505999999994</v>
      </c>
      <c r="E83" s="195">
        <v>42522</v>
      </c>
      <c r="F83" s="180">
        <v>71.26459016666665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60.690976999999997</v>
      </c>
      <c r="E84" s="195">
        <v>42552</v>
      </c>
      <c r="F84" s="180">
        <v>69.910094833333332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73.515097999999995</v>
      </c>
      <c r="E85" s="195">
        <v>42583</v>
      </c>
      <c r="F85" s="180">
        <v>71.256908833333313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62.103136999999997</v>
      </c>
      <c r="E86" s="195">
        <v>42614</v>
      </c>
      <c r="F86" s="180">
        <v>70.663684750000002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56.814853999999997</v>
      </c>
      <c r="E87" s="195">
        <v>42644</v>
      </c>
      <c r="F87" s="180">
        <v>70.447169166666654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58.615091999999997</v>
      </c>
      <c r="E88" s="195">
        <v>42675</v>
      </c>
      <c r="F88" s="180">
        <v>70.160583333333321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64.685502</v>
      </c>
      <c r="E89" s="195">
        <v>42705</v>
      </c>
      <c r="F89" s="180">
        <v>68.499831083333319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50.917661000000003</v>
      </c>
      <c r="E90" s="195">
        <v>42736</v>
      </c>
      <c r="F90" s="180">
        <v>68.868251999999998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90.059445999999994</v>
      </c>
      <c r="E91" s="195">
        <v>42767</v>
      </c>
      <c r="F91" s="180">
        <v>68.405856083333333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94.669550999999998</v>
      </c>
      <c r="E92" s="195">
        <v>42795</v>
      </c>
      <c r="F92" s="180">
        <v>70.143613500000001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50.472954999999999</v>
      </c>
      <c r="E93" s="195">
        <v>42826</v>
      </c>
      <c r="F93" s="180">
        <v>67.694656999999992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113.12531799999999</v>
      </c>
      <c r="E94" s="195">
        <v>42856</v>
      </c>
      <c r="F94" s="180">
        <v>71.009091416666664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102.673813</v>
      </c>
      <c r="E95" s="195">
        <v>42887</v>
      </c>
      <c r="F95" s="180">
        <v>73.195283666666654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67.301575</v>
      </c>
      <c r="E96" s="195">
        <v>42917</v>
      </c>
      <c r="F96" s="180">
        <v>73.746166833333319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89.433494999999994</v>
      </c>
      <c r="E97" s="195">
        <v>42948</v>
      </c>
      <c r="F97" s="180">
        <v>75.072699916666664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53.752718999999999</v>
      </c>
      <c r="E98" s="195">
        <v>42979</v>
      </c>
      <c r="F98" s="180">
        <v>74.376831749999994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56.304487000000002</v>
      </c>
      <c r="E99" s="195">
        <v>43009</v>
      </c>
      <c r="F99" s="180">
        <v>74.334301166666663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63.752502999999997</v>
      </c>
      <c r="E100" s="195">
        <v>43040</v>
      </c>
      <c r="F100" s="180">
        <v>74.762418749999995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57.479610000000001</v>
      </c>
      <c r="E101" s="195">
        <v>43070</v>
      </c>
      <c r="F101" s="180">
        <v>74.161927750000004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69.992245999999994</v>
      </c>
      <c r="E102" s="195">
        <v>43101</v>
      </c>
      <c r="F102" s="180">
        <v>75.751476499999995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82.777867000000001</v>
      </c>
      <c r="E103" s="195">
        <v>43132</v>
      </c>
      <c r="F103" s="180">
        <v>75.144678250000013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70.339799999999997</v>
      </c>
      <c r="E104" s="195">
        <v>43160</v>
      </c>
      <c r="F104" s="180">
        <v>73.117199000000014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73.125653999999997</v>
      </c>
      <c r="E105" s="195">
        <v>43191</v>
      </c>
      <c r="F105" s="180">
        <v>75.004923916666669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100.140242</v>
      </c>
      <c r="E106" s="195">
        <v>43221</v>
      </c>
      <c r="F106" s="180">
        <v>73.922834249999994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96.888788000000005</v>
      </c>
      <c r="E107" s="195">
        <v>43252</v>
      </c>
      <c r="F107" s="180">
        <v>73.440748833333316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85.293773000000002</v>
      </c>
      <c r="E108" s="195">
        <v>43282</v>
      </c>
      <c r="F108" s="180">
        <v>74.940098666666657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62.195075000000003</v>
      </c>
      <c r="E109" s="195">
        <v>43313</v>
      </c>
      <c r="F109" s="180">
        <v>72.670230333333322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61.552335999999997</v>
      </c>
      <c r="E110" s="195">
        <v>43344</v>
      </c>
      <c r="F110" s="180">
        <v>73.320198416666656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75.329947000000004</v>
      </c>
      <c r="E111" s="195">
        <v>43374</v>
      </c>
      <c r="F111" s="180">
        <v>74.905653416666667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59.629573999999998</v>
      </c>
      <c r="E112" s="195">
        <v>43405</v>
      </c>
      <c r="F112" s="180">
        <v>74.56207599999999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57.617573999999998</v>
      </c>
      <c r="E113" s="195">
        <v>43435</v>
      </c>
      <c r="F113" s="180">
        <v>74.573572999999996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47.783560999999999</v>
      </c>
      <c r="E114" s="195">
        <v>43466</v>
      </c>
      <c r="F114" s="180">
        <v>72.722849249999996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64.122110000000006</v>
      </c>
      <c r="E115" s="195">
        <v>43497</v>
      </c>
      <c r="F115" s="180">
        <v>71.168202833333325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61.063178000000001</v>
      </c>
      <c r="E116" s="195">
        <v>43525</v>
      </c>
      <c r="F116" s="180">
        <v>70.395150999999998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64.007378009999996</v>
      </c>
      <c r="E117" s="195">
        <v>43556</v>
      </c>
      <c r="F117" s="180">
        <f>AVERAGE(D106:D117)</f>
        <v>69.635294667499991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86.396950890000412</v>
      </c>
      <c r="E118" s="195">
        <v>43586</v>
      </c>
      <c r="F118" s="180">
        <f>AVERAGE(D107:D118)</f>
        <v>68.490020408333365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69.271957799999996</v>
      </c>
      <c r="E119" s="195">
        <v>43617</v>
      </c>
      <c r="F119" s="180">
        <f>AVERAGE(D108:D119)</f>
        <v>66.188617891666709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87.736318600000004</v>
      </c>
      <c r="E120" s="195">
        <v>43647</v>
      </c>
      <c r="F120" s="180">
        <f t="shared" ref="F120:F121" si="0">AVERAGE(D109:D120)</f>
        <v>66.392163358333377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79.534429299999999</v>
      </c>
      <c r="E121" s="195">
        <v>43678</v>
      </c>
      <c r="F121" s="180">
        <f t="shared" si="0"/>
        <v>67.837109550000037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30.462161999999996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24.184666416666669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19.215535249999999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14.41407075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39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A128" s="39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7.140625" style="39" customWidth="1"/>
    <col min="15" max="97" width="11.42578125" style="137"/>
    <col min="98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50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M8" s="39"/>
      <c r="O8" s="130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130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M10" s="39"/>
      <c r="O10" s="130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M11" s="39"/>
      <c r="O11" s="181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130"/>
    </row>
    <row r="13" spans="1:15" x14ac:dyDescent="0.25">
      <c r="A13" s="56"/>
      <c r="B13" s="65" t="s">
        <v>7</v>
      </c>
      <c r="C13" s="66">
        <v>28.025147</v>
      </c>
      <c r="D13" s="66">
        <v>20.378081999999999</v>
      </c>
      <c r="E13" s="66">
        <v>19.546547</v>
      </c>
      <c r="F13" s="66">
        <v>17.678493</v>
      </c>
      <c r="G13" s="66">
        <v>23.577566000000001</v>
      </c>
      <c r="H13" s="66">
        <v>40.942134000000003</v>
      </c>
      <c r="I13" s="66">
        <v>73.64868790951536</v>
      </c>
      <c r="J13" s="66">
        <v>173.64868790951536</v>
      </c>
      <c r="K13" s="66">
        <v>33.368641772802697</v>
      </c>
      <c r="L13" s="58"/>
      <c r="M13" s="39"/>
      <c r="N13" s="39">
        <v>1</v>
      </c>
      <c r="O13" s="130"/>
    </row>
    <row r="14" spans="1:15" x14ac:dyDescent="0.25">
      <c r="A14" s="56"/>
      <c r="B14" s="65" t="s">
        <v>8</v>
      </c>
      <c r="C14" s="66">
        <v>35.173102</v>
      </c>
      <c r="D14" s="66">
        <v>36.064360999999998</v>
      </c>
      <c r="E14" s="66">
        <v>24.530723999999999</v>
      </c>
      <c r="F14" s="66">
        <v>21.619862999999999</v>
      </c>
      <c r="G14" s="66">
        <v>28.963083000000001</v>
      </c>
      <c r="H14" s="66">
        <v>39.784858999999997</v>
      </c>
      <c r="I14" s="66">
        <v>37.364033380009978</v>
      </c>
      <c r="J14" s="66">
        <v>137.36403338000997</v>
      </c>
      <c r="K14" s="66">
        <v>33.965155098346386</v>
      </c>
      <c r="L14" s="58"/>
      <c r="M14" s="39"/>
      <c r="N14" s="39">
        <v>1</v>
      </c>
      <c r="O14" s="130"/>
    </row>
    <row r="15" spans="1:15" x14ac:dyDescent="0.25">
      <c r="A15" s="56"/>
      <c r="B15" s="65" t="s">
        <v>9</v>
      </c>
      <c r="C15" s="66">
        <v>35.123835999999997</v>
      </c>
      <c r="D15" s="66">
        <v>35.379358000000003</v>
      </c>
      <c r="E15" s="66">
        <v>19.390004000000001</v>
      </c>
      <c r="F15" s="66">
        <v>24.314665000000002</v>
      </c>
      <c r="G15" s="66">
        <v>33.867607</v>
      </c>
      <c r="H15" s="21">
        <v>25.536487999999999</v>
      </c>
      <c r="I15" s="197">
        <v>-24.599077814975235</v>
      </c>
      <c r="J15" s="21">
        <v>75.400922185024768</v>
      </c>
      <c r="K15" s="21">
        <v>39.288807803850048</v>
      </c>
      <c r="L15" s="58"/>
      <c r="M15" s="182"/>
      <c r="N15" s="39">
        <v>1</v>
      </c>
      <c r="O15" s="130"/>
    </row>
    <row r="16" spans="1:15" x14ac:dyDescent="0.25">
      <c r="A16" s="56"/>
      <c r="B16" s="65" t="s">
        <v>10</v>
      </c>
      <c r="C16" s="66">
        <v>35.357543999999997</v>
      </c>
      <c r="D16" s="66">
        <v>37.496758999999997</v>
      </c>
      <c r="E16" s="66">
        <v>21.370557000000002</v>
      </c>
      <c r="F16" s="66">
        <v>22.893823999999999</v>
      </c>
      <c r="G16" s="66">
        <v>35.984251</v>
      </c>
      <c r="H16" s="21">
        <v>40.243666420000018</v>
      </c>
      <c r="I16" s="21">
        <v>11.836887809614316</v>
      </c>
      <c r="J16" s="21">
        <v>111.83688780961431</v>
      </c>
      <c r="K16" s="21">
        <v>57.178857494492853</v>
      </c>
      <c r="L16" s="58"/>
      <c r="M16" s="39"/>
      <c r="N16" s="39" t="s">
        <v>97</v>
      </c>
      <c r="O16" s="130"/>
    </row>
    <row r="17" spans="1:97" x14ac:dyDescent="0.25">
      <c r="A17" s="56"/>
      <c r="B17" s="65" t="s">
        <v>11</v>
      </c>
      <c r="C17" s="66">
        <v>40.567970000000003</v>
      </c>
      <c r="D17" s="66">
        <v>30.875198000000001</v>
      </c>
      <c r="E17" s="66">
        <v>26.330891999999999</v>
      </c>
      <c r="F17" s="66">
        <v>26.066942999999998</v>
      </c>
      <c r="G17" s="66">
        <v>42.687897999999997</v>
      </c>
      <c r="H17" s="21">
        <v>33.148340580000003</v>
      </c>
      <c r="I17" s="21">
        <v>-22.34721751818277</v>
      </c>
      <c r="J17" s="21">
        <v>77.652782481817226</v>
      </c>
      <c r="K17" s="21">
        <v>63.762578527140668</v>
      </c>
      <c r="L17" s="58"/>
      <c r="M17" s="39"/>
      <c r="N17" s="39" t="s">
        <v>97</v>
      </c>
      <c r="O17" s="130"/>
    </row>
    <row r="18" spans="1:97" x14ac:dyDescent="0.25">
      <c r="A18" s="56"/>
      <c r="B18" s="65" t="s">
        <v>12</v>
      </c>
      <c r="C18" s="66">
        <v>35.216473999999998</v>
      </c>
      <c r="D18" s="66">
        <v>30.299254000000001</v>
      </c>
      <c r="E18" s="66">
        <v>18.141770999999999</v>
      </c>
      <c r="F18" s="66">
        <v>34.511232999999997</v>
      </c>
      <c r="G18" s="66">
        <v>35.627577000000002</v>
      </c>
      <c r="H18" s="21">
        <v>43.066470199999998</v>
      </c>
      <c r="I18" s="21">
        <v>20.879593355450467</v>
      </c>
      <c r="J18" s="21">
        <v>120.87959335545047</v>
      </c>
      <c r="K18" s="21">
        <v>3.2347265019479376</v>
      </c>
      <c r="L18" s="58"/>
      <c r="M18" s="39"/>
      <c r="N18" s="39" t="s">
        <v>97</v>
      </c>
      <c r="O18" s="130"/>
    </row>
    <row r="19" spans="1:97" x14ac:dyDescent="0.25">
      <c r="A19" s="56"/>
      <c r="B19" s="65" t="s">
        <v>13</v>
      </c>
      <c r="C19" s="66">
        <v>40.929319</v>
      </c>
      <c r="D19" s="66">
        <v>27.736291999999999</v>
      </c>
      <c r="E19" s="66">
        <v>14.568223</v>
      </c>
      <c r="F19" s="66">
        <v>28.301839000000001</v>
      </c>
      <c r="G19" s="66">
        <v>36.297871999999998</v>
      </c>
      <c r="H19" s="66">
        <v>38.660308399999998</v>
      </c>
      <c r="I19" s="66">
        <v>6.5084707996105218</v>
      </c>
      <c r="J19" s="66">
        <v>106.50847079961052</v>
      </c>
      <c r="K19" s="66">
        <v>28.252697642722069</v>
      </c>
      <c r="L19" s="58"/>
      <c r="M19" s="39"/>
      <c r="N19" s="39" t="s">
        <v>97</v>
      </c>
      <c r="O19" s="130"/>
    </row>
    <row r="20" spans="1:97" x14ac:dyDescent="0.25">
      <c r="A20" s="56"/>
      <c r="B20" s="65" t="s">
        <v>14</v>
      </c>
      <c r="C20" s="66">
        <v>35.955078999999998</v>
      </c>
      <c r="D20" s="66">
        <v>23.968731999999999</v>
      </c>
      <c r="E20" s="66">
        <v>32.677180999999997</v>
      </c>
      <c r="F20" s="66">
        <v>29.382477000000002</v>
      </c>
      <c r="G20" s="66">
        <v>32.207725000000003</v>
      </c>
      <c r="H20" s="29">
        <v>34.593945599999998</v>
      </c>
      <c r="I20" s="29">
        <v>7.4088455486998717</v>
      </c>
      <c r="J20" s="29">
        <v>107.40884554869987</v>
      </c>
      <c r="K20" s="29">
        <v>9.6154180602268546</v>
      </c>
      <c r="L20" s="58"/>
      <c r="M20" s="39"/>
      <c r="N20" s="39" t="s">
        <v>97</v>
      </c>
      <c r="O20" s="130"/>
    </row>
    <row r="21" spans="1:97" x14ac:dyDescent="0.25">
      <c r="A21" s="56"/>
      <c r="B21" s="65" t="s">
        <v>15</v>
      </c>
      <c r="C21" s="66">
        <v>36.667127000000001</v>
      </c>
      <c r="D21" s="66">
        <v>29.267800000000001</v>
      </c>
      <c r="E21" s="66">
        <v>21.481981000000001</v>
      </c>
      <c r="F21" s="66">
        <v>34.877384999999997</v>
      </c>
      <c r="G21" s="66">
        <v>46.928542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130"/>
    </row>
    <row r="22" spans="1:97" x14ac:dyDescent="0.25">
      <c r="A22" s="56"/>
      <c r="B22" s="65" t="s">
        <v>16</v>
      </c>
      <c r="C22" s="66">
        <v>34.923780000000001</v>
      </c>
      <c r="D22" s="66">
        <v>21.403691999999999</v>
      </c>
      <c r="E22" s="66">
        <v>32.690067999999997</v>
      </c>
      <c r="F22" s="66">
        <v>33.540382999999999</v>
      </c>
      <c r="G22" s="66">
        <v>43.602854999999998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130"/>
    </row>
    <row r="23" spans="1:97" x14ac:dyDescent="0.25">
      <c r="A23" s="56"/>
      <c r="B23" s="65" t="s">
        <v>17</v>
      </c>
      <c r="C23" s="66">
        <v>37.221547999999999</v>
      </c>
      <c r="D23" s="66">
        <v>24.333523</v>
      </c>
      <c r="E23" s="66">
        <v>22.728552000000001</v>
      </c>
      <c r="F23" s="66">
        <v>31.931457000000002</v>
      </c>
      <c r="G23" s="66">
        <v>43.110280000000003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130"/>
    </row>
    <row r="24" spans="1:97" x14ac:dyDescent="0.25">
      <c r="A24" s="56"/>
      <c r="B24" s="65" t="s">
        <v>18</v>
      </c>
      <c r="C24" s="66">
        <v>50.227134999999997</v>
      </c>
      <c r="D24" s="66">
        <v>26.900872</v>
      </c>
      <c r="E24" s="66">
        <v>29.840554999999998</v>
      </c>
      <c r="F24" s="66">
        <v>38.936641999999999</v>
      </c>
      <c r="G24" s="66">
        <v>24.351593000000001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130"/>
    </row>
    <row r="25" spans="1:97" x14ac:dyDescent="0.25">
      <c r="A25" s="56"/>
      <c r="B25" s="67" t="s">
        <v>33</v>
      </c>
      <c r="C25" s="68">
        <v>445.38806099999999</v>
      </c>
      <c r="D25" s="68">
        <v>344.10392299999995</v>
      </c>
      <c r="E25" s="68">
        <v>283.297055</v>
      </c>
      <c r="F25" s="68">
        <v>344.055204</v>
      </c>
      <c r="G25" s="68">
        <v>427.20684899999992</v>
      </c>
      <c r="H25" s="78">
        <v>295.97621219999996</v>
      </c>
      <c r="I25" s="63"/>
      <c r="J25" s="46"/>
      <c r="K25" s="46"/>
      <c r="L25" s="58"/>
      <c r="N25" s="38"/>
    </row>
    <row r="26" spans="1:97" ht="18.75" customHeight="1" x14ac:dyDescent="0.25">
      <c r="A26" s="56"/>
      <c r="B26" s="67" t="s">
        <v>19</v>
      </c>
      <c r="C26" s="68"/>
      <c r="D26" s="68">
        <v>-22.740649529893897</v>
      </c>
      <c r="E26" s="68">
        <v>-17.67107665320048</v>
      </c>
      <c r="F26" s="68">
        <v>21.446798661567446</v>
      </c>
      <c r="G26" s="68">
        <v>24.168111405749858</v>
      </c>
      <c r="H26" s="46"/>
      <c r="I26" s="46"/>
      <c r="J26" s="46"/>
      <c r="K26" s="46"/>
      <c r="L26" s="58"/>
    </row>
    <row r="27" spans="1:97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97" ht="18.75" customHeight="1" x14ac:dyDescent="0.25">
      <c r="A28" s="56"/>
      <c r="B28" s="67" t="s">
        <v>20</v>
      </c>
      <c r="C28" s="76">
        <v>286.34847100000002</v>
      </c>
      <c r="D28" s="76">
        <v>242.19803599999997</v>
      </c>
      <c r="E28" s="76">
        <v>176.55589899999998</v>
      </c>
      <c r="F28" s="76">
        <v>204.76933699999998</v>
      </c>
      <c r="G28" s="76">
        <v>269.21357899999998</v>
      </c>
      <c r="H28" s="64">
        <v>295.97621219999996</v>
      </c>
      <c r="I28" s="64">
        <v>9.9410413469522609</v>
      </c>
      <c r="J28" s="29">
        <v>109.94104134695226</v>
      </c>
      <c r="K28" s="29">
        <v>35.834228026994651</v>
      </c>
      <c r="L28" s="58"/>
    </row>
    <row r="29" spans="1:97" ht="18.75" customHeight="1" x14ac:dyDescent="0.25">
      <c r="A29" s="56"/>
      <c r="B29" s="67" t="s">
        <v>19</v>
      </c>
      <c r="C29" s="76"/>
      <c r="D29" s="76">
        <v>-15.418428757735548</v>
      </c>
      <c r="E29" s="76">
        <v>-27.102671055515902</v>
      </c>
      <c r="F29" s="76">
        <v>15.979889745853249</v>
      </c>
      <c r="G29" s="76">
        <v>31.471627023923034</v>
      </c>
      <c r="H29" s="29">
        <v>9.9410413469522609</v>
      </c>
      <c r="I29" s="46"/>
      <c r="J29" s="46"/>
      <c r="K29" s="46"/>
      <c r="L29" s="58"/>
    </row>
    <row r="30" spans="1:97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97" s="136" customFormat="1" ht="14.25" customHeight="1" x14ac:dyDescent="0.25">
      <c r="A31" s="56"/>
      <c r="B31" s="44"/>
      <c r="C31" s="259" t="s">
        <v>141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137"/>
      <c r="P31" s="137"/>
      <c r="Q31" s="137"/>
      <c r="R31" s="137"/>
      <c r="S31" s="137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137"/>
      <c r="AY31" s="137"/>
      <c r="AZ31" s="137"/>
      <c r="BA31" s="137"/>
      <c r="BB31" s="137"/>
      <c r="BC31" s="137"/>
      <c r="BD31" s="137"/>
      <c r="BE31" s="137"/>
      <c r="BF31" s="137"/>
      <c r="BG31" s="137"/>
      <c r="BH31" s="137"/>
      <c r="BI31" s="137"/>
      <c r="BJ31" s="137"/>
      <c r="BK31" s="137"/>
      <c r="BL31" s="137"/>
      <c r="BM31" s="137"/>
      <c r="BN31" s="137"/>
      <c r="BO31" s="137"/>
      <c r="BP31" s="137"/>
      <c r="BQ31" s="137"/>
      <c r="BR31" s="137"/>
      <c r="BS31" s="137"/>
      <c r="BT31" s="137"/>
      <c r="BU31" s="137"/>
      <c r="BV31" s="137"/>
      <c r="BW31" s="137"/>
      <c r="BX31" s="137"/>
      <c r="BY31" s="137"/>
      <c r="BZ31" s="137"/>
      <c r="CA31" s="137"/>
      <c r="CB31" s="137"/>
      <c r="CC31" s="137"/>
      <c r="CD31" s="137"/>
      <c r="CE31" s="137"/>
      <c r="CF31" s="137"/>
      <c r="CG31" s="137"/>
      <c r="CH31" s="137"/>
      <c r="CI31" s="137"/>
      <c r="CJ31" s="137"/>
      <c r="CK31" s="137"/>
      <c r="CL31" s="137"/>
      <c r="CM31" s="137"/>
      <c r="CN31" s="137"/>
      <c r="CO31" s="137"/>
      <c r="CP31" s="137"/>
      <c r="CQ31" s="137"/>
      <c r="CR31" s="137"/>
      <c r="CS31" s="137"/>
    </row>
    <row r="32" spans="1:97" s="136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137"/>
      <c r="AY32" s="137"/>
      <c r="AZ32" s="137"/>
      <c r="BA32" s="137"/>
      <c r="BB32" s="137"/>
      <c r="BC32" s="137"/>
      <c r="BD32" s="137"/>
      <c r="BE32" s="137"/>
      <c r="BF32" s="137"/>
      <c r="BG32" s="137"/>
      <c r="BH32" s="137"/>
      <c r="BI32" s="137"/>
      <c r="BJ32" s="137"/>
      <c r="BK32" s="137"/>
      <c r="BL32" s="137"/>
      <c r="BM32" s="137"/>
      <c r="BN32" s="137"/>
      <c r="BO32" s="137"/>
      <c r="BP32" s="137"/>
      <c r="BQ32" s="137"/>
      <c r="BR32" s="137"/>
      <c r="BS32" s="137"/>
      <c r="BT32" s="137"/>
      <c r="BU32" s="137"/>
      <c r="BV32" s="137"/>
      <c r="BW32" s="137"/>
      <c r="BX32" s="137"/>
      <c r="BY32" s="137"/>
      <c r="BZ32" s="137"/>
      <c r="CA32" s="137"/>
      <c r="CB32" s="137"/>
      <c r="CC32" s="137"/>
      <c r="CD32" s="137"/>
      <c r="CE32" s="137"/>
      <c r="CF32" s="137"/>
      <c r="CG32" s="137"/>
      <c r="CH32" s="137"/>
      <c r="CI32" s="137"/>
      <c r="CJ32" s="137"/>
      <c r="CK32" s="137"/>
      <c r="CL32" s="137"/>
      <c r="CM32" s="137"/>
      <c r="CN32" s="137"/>
      <c r="CO32" s="137"/>
      <c r="CP32" s="137"/>
      <c r="CQ32" s="137"/>
      <c r="CR32" s="137"/>
      <c r="CS32" s="137"/>
    </row>
    <row r="33" spans="1:97" s="136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137"/>
      <c r="AY33" s="137"/>
      <c r="AZ33" s="137"/>
      <c r="BA33" s="137"/>
      <c r="BB33" s="137"/>
      <c r="BC33" s="137"/>
      <c r="BD33" s="137"/>
      <c r="BE33" s="137"/>
      <c r="BF33" s="137"/>
      <c r="BG33" s="137"/>
      <c r="BH33" s="137"/>
      <c r="BI33" s="137"/>
      <c r="BJ33" s="137"/>
      <c r="BK33" s="137"/>
      <c r="BL33" s="137"/>
      <c r="BM33" s="137"/>
      <c r="BN33" s="137"/>
      <c r="BO33" s="137"/>
      <c r="BP33" s="137"/>
      <c r="BQ33" s="137"/>
      <c r="BR33" s="137"/>
      <c r="BS33" s="137"/>
      <c r="BT33" s="137"/>
      <c r="BU33" s="137"/>
      <c r="BV33" s="137"/>
      <c r="BW33" s="137"/>
      <c r="BX33" s="137"/>
      <c r="BY33" s="137"/>
      <c r="BZ33" s="137"/>
      <c r="CA33" s="137"/>
      <c r="CB33" s="137"/>
      <c r="CC33" s="137"/>
      <c r="CD33" s="137"/>
      <c r="CE33" s="137"/>
      <c r="CF33" s="137"/>
      <c r="CG33" s="137"/>
      <c r="CH33" s="137"/>
      <c r="CI33" s="137"/>
      <c r="CJ33" s="137"/>
      <c r="CK33" s="137"/>
      <c r="CL33" s="137"/>
      <c r="CM33" s="137"/>
      <c r="CN33" s="137"/>
      <c r="CO33" s="137"/>
      <c r="CP33" s="137"/>
      <c r="CQ33" s="137"/>
      <c r="CR33" s="137"/>
      <c r="CS33" s="137"/>
    </row>
    <row r="34" spans="1:97" s="136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137"/>
      <c r="AY34" s="137"/>
      <c r="AZ34" s="137"/>
      <c r="BA34" s="137"/>
      <c r="BB34" s="137"/>
      <c r="BC34" s="137"/>
      <c r="BD34" s="137"/>
      <c r="BE34" s="137"/>
      <c r="BF34" s="137"/>
      <c r="BG34" s="137"/>
      <c r="BH34" s="137"/>
      <c r="BI34" s="137"/>
      <c r="BJ34" s="137"/>
      <c r="BK34" s="137"/>
      <c r="BL34" s="137"/>
      <c r="BM34" s="137"/>
      <c r="BN34" s="137"/>
      <c r="BO34" s="137"/>
      <c r="BP34" s="137"/>
      <c r="BQ34" s="137"/>
      <c r="BR34" s="137"/>
      <c r="BS34" s="137"/>
      <c r="BT34" s="137"/>
      <c r="BU34" s="137"/>
      <c r="BV34" s="137"/>
      <c r="BW34" s="137"/>
      <c r="BX34" s="137"/>
      <c r="BY34" s="137"/>
      <c r="BZ34" s="137"/>
      <c r="CA34" s="137"/>
      <c r="CB34" s="137"/>
      <c r="CC34" s="137"/>
      <c r="CD34" s="137"/>
      <c r="CE34" s="137"/>
      <c r="CF34" s="137"/>
      <c r="CG34" s="137"/>
      <c r="CH34" s="137"/>
      <c r="CI34" s="137"/>
      <c r="CJ34" s="137"/>
      <c r="CK34" s="137"/>
      <c r="CL34" s="137"/>
      <c r="CM34" s="137"/>
      <c r="CN34" s="137"/>
      <c r="CO34" s="137"/>
      <c r="CP34" s="137"/>
      <c r="CQ34" s="137"/>
      <c r="CR34" s="137"/>
      <c r="CS34" s="137"/>
    </row>
    <row r="35" spans="1:97" s="136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137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7"/>
      <c r="BC35" s="137"/>
      <c r="BD35" s="137"/>
      <c r="BE35" s="137"/>
      <c r="BF35" s="137"/>
      <c r="BG35" s="137"/>
      <c r="BH35" s="137"/>
      <c r="BI35" s="137"/>
      <c r="BJ35" s="137"/>
      <c r="BK35" s="137"/>
      <c r="BL35" s="137"/>
      <c r="BM35" s="137"/>
      <c r="BN35" s="137"/>
      <c r="BO35" s="137"/>
      <c r="BP35" s="137"/>
      <c r="BQ35" s="137"/>
      <c r="BR35" s="137"/>
      <c r="BS35" s="137"/>
      <c r="BT35" s="137"/>
      <c r="BU35" s="137"/>
      <c r="BV35" s="137"/>
      <c r="BW35" s="137"/>
      <c r="BX35" s="137"/>
      <c r="BY35" s="137"/>
      <c r="BZ35" s="137"/>
      <c r="CA35" s="137"/>
      <c r="CB35" s="137"/>
      <c r="CC35" s="137"/>
      <c r="CD35" s="137"/>
      <c r="CE35" s="137"/>
      <c r="CF35" s="137"/>
      <c r="CG35" s="137"/>
      <c r="CH35" s="137"/>
      <c r="CI35" s="137"/>
      <c r="CJ35" s="137"/>
      <c r="CK35" s="137"/>
      <c r="CL35" s="137"/>
      <c r="CM35" s="137"/>
      <c r="CN35" s="137"/>
      <c r="CO35" s="137"/>
      <c r="CP35" s="137"/>
      <c r="CQ35" s="137"/>
      <c r="CR35" s="137"/>
      <c r="CS35" s="137"/>
    </row>
    <row r="36" spans="1:97" s="136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137"/>
      <c r="AY36" s="137"/>
      <c r="AZ36" s="137"/>
      <c r="BA36" s="137"/>
      <c r="BB36" s="137"/>
      <c r="BC36" s="137"/>
      <c r="BD36" s="137"/>
      <c r="BE36" s="137"/>
      <c r="BF36" s="137"/>
      <c r="BG36" s="137"/>
      <c r="BH36" s="137"/>
      <c r="BI36" s="137"/>
      <c r="BJ36" s="137"/>
      <c r="BK36" s="137"/>
      <c r="BL36" s="137"/>
      <c r="BM36" s="137"/>
      <c r="BN36" s="137"/>
      <c r="BO36" s="137"/>
      <c r="BP36" s="137"/>
      <c r="BQ36" s="137"/>
      <c r="BR36" s="137"/>
      <c r="BS36" s="137"/>
      <c r="BT36" s="137"/>
      <c r="BU36" s="137"/>
      <c r="BV36" s="137"/>
      <c r="BW36" s="137"/>
      <c r="BX36" s="137"/>
      <c r="BY36" s="137"/>
      <c r="BZ36" s="137"/>
      <c r="CA36" s="137"/>
      <c r="CB36" s="137"/>
      <c r="CC36" s="137"/>
      <c r="CD36" s="137"/>
      <c r="CE36" s="137"/>
      <c r="CF36" s="137"/>
      <c r="CG36" s="137"/>
      <c r="CH36" s="137"/>
      <c r="CI36" s="137"/>
      <c r="CJ36" s="137"/>
      <c r="CK36" s="137"/>
      <c r="CL36" s="137"/>
      <c r="CM36" s="137"/>
      <c r="CN36" s="137"/>
      <c r="CO36" s="137"/>
      <c r="CP36" s="137"/>
      <c r="CQ36" s="137"/>
      <c r="CR36" s="137"/>
      <c r="CS36" s="137"/>
    </row>
    <row r="37" spans="1:97" s="136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137"/>
      <c r="AY37" s="137"/>
      <c r="AZ37" s="137"/>
      <c r="BA37" s="137"/>
      <c r="BB37" s="137"/>
      <c r="BC37" s="137"/>
      <c r="BD37" s="137"/>
      <c r="BE37" s="137"/>
      <c r="BF37" s="137"/>
      <c r="BG37" s="137"/>
      <c r="BH37" s="137"/>
      <c r="BI37" s="137"/>
      <c r="BJ37" s="137"/>
      <c r="BK37" s="137"/>
      <c r="BL37" s="137"/>
      <c r="BM37" s="137"/>
      <c r="BN37" s="137"/>
      <c r="BO37" s="137"/>
      <c r="BP37" s="137"/>
      <c r="BQ37" s="137"/>
      <c r="BR37" s="137"/>
      <c r="BS37" s="137"/>
      <c r="BT37" s="137"/>
      <c r="BU37" s="137"/>
      <c r="BV37" s="137"/>
      <c r="BW37" s="137"/>
      <c r="BX37" s="137"/>
      <c r="BY37" s="137"/>
      <c r="BZ37" s="137"/>
      <c r="CA37" s="137"/>
      <c r="CB37" s="137"/>
      <c r="CC37" s="137"/>
      <c r="CD37" s="137"/>
      <c r="CE37" s="137"/>
      <c r="CF37" s="137"/>
      <c r="CG37" s="137"/>
      <c r="CH37" s="137"/>
      <c r="CI37" s="137"/>
      <c r="CJ37" s="137"/>
      <c r="CK37" s="137"/>
      <c r="CL37" s="137"/>
      <c r="CM37" s="137"/>
      <c r="CN37" s="137"/>
      <c r="CO37" s="137"/>
      <c r="CP37" s="137"/>
      <c r="CQ37" s="137"/>
      <c r="CR37" s="137"/>
      <c r="CS37" s="137"/>
    </row>
    <row r="38" spans="1:97" s="136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137"/>
      <c r="AX38" s="137"/>
      <c r="AY38" s="137"/>
      <c r="AZ38" s="137"/>
      <c r="BA38" s="137"/>
      <c r="BB38" s="137"/>
      <c r="BC38" s="137"/>
      <c r="BD38" s="137"/>
      <c r="BE38" s="137"/>
      <c r="BF38" s="137"/>
      <c r="BG38" s="137"/>
      <c r="BH38" s="137"/>
      <c r="BI38" s="137"/>
      <c r="BJ38" s="137"/>
      <c r="BK38" s="137"/>
      <c r="BL38" s="137"/>
      <c r="BM38" s="137"/>
      <c r="BN38" s="137"/>
      <c r="BO38" s="137"/>
      <c r="BP38" s="137"/>
      <c r="BQ38" s="137"/>
      <c r="BR38" s="137"/>
      <c r="BS38" s="137"/>
      <c r="BT38" s="137"/>
      <c r="BU38" s="137"/>
      <c r="BV38" s="137"/>
      <c r="BW38" s="137"/>
      <c r="BX38" s="137"/>
      <c r="BY38" s="137"/>
      <c r="BZ38" s="137"/>
      <c r="CA38" s="137"/>
      <c r="CB38" s="137"/>
      <c r="CC38" s="137"/>
      <c r="CD38" s="137"/>
      <c r="CE38" s="137"/>
      <c r="CF38" s="137"/>
      <c r="CG38" s="137"/>
      <c r="CH38" s="137"/>
      <c r="CI38" s="137"/>
      <c r="CJ38" s="137"/>
      <c r="CK38" s="137"/>
      <c r="CL38" s="137"/>
      <c r="CM38" s="137"/>
      <c r="CN38" s="137"/>
      <c r="CO38" s="137"/>
      <c r="CP38" s="137"/>
      <c r="CQ38" s="137"/>
      <c r="CR38" s="137"/>
      <c r="CS38" s="137"/>
    </row>
    <row r="39" spans="1:97" s="136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137"/>
      <c r="AY39" s="137"/>
      <c r="AZ39" s="137"/>
      <c r="BA39" s="137"/>
      <c r="BB39" s="137"/>
      <c r="BC39" s="137"/>
      <c r="BD39" s="137"/>
      <c r="BE39" s="137"/>
      <c r="BF39" s="137"/>
      <c r="BG39" s="137"/>
      <c r="BH39" s="137"/>
      <c r="BI39" s="137"/>
      <c r="BJ39" s="137"/>
      <c r="BK39" s="137"/>
      <c r="BL39" s="137"/>
      <c r="BM39" s="137"/>
      <c r="BN39" s="137"/>
      <c r="BO39" s="137"/>
      <c r="BP39" s="137"/>
      <c r="BQ39" s="137"/>
      <c r="BR39" s="137"/>
      <c r="BS39" s="137"/>
      <c r="BT39" s="137"/>
      <c r="BU39" s="137"/>
      <c r="BV39" s="137"/>
      <c r="BW39" s="137"/>
      <c r="BX39" s="137"/>
      <c r="BY39" s="137"/>
      <c r="BZ39" s="137"/>
      <c r="CA39" s="137"/>
      <c r="CB39" s="137"/>
      <c r="CC39" s="137"/>
      <c r="CD39" s="137"/>
      <c r="CE39" s="137"/>
      <c r="CF39" s="137"/>
      <c r="CG39" s="137"/>
      <c r="CH39" s="137"/>
      <c r="CI39" s="137"/>
      <c r="CJ39" s="137"/>
      <c r="CK39" s="137"/>
      <c r="CL39" s="137"/>
      <c r="CM39" s="137"/>
      <c r="CN39" s="137"/>
      <c r="CO39" s="137"/>
      <c r="CP39" s="137"/>
      <c r="CQ39" s="137"/>
      <c r="CR39" s="137"/>
      <c r="CS39" s="137"/>
    </row>
    <row r="40" spans="1:97" s="136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137"/>
      <c r="AY40" s="137"/>
      <c r="AZ40" s="137"/>
      <c r="BA40" s="137"/>
      <c r="BB40" s="137"/>
      <c r="BC40" s="137"/>
      <c r="BD40" s="137"/>
      <c r="BE40" s="137"/>
      <c r="BF40" s="137"/>
      <c r="BG40" s="137"/>
      <c r="BH40" s="137"/>
      <c r="BI40" s="137"/>
      <c r="BJ40" s="137"/>
      <c r="BK40" s="137"/>
      <c r="BL40" s="137"/>
      <c r="BM40" s="137"/>
      <c r="BN40" s="137"/>
      <c r="BO40" s="137"/>
      <c r="BP40" s="137"/>
      <c r="BQ40" s="137"/>
      <c r="BR40" s="137"/>
      <c r="BS40" s="137"/>
      <c r="BT40" s="137"/>
      <c r="BU40" s="137"/>
      <c r="BV40" s="137"/>
      <c r="BW40" s="137"/>
      <c r="BX40" s="137"/>
      <c r="BY40" s="137"/>
      <c r="BZ40" s="137"/>
      <c r="CA40" s="137"/>
      <c r="CB40" s="137"/>
      <c r="CC40" s="137"/>
      <c r="CD40" s="137"/>
      <c r="CE40" s="137"/>
      <c r="CF40" s="137"/>
      <c r="CG40" s="137"/>
      <c r="CH40" s="137"/>
      <c r="CI40" s="137"/>
      <c r="CJ40" s="137"/>
      <c r="CK40" s="137"/>
      <c r="CL40" s="137"/>
      <c r="CM40" s="137"/>
      <c r="CN40" s="137"/>
      <c r="CO40" s="137"/>
      <c r="CP40" s="137"/>
      <c r="CQ40" s="137"/>
      <c r="CR40" s="137"/>
      <c r="CS40" s="137"/>
    </row>
    <row r="41" spans="1:97" s="136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137"/>
      <c r="AY41" s="137"/>
      <c r="AZ41" s="137"/>
      <c r="BA41" s="137"/>
      <c r="BB41" s="137"/>
      <c r="BC41" s="137"/>
      <c r="BD41" s="137"/>
      <c r="BE41" s="137"/>
      <c r="BF41" s="137"/>
      <c r="BG41" s="137"/>
      <c r="BH41" s="137"/>
      <c r="BI41" s="137"/>
      <c r="BJ41" s="137"/>
      <c r="BK41" s="137"/>
      <c r="BL41" s="137"/>
      <c r="BM41" s="137"/>
      <c r="BN41" s="137"/>
      <c r="BO41" s="137"/>
      <c r="BP41" s="137"/>
      <c r="BQ41" s="137"/>
      <c r="BR41" s="137"/>
      <c r="BS41" s="137"/>
      <c r="BT41" s="137"/>
      <c r="BU41" s="137"/>
      <c r="BV41" s="137"/>
      <c r="BW41" s="137"/>
      <c r="BX41" s="137"/>
      <c r="BY41" s="137"/>
      <c r="BZ41" s="137"/>
      <c r="CA41" s="137"/>
      <c r="CB41" s="137"/>
      <c r="CC41" s="137"/>
      <c r="CD41" s="137"/>
      <c r="CE41" s="137"/>
      <c r="CF41" s="137"/>
      <c r="CG41" s="137"/>
      <c r="CH41" s="137"/>
      <c r="CI41" s="137"/>
      <c r="CJ41" s="137"/>
      <c r="CK41" s="137"/>
      <c r="CL41" s="137"/>
      <c r="CM41" s="137"/>
      <c r="CN41" s="137"/>
      <c r="CO41" s="137"/>
      <c r="CP41" s="137"/>
      <c r="CQ41" s="137"/>
      <c r="CR41" s="137"/>
      <c r="CS41" s="137"/>
    </row>
    <row r="42" spans="1:97" s="136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137"/>
      <c r="AY42" s="137"/>
      <c r="AZ42" s="137"/>
      <c r="BA42" s="137"/>
      <c r="BB42" s="137"/>
      <c r="BC42" s="137"/>
      <c r="BD42" s="137"/>
      <c r="BE42" s="137"/>
      <c r="BF42" s="137"/>
      <c r="BG42" s="137"/>
      <c r="BH42" s="137"/>
      <c r="BI42" s="137"/>
      <c r="BJ42" s="137"/>
      <c r="BK42" s="137"/>
      <c r="BL42" s="137"/>
      <c r="BM42" s="137"/>
      <c r="BN42" s="137"/>
      <c r="BO42" s="137"/>
      <c r="BP42" s="137"/>
      <c r="BQ42" s="137"/>
      <c r="BR42" s="137"/>
      <c r="BS42" s="137"/>
      <c r="BT42" s="137"/>
      <c r="BU42" s="137"/>
      <c r="BV42" s="137"/>
      <c r="BW42" s="137"/>
      <c r="BX42" s="137"/>
      <c r="BY42" s="137"/>
      <c r="BZ42" s="137"/>
      <c r="CA42" s="137"/>
      <c r="CB42" s="137"/>
      <c r="CC42" s="137"/>
      <c r="CD42" s="137"/>
      <c r="CE42" s="137"/>
      <c r="CF42" s="137"/>
      <c r="CG42" s="137"/>
      <c r="CH42" s="137"/>
      <c r="CI42" s="137"/>
      <c r="CJ42" s="137"/>
      <c r="CK42" s="137"/>
      <c r="CL42" s="137"/>
      <c r="CM42" s="137"/>
      <c r="CN42" s="137"/>
      <c r="CO42" s="137"/>
      <c r="CP42" s="137"/>
      <c r="CQ42" s="137"/>
      <c r="CR42" s="137"/>
      <c r="CS42" s="137"/>
    </row>
    <row r="43" spans="1:97" s="136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137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137"/>
      <c r="AX43" s="137"/>
      <c r="AY43" s="137"/>
      <c r="AZ43" s="137"/>
      <c r="BA43" s="137"/>
      <c r="BB43" s="137"/>
      <c r="BC43" s="137"/>
      <c r="BD43" s="137"/>
      <c r="BE43" s="137"/>
      <c r="BF43" s="137"/>
      <c r="BG43" s="137"/>
      <c r="BH43" s="137"/>
      <c r="BI43" s="137"/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7"/>
      <c r="BU43" s="137"/>
      <c r="BV43" s="137"/>
      <c r="BW43" s="137"/>
      <c r="BX43" s="137"/>
      <c r="BY43" s="137"/>
      <c r="BZ43" s="137"/>
      <c r="CA43" s="137"/>
      <c r="CB43" s="137"/>
      <c r="CC43" s="137"/>
      <c r="CD43" s="137"/>
      <c r="CE43" s="137"/>
      <c r="CF43" s="137"/>
      <c r="CG43" s="137"/>
      <c r="CH43" s="137"/>
      <c r="CI43" s="137"/>
      <c r="CJ43" s="137"/>
      <c r="CK43" s="137"/>
      <c r="CL43" s="137"/>
      <c r="CM43" s="137"/>
      <c r="CN43" s="137"/>
      <c r="CO43" s="137"/>
      <c r="CP43" s="137"/>
      <c r="CQ43" s="137"/>
      <c r="CR43" s="137"/>
      <c r="CS43" s="137"/>
    </row>
    <row r="44" spans="1:97" s="136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137"/>
      <c r="AY44" s="137"/>
      <c r="AZ44" s="137"/>
      <c r="BA44" s="137"/>
      <c r="BB44" s="137"/>
      <c r="BC44" s="137"/>
      <c r="BD44" s="137"/>
      <c r="BE44" s="137"/>
      <c r="BF44" s="137"/>
      <c r="BG44" s="137"/>
      <c r="BH44" s="137"/>
      <c r="BI44" s="137"/>
      <c r="BJ44" s="137"/>
      <c r="BK44" s="137"/>
      <c r="BL44" s="137"/>
      <c r="BM44" s="137"/>
      <c r="BN44" s="137"/>
      <c r="BO44" s="137"/>
      <c r="BP44" s="137"/>
      <c r="BQ44" s="137"/>
      <c r="BR44" s="137"/>
      <c r="BS44" s="137"/>
      <c r="BT44" s="137"/>
      <c r="BU44" s="137"/>
      <c r="BV44" s="137"/>
      <c r="BW44" s="137"/>
      <c r="BX44" s="137"/>
      <c r="BY44" s="137"/>
      <c r="BZ44" s="137"/>
      <c r="CA44" s="137"/>
      <c r="CB44" s="137"/>
      <c r="CC44" s="137"/>
      <c r="CD44" s="137"/>
      <c r="CE44" s="137"/>
      <c r="CF44" s="137"/>
      <c r="CG44" s="137"/>
      <c r="CH44" s="137"/>
      <c r="CI44" s="137"/>
      <c r="CJ44" s="137"/>
      <c r="CK44" s="137"/>
      <c r="CL44" s="137"/>
      <c r="CM44" s="137"/>
      <c r="CN44" s="137"/>
      <c r="CO44" s="137"/>
      <c r="CP44" s="137"/>
      <c r="CQ44" s="137"/>
      <c r="CR44" s="137"/>
      <c r="CS44" s="137"/>
    </row>
    <row r="45" spans="1:97" s="136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137"/>
      <c r="AY45" s="137"/>
      <c r="AZ45" s="137"/>
      <c r="BA45" s="137"/>
      <c r="BB45" s="137"/>
      <c r="BC45" s="137"/>
      <c r="BD45" s="137"/>
      <c r="BE45" s="137"/>
      <c r="BF45" s="137"/>
      <c r="BG45" s="137"/>
      <c r="BH45" s="137"/>
      <c r="BI45" s="137"/>
      <c r="BJ45" s="137"/>
      <c r="BK45" s="137"/>
      <c r="BL45" s="137"/>
      <c r="BM45" s="137"/>
      <c r="BN45" s="137"/>
      <c r="BO45" s="137"/>
      <c r="BP45" s="137"/>
      <c r="BQ45" s="137"/>
      <c r="BR45" s="137"/>
      <c r="BS45" s="137"/>
      <c r="BT45" s="137"/>
      <c r="BU45" s="137"/>
      <c r="BV45" s="137"/>
      <c r="BW45" s="137"/>
      <c r="BX45" s="137"/>
      <c r="BY45" s="137"/>
      <c r="BZ45" s="137"/>
      <c r="CA45" s="137"/>
      <c r="CB45" s="137"/>
      <c r="CC45" s="137"/>
      <c r="CD45" s="137"/>
      <c r="CE45" s="137"/>
      <c r="CF45" s="137"/>
      <c r="CG45" s="137"/>
      <c r="CH45" s="137"/>
      <c r="CI45" s="137"/>
      <c r="CJ45" s="137"/>
      <c r="CK45" s="137"/>
      <c r="CL45" s="137"/>
      <c r="CM45" s="137"/>
      <c r="CN45" s="137"/>
      <c r="CO45" s="137"/>
      <c r="CP45" s="137"/>
      <c r="CQ45" s="137"/>
      <c r="CR45" s="137"/>
      <c r="CS45" s="137"/>
    </row>
    <row r="46" spans="1:97" s="136" customFormat="1" x14ac:dyDescent="0.25">
      <c r="A46" s="137"/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37"/>
      <c r="M46" s="137"/>
      <c r="N46" s="130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137"/>
      <c r="AX46" s="137"/>
      <c r="AY46" s="137"/>
      <c r="AZ46" s="137"/>
      <c r="BA46" s="137"/>
      <c r="BB46" s="137"/>
      <c r="BC46" s="137"/>
      <c r="BD46" s="137"/>
      <c r="BE46" s="137"/>
      <c r="BF46" s="137"/>
      <c r="BG46" s="137"/>
      <c r="BH46" s="137"/>
      <c r="BI46" s="137"/>
      <c r="BJ46" s="137"/>
      <c r="BK46" s="137"/>
      <c r="BL46" s="137"/>
      <c r="BM46" s="137"/>
      <c r="BN46" s="137"/>
      <c r="BO46" s="137"/>
      <c r="BP46" s="137"/>
      <c r="BQ46" s="137"/>
      <c r="BR46" s="137"/>
      <c r="BS46" s="137"/>
      <c r="BT46" s="137"/>
      <c r="BU46" s="137"/>
      <c r="BV46" s="137"/>
      <c r="BW46" s="137"/>
      <c r="BX46" s="137"/>
      <c r="BY46" s="137"/>
      <c r="BZ46" s="137"/>
      <c r="CA46" s="137"/>
      <c r="CB46" s="137"/>
      <c r="CC46" s="137"/>
      <c r="CD46" s="137"/>
      <c r="CE46" s="137"/>
      <c r="CF46" s="137"/>
      <c r="CG46" s="137"/>
      <c r="CH46" s="137"/>
      <c r="CI46" s="137"/>
      <c r="CJ46" s="137"/>
      <c r="CK46" s="137"/>
      <c r="CL46" s="137"/>
      <c r="CM46" s="137"/>
      <c r="CN46" s="137"/>
      <c r="CO46" s="137"/>
      <c r="CP46" s="137"/>
      <c r="CQ46" s="137"/>
      <c r="CR46" s="137"/>
      <c r="CS46" s="137"/>
    </row>
    <row r="47" spans="1:97" s="136" customFormat="1" x14ac:dyDescent="0.25">
      <c r="A47" s="137"/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  <c r="P47" s="137"/>
      <c r="Q47" s="137"/>
      <c r="R47" s="137"/>
      <c r="S47" s="137"/>
      <c r="T47" s="137"/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137"/>
      <c r="AY47" s="137"/>
      <c r="AZ47" s="137"/>
      <c r="BA47" s="137"/>
      <c r="BB47" s="137"/>
      <c r="BC47" s="137"/>
      <c r="BD47" s="137"/>
      <c r="BE47" s="137"/>
      <c r="BF47" s="137"/>
      <c r="BG47" s="137"/>
      <c r="BH47" s="137"/>
      <c r="BI47" s="137"/>
      <c r="BJ47" s="137"/>
      <c r="BK47" s="137"/>
      <c r="BL47" s="137"/>
      <c r="BM47" s="137"/>
      <c r="BN47" s="137"/>
      <c r="BO47" s="137"/>
      <c r="BP47" s="137"/>
      <c r="BQ47" s="137"/>
      <c r="BR47" s="137"/>
      <c r="BS47" s="137"/>
      <c r="BT47" s="137"/>
      <c r="BU47" s="137"/>
      <c r="BV47" s="137"/>
      <c r="BW47" s="137"/>
      <c r="BX47" s="137"/>
      <c r="BY47" s="137"/>
      <c r="BZ47" s="137"/>
      <c r="CA47" s="137"/>
      <c r="CB47" s="137"/>
      <c r="CC47" s="137"/>
      <c r="CD47" s="137"/>
      <c r="CE47" s="137"/>
      <c r="CF47" s="137"/>
      <c r="CG47" s="137"/>
      <c r="CH47" s="137"/>
      <c r="CI47" s="137"/>
      <c r="CJ47" s="137"/>
      <c r="CK47" s="137"/>
      <c r="CL47" s="137"/>
      <c r="CM47" s="137"/>
      <c r="CN47" s="137"/>
      <c r="CO47" s="137"/>
      <c r="CP47" s="137"/>
      <c r="CQ47" s="137"/>
      <c r="CR47" s="137"/>
      <c r="CS47" s="137"/>
    </row>
    <row r="48" spans="1:97" s="136" customFormat="1" x14ac:dyDescent="0.25">
      <c r="A48" s="137"/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  <c r="P48" s="137"/>
      <c r="Q48" s="137"/>
      <c r="R48" s="137"/>
      <c r="S48" s="137"/>
      <c r="T48" s="137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/>
      <c r="AU48" s="137"/>
      <c r="AV48" s="137"/>
      <c r="AW48" s="137"/>
      <c r="AX48" s="137"/>
      <c r="AY48" s="137"/>
      <c r="AZ48" s="137"/>
      <c r="BA48" s="137"/>
      <c r="BB48" s="137"/>
      <c r="BC48" s="137"/>
      <c r="BD48" s="137"/>
      <c r="BE48" s="137"/>
      <c r="BF48" s="137"/>
      <c r="BG48" s="137"/>
      <c r="BH48" s="137"/>
      <c r="BI48" s="137"/>
      <c r="BJ48" s="137"/>
      <c r="BK48" s="137"/>
      <c r="BL48" s="137"/>
      <c r="BM48" s="137"/>
      <c r="BN48" s="137"/>
      <c r="BO48" s="137"/>
      <c r="BP48" s="137"/>
      <c r="BQ48" s="137"/>
      <c r="BR48" s="137"/>
      <c r="BS48" s="137"/>
      <c r="BT48" s="137"/>
      <c r="BU48" s="137"/>
      <c r="BV48" s="137"/>
      <c r="BW48" s="137"/>
      <c r="BX48" s="137"/>
      <c r="BY48" s="137"/>
      <c r="BZ48" s="137"/>
      <c r="CA48" s="137"/>
      <c r="CB48" s="137"/>
      <c r="CC48" s="137"/>
      <c r="CD48" s="137"/>
      <c r="CE48" s="137"/>
      <c r="CF48" s="137"/>
      <c r="CG48" s="137"/>
      <c r="CH48" s="137"/>
      <c r="CI48" s="137"/>
      <c r="CJ48" s="137"/>
      <c r="CK48" s="137"/>
      <c r="CL48" s="137"/>
      <c r="CM48" s="137"/>
      <c r="CN48" s="137"/>
      <c r="CO48" s="137"/>
      <c r="CP48" s="137"/>
      <c r="CQ48" s="137"/>
      <c r="CR48" s="137"/>
      <c r="CS48" s="137"/>
    </row>
    <row r="49" spans="1:97" s="136" customFormat="1" x14ac:dyDescent="0.25">
      <c r="A49" s="137"/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  <c r="P49" s="137"/>
      <c r="Q49" s="137"/>
      <c r="R49" s="137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137"/>
      <c r="AR49" s="137"/>
      <c r="AS49" s="137"/>
      <c r="AT49" s="137"/>
      <c r="AU49" s="137"/>
      <c r="AV49" s="137"/>
      <c r="AW49" s="137"/>
      <c r="AX49" s="137"/>
      <c r="AY49" s="137"/>
      <c r="AZ49" s="137"/>
      <c r="BA49" s="137"/>
      <c r="BB49" s="137"/>
      <c r="BC49" s="137"/>
      <c r="BD49" s="137"/>
      <c r="BE49" s="137"/>
      <c r="BF49" s="137"/>
      <c r="BG49" s="137"/>
      <c r="BH49" s="137"/>
      <c r="BI49" s="137"/>
      <c r="BJ49" s="137"/>
      <c r="BK49" s="137"/>
      <c r="BL49" s="137"/>
      <c r="BM49" s="137"/>
      <c r="BN49" s="137"/>
      <c r="BO49" s="137"/>
      <c r="BP49" s="137"/>
      <c r="BQ49" s="137"/>
      <c r="BR49" s="137"/>
      <c r="BS49" s="137"/>
      <c r="BT49" s="137"/>
      <c r="BU49" s="137"/>
      <c r="BV49" s="137"/>
      <c r="BW49" s="137"/>
      <c r="BX49" s="137"/>
      <c r="BY49" s="137"/>
      <c r="BZ49" s="137"/>
      <c r="CA49" s="137"/>
      <c r="CB49" s="137"/>
      <c r="CC49" s="137"/>
      <c r="CD49" s="137"/>
      <c r="CE49" s="137"/>
      <c r="CF49" s="137"/>
      <c r="CG49" s="137"/>
      <c r="CH49" s="137"/>
      <c r="CI49" s="137"/>
      <c r="CJ49" s="137"/>
      <c r="CK49" s="137"/>
      <c r="CL49" s="137"/>
      <c r="CM49" s="137"/>
      <c r="CN49" s="137"/>
      <c r="CO49" s="137"/>
      <c r="CP49" s="137"/>
      <c r="CQ49" s="137"/>
      <c r="CR49" s="137"/>
      <c r="CS49" s="137"/>
    </row>
    <row r="50" spans="1:97" s="136" customFormat="1" x14ac:dyDescent="0.25">
      <c r="A50" s="137"/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  <c r="P50" s="137"/>
      <c r="Q50" s="137"/>
      <c r="R50" s="137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137"/>
      <c r="AX50" s="137"/>
      <c r="AY50" s="137"/>
      <c r="AZ50" s="137"/>
      <c r="BA50" s="137"/>
      <c r="BB50" s="137"/>
      <c r="BC50" s="137"/>
      <c r="BD50" s="137"/>
      <c r="BE50" s="137"/>
      <c r="BF50" s="137"/>
      <c r="BG50" s="137"/>
      <c r="BH50" s="137"/>
      <c r="BI50" s="137"/>
      <c r="BJ50" s="137"/>
      <c r="BK50" s="137"/>
      <c r="BL50" s="137"/>
      <c r="BM50" s="137"/>
      <c r="BN50" s="137"/>
      <c r="BO50" s="137"/>
      <c r="BP50" s="137"/>
      <c r="BQ50" s="137"/>
      <c r="BR50" s="137"/>
      <c r="BS50" s="137"/>
      <c r="BT50" s="137"/>
      <c r="BU50" s="137"/>
      <c r="BV50" s="137"/>
      <c r="BW50" s="137"/>
      <c r="BX50" s="137"/>
      <c r="BY50" s="137"/>
      <c r="BZ50" s="137"/>
      <c r="CA50" s="137"/>
      <c r="CB50" s="137"/>
      <c r="CC50" s="137"/>
      <c r="CD50" s="137"/>
      <c r="CE50" s="137"/>
      <c r="CF50" s="137"/>
      <c r="CG50" s="137"/>
      <c r="CH50" s="137"/>
      <c r="CI50" s="137"/>
      <c r="CJ50" s="137"/>
      <c r="CK50" s="137"/>
      <c r="CL50" s="137"/>
      <c r="CM50" s="137"/>
      <c r="CN50" s="137"/>
      <c r="CO50" s="137"/>
      <c r="CP50" s="137"/>
      <c r="CQ50" s="137"/>
      <c r="CR50" s="137"/>
      <c r="CS50" s="137"/>
    </row>
    <row r="51" spans="1:97" x14ac:dyDescent="0.25">
      <c r="A51" s="137"/>
      <c r="B51" s="130"/>
      <c r="C51" s="130"/>
      <c r="D51" s="130"/>
      <c r="E51" s="130"/>
      <c r="F51" s="130"/>
      <c r="G51" s="130"/>
      <c r="H51" s="128"/>
      <c r="I51" s="128"/>
      <c r="J51" s="128"/>
      <c r="K51" s="128"/>
      <c r="L51" s="137"/>
      <c r="M51" s="137"/>
      <c r="N51" s="130"/>
    </row>
    <row r="52" spans="1:97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37"/>
      <c r="M52" s="137"/>
      <c r="N52" s="130"/>
    </row>
    <row r="53" spans="1:97" x14ac:dyDescent="0.25">
      <c r="A53" s="130"/>
      <c r="B53" s="130" t="s">
        <v>1</v>
      </c>
      <c r="C53" s="130" t="s">
        <v>161</v>
      </c>
      <c r="D53" s="130" t="s">
        <v>173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37"/>
      <c r="M53" s="137"/>
      <c r="N53" s="130"/>
    </row>
    <row r="54" spans="1:97" x14ac:dyDescent="0.25">
      <c r="A54" s="130"/>
      <c r="B54" s="130">
        <v>2014</v>
      </c>
      <c r="C54" s="130">
        <v>1</v>
      </c>
      <c r="D54" s="130">
        <v>28.025147</v>
      </c>
      <c r="E54" s="130">
        <v>41640</v>
      </c>
      <c r="F54" s="130"/>
      <c r="G54" s="130"/>
      <c r="H54" s="128"/>
      <c r="I54" s="128"/>
      <c r="J54" s="128"/>
      <c r="K54" s="128"/>
      <c r="L54" s="137"/>
      <c r="M54" s="137"/>
      <c r="N54" s="130"/>
    </row>
    <row r="55" spans="1:97" x14ac:dyDescent="0.25">
      <c r="A55" s="130"/>
      <c r="B55" s="130">
        <v>2014</v>
      </c>
      <c r="C55" s="130">
        <v>2</v>
      </c>
      <c r="D55" s="130">
        <v>35.173102</v>
      </c>
      <c r="E55" s="195">
        <v>41671</v>
      </c>
      <c r="F55" s="39"/>
      <c r="G55" s="130"/>
      <c r="H55" s="145"/>
      <c r="I55" s="145"/>
      <c r="J55" s="128"/>
      <c r="K55" s="128"/>
      <c r="L55" s="137"/>
      <c r="M55" s="137"/>
      <c r="N55" s="130"/>
    </row>
    <row r="56" spans="1:97" x14ac:dyDescent="0.25">
      <c r="A56" s="130"/>
      <c r="B56" s="130">
        <v>2014</v>
      </c>
      <c r="C56" s="130">
        <v>3</v>
      </c>
      <c r="D56" s="130">
        <v>35.123835999999997</v>
      </c>
      <c r="E56" s="195">
        <v>41699</v>
      </c>
      <c r="F56" s="39"/>
      <c r="G56" s="130"/>
      <c r="H56" s="145"/>
      <c r="I56" s="145"/>
      <c r="J56" s="128"/>
      <c r="K56" s="128"/>
      <c r="L56" s="137"/>
      <c r="M56" s="137"/>
      <c r="N56" s="130"/>
    </row>
    <row r="57" spans="1:97" x14ac:dyDescent="0.25">
      <c r="A57" s="130"/>
      <c r="B57" s="130">
        <v>2014</v>
      </c>
      <c r="C57" s="130">
        <v>4</v>
      </c>
      <c r="D57" s="130">
        <v>35.357543999999997</v>
      </c>
      <c r="E57" s="195">
        <v>41730</v>
      </c>
      <c r="F57" s="39">
        <v>35.793558875000002</v>
      </c>
      <c r="G57" s="130"/>
      <c r="H57" s="145"/>
      <c r="I57" s="145"/>
      <c r="J57" s="128"/>
      <c r="K57" s="128"/>
      <c r="L57" s="137"/>
      <c r="M57" s="137"/>
      <c r="N57" s="130"/>
    </row>
    <row r="58" spans="1:97" x14ac:dyDescent="0.25">
      <c r="A58" s="130"/>
      <c r="B58" s="130">
        <v>2014</v>
      </c>
      <c r="C58" s="130">
        <v>5</v>
      </c>
      <c r="D58" s="130">
        <v>40.567970000000003</v>
      </c>
      <c r="E58" s="195">
        <v>41760</v>
      </c>
      <c r="F58" s="39">
        <v>35.793558875000002</v>
      </c>
      <c r="G58" s="130"/>
      <c r="H58" s="145"/>
      <c r="I58" s="145"/>
      <c r="J58" s="128"/>
      <c r="K58" s="128"/>
      <c r="L58" s="137"/>
      <c r="M58" s="137"/>
      <c r="N58" s="130"/>
    </row>
    <row r="59" spans="1:97" x14ac:dyDescent="0.25">
      <c r="A59" s="130"/>
      <c r="B59" s="130">
        <v>2014</v>
      </c>
      <c r="C59" s="130">
        <v>6</v>
      </c>
      <c r="D59" s="130">
        <v>35.216473999999998</v>
      </c>
      <c r="E59" s="195">
        <v>41791</v>
      </c>
      <c r="F59" s="180">
        <v>35.793558875000002</v>
      </c>
      <c r="G59" s="130"/>
      <c r="H59" s="145"/>
      <c r="I59" s="145"/>
      <c r="J59" s="128"/>
      <c r="K59" s="128"/>
      <c r="L59" s="137"/>
      <c r="M59" s="137"/>
      <c r="N59" s="130"/>
    </row>
    <row r="60" spans="1:97" x14ac:dyDescent="0.25">
      <c r="A60" s="130"/>
      <c r="B60" s="130">
        <v>2014</v>
      </c>
      <c r="C60" s="130">
        <v>7</v>
      </c>
      <c r="D60" s="130">
        <v>40.929319</v>
      </c>
      <c r="E60" s="195">
        <v>41821</v>
      </c>
      <c r="F60" s="180">
        <v>35.793558875000002</v>
      </c>
      <c r="G60" s="130"/>
      <c r="H60" s="145"/>
      <c r="I60" s="145"/>
      <c r="J60" s="128"/>
      <c r="K60" s="128"/>
      <c r="L60" s="137"/>
      <c r="M60" s="137"/>
      <c r="N60" s="130"/>
    </row>
    <row r="61" spans="1:97" x14ac:dyDescent="0.25">
      <c r="A61" s="130"/>
      <c r="B61" s="130">
        <v>2014</v>
      </c>
      <c r="C61" s="130">
        <v>8</v>
      </c>
      <c r="D61" s="130">
        <v>35.955078999999998</v>
      </c>
      <c r="E61" s="195">
        <v>41852</v>
      </c>
      <c r="F61" s="180">
        <v>35.793558875000002</v>
      </c>
      <c r="G61" s="130"/>
      <c r="H61" s="145"/>
      <c r="I61" s="145"/>
      <c r="J61" s="128"/>
      <c r="K61" s="128"/>
      <c r="L61" s="137"/>
      <c r="M61" s="137"/>
      <c r="N61" s="130"/>
    </row>
    <row r="62" spans="1:97" x14ac:dyDescent="0.25">
      <c r="A62" s="130"/>
      <c r="B62" s="130">
        <v>2014</v>
      </c>
      <c r="C62" s="130">
        <v>9</v>
      </c>
      <c r="D62" s="130">
        <v>36.667127000000001</v>
      </c>
      <c r="E62" s="195">
        <v>41883</v>
      </c>
      <c r="F62" s="180">
        <v>35.890622</v>
      </c>
      <c r="G62" s="130"/>
      <c r="H62" s="145"/>
      <c r="I62" s="145"/>
      <c r="J62" s="128"/>
      <c r="K62" s="128"/>
      <c r="L62" s="137"/>
      <c r="M62" s="137"/>
      <c r="N62" s="130"/>
    </row>
    <row r="63" spans="1:97" x14ac:dyDescent="0.25">
      <c r="A63" s="130"/>
      <c r="B63" s="130">
        <v>2014</v>
      </c>
      <c r="C63" s="130">
        <v>10</v>
      </c>
      <c r="D63" s="130">
        <v>34.923780000000001</v>
      </c>
      <c r="E63" s="195">
        <v>41913</v>
      </c>
      <c r="F63" s="180">
        <v>35.793937800000002</v>
      </c>
      <c r="G63" s="130"/>
      <c r="H63" s="145"/>
      <c r="I63" s="145"/>
      <c r="J63" s="128"/>
      <c r="K63" s="128"/>
      <c r="L63" s="137"/>
      <c r="M63" s="137"/>
      <c r="N63" s="130"/>
    </row>
    <row r="64" spans="1:97" x14ac:dyDescent="0.25">
      <c r="A64" s="130"/>
      <c r="B64" s="130">
        <v>2014</v>
      </c>
      <c r="C64" s="130">
        <v>11</v>
      </c>
      <c r="D64" s="130">
        <v>37.221547999999999</v>
      </c>
      <c r="E64" s="195">
        <v>41944</v>
      </c>
      <c r="F64" s="180">
        <v>35.92372054545455</v>
      </c>
      <c r="G64" s="130"/>
      <c r="H64" s="145"/>
      <c r="I64" s="145"/>
      <c r="J64" s="128"/>
      <c r="K64" s="128"/>
      <c r="L64" s="137"/>
      <c r="M64" s="137"/>
      <c r="N64" s="130"/>
    </row>
    <row r="65" spans="1:14" x14ac:dyDescent="0.25">
      <c r="A65" s="130"/>
      <c r="B65" s="130">
        <v>2014</v>
      </c>
      <c r="C65" s="130">
        <v>12</v>
      </c>
      <c r="D65" s="130">
        <v>50.227134999999997</v>
      </c>
      <c r="E65" s="195">
        <v>41974</v>
      </c>
      <c r="F65" s="180">
        <v>37.115671749999997</v>
      </c>
      <c r="G65" s="130"/>
      <c r="H65" s="145"/>
      <c r="I65" s="145"/>
      <c r="J65" s="128"/>
      <c r="K65" s="128"/>
      <c r="L65" s="137"/>
      <c r="M65" s="137"/>
      <c r="N65" s="130"/>
    </row>
    <row r="66" spans="1:14" x14ac:dyDescent="0.25">
      <c r="A66" s="130"/>
      <c r="B66" s="130">
        <v>2015</v>
      </c>
      <c r="C66" s="130">
        <v>1</v>
      </c>
      <c r="D66" s="130">
        <v>20.378081999999999</v>
      </c>
      <c r="E66" s="195">
        <v>42005</v>
      </c>
      <c r="F66" s="180">
        <v>36.478416333333335</v>
      </c>
      <c r="G66" s="130"/>
      <c r="H66" s="145"/>
      <c r="I66" s="145"/>
      <c r="J66" s="128"/>
      <c r="K66" s="128"/>
      <c r="L66" s="137"/>
      <c r="M66" s="137"/>
      <c r="N66" s="130"/>
    </row>
    <row r="67" spans="1:14" x14ac:dyDescent="0.25">
      <c r="A67" s="130"/>
      <c r="B67" s="130">
        <v>2015</v>
      </c>
      <c r="C67" s="130">
        <v>2</v>
      </c>
      <c r="D67" s="130">
        <v>36.064360999999998</v>
      </c>
      <c r="E67" s="195">
        <v>42036</v>
      </c>
      <c r="F67" s="180">
        <v>36.552687916666663</v>
      </c>
      <c r="G67" s="130"/>
      <c r="H67" s="145"/>
      <c r="I67" s="145"/>
      <c r="J67" s="128"/>
      <c r="K67" s="128"/>
      <c r="L67" s="137"/>
      <c r="M67" s="137"/>
      <c r="N67" s="130"/>
    </row>
    <row r="68" spans="1:14" x14ac:dyDescent="0.25">
      <c r="A68" s="130"/>
      <c r="B68" s="130">
        <v>2015</v>
      </c>
      <c r="C68" s="130">
        <v>3</v>
      </c>
      <c r="D68" s="130">
        <v>35.379358000000003</v>
      </c>
      <c r="E68" s="195">
        <v>42064</v>
      </c>
      <c r="F68" s="180">
        <v>36.573981416666669</v>
      </c>
      <c r="G68" s="39"/>
      <c r="H68" s="145"/>
      <c r="I68" s="145"/>
      <c r="J68" s="145"/>
      <c r="K68" s="128"/>
      <c r="L68" s="137"/>
      <c r="M68" s="137"/>
      <c r="N68" s="130"/>
    </row>
    <row r="69" spans="1:14" x14ac:dyDescent="0.25">
      <c r="A69" s="130"/>
      <c r="B69" s="130">
        <v>2015</v>
      </c>
      <c r="C69" s="130">
        <v>4</v>
      </c>
      <c r="D69" s="130">
        <v>37.496758999999997</v>
      </c>
      <c r="E69" s="195">
        <v>42095</v>
      </c>
      <c r="F69" s="180">
        <v>36.752249333333332</v>
      </c>
      <c r="G69" s="39"/>
      <c r="H69" s="145"/>
      <c r="I69" s="145"/>
      <c r="J69" s="145"/>
      <c r="K69" s="128"/>
      <c r="L69" s="137"/>
      <c r="M69" s="137"/>
      <c r="N69" s="130"/>
    </row>
    <row r="70" spans="1:14" x14ac:dyDescent="0.25">
      <c r="A70" s="130"/>
      <c r="B70" s="130">
        <v>2015</v>
      </c>
      <c r="C70" s="130">
        <v>5</v>
      </c>
      <c r="D70" s="130">
        <v>30.875198000000001</v>
      </c>
      <c r="E70" s="195">
        <v>42125</v>
      </c>
      <c r="F70" s="180">
        <v>35.944518333333335</v>
      </c>
      <c r="G70" s="39"/>
      <c r="H70" s="145"/>
      <c r="I70" s="145"/>
      <c r="J70" s="145"/>
      <c r="K70" s="128"/>
      <c r="L70" s="137"/>
      <c r="M70" s="137"/>
      <c r="N70" s="130"/>
    </row>
    <row r="71" spans="1:14" x14ac:dyDescent="0.25">
      <c r="A71" s="130"/>
      <c r="B71" s="130">
        <v>2015</v>
      </c>
      <c r="C71" s="130">
        <v>6</v>
      </c>
      <c r="D71" s="130">
        <v>30.299254000000001</v>
      </c>
      <c r="E71" s="195">
        <v>42156</v>
      </c>
      <c r="F71" s="180">
        <v>35.534750000000003</v>
      </c>
      <c r="G71" s="39"/>
      <c r="H71" s="145"/>
      <c r="I71" s="145"/>
      <c r="J71" s="145"/>
      <c r="K71" s="128"/>
      <c r="L71" s="137"/>
      <c r="M71" s="137"/>
      <c r="N71" s="130"/>
    </row>
    <row r="72" spans="1:14" x14ac:dyDescent="0.25">
      <c r="A72" s="130"/>
      <c r="B72" s="130">
        <v>2015</v>
      </c>
      <c r="C72" s="130">
        <v>7</v>
      </c>
      <c r="D72" s="130">
        <v>27.736291999999999</v>
      </c>
      <c r="E72" s="195">
        <v>42186</v>
      </c>
      <c r="F72" s="180">
        <v>34.435331083333338</v>
      </c>
      <c r="G72" s="39"/>
      <c r="H72" s="145"/>
      <c r="I72" s="145"/>
      <c r="J72" s="145"/>
      <c r="K72" s="128"/>
      <c r="L72" s="137"/>
      <c r="M72" s="137"/>
      <c r="N72" s="130"/>
    </row>
    <row r="73" spans="1:14" x14ac:dyDescent="0.25">
      <c r="A73" s="130"/>
      <c r="B73" s="130">
        <v>2015</v>
      </c>
      <c r="C73" s="130">
        <v>8</v>
      </c>
      <c r="D73" s="130">
        <v>23.968731999999999</v>
      </c>
      <c r="E73" s="195">
        <v>42217</v>
      </c>
      <c r="F73" s="180">
        <v>33.436468833333336</v>
      </c>
      <c r="G73" s="39"/>
      <c r="H73" s="145"/>
      <c r="I73" s="145"/>
      <c r="J73" s="145"/>
      <c r="K73" s="128"/>
      <c r="L73" s="137"/>
      <c r="M73" s="137"/>
      <c r="N73" s="130"/>
    </row>
    <row r="74" spans="1:14" x14ac:dyDescent="0.25">
      <c r="A74" s="130"/>
      <c r="B74" s="130">
        <v>2015</v>
      </c>
      <c r="C74" s="130">
        <v>9</v>
      </c>
      <c r="D74" s="130">
        <v>29.267800000000001</v>
      </c>
      <c r="E74" s="195">
        <v>42248</v>
      </c>
      <c r="F74" s="180">
        <v>32.819858250000003</v>
      </c>
      <c r="G74" s="39"/>
      <c r="H74" s="145"/>
      <c r="I74" s="145"/>
      <c r="J74" s="145"/>
      <c r="K74" s="128"/>
      <c r="L74" s="137"/>
      <c r="M74" s="137"/>
      <c r="N74" s="130"/>
    </row>
    <row r="75" spans="1:14" x14ac:dyDescent="0.25">
      <c r="A75" s="130"/>
      <c r="B75" s="130">
        <v>2015</v>
      </c>
      <c r="C75" s="130">
        <v>10</v>
      </c>
      <c r="D75" s="130">
        <v>21.403691999999999</v>
      </c>
      <c r="E75" s="195">
        <v>42278</v>
      </c>
      <c r="F75" s="180">
        <v>31.693184249999998</v>
      </c>
      <c r="G75" s="39"/>
      <c r="H75" s="145"/>
      <c r="I75" s="145"/>
      <c r="J75" s="145"/>
      <c r="K75" s="128"/>
      <c r="L75" s="137"/>
      <c r="M75" s="137"/>
      <c r="N75" s="130"/>
    </row>
    <row r="76" spans="1:14" x14ac:dyDescent="0.25">
      <c r="A76" s="130"/>
      <c r="B76" s="130">
        <v>2015</v>
      </c>
      <c r="C76" s="130">
        <v>11</v>
      </c>
      <c r="D76" s="130">
        <v>24.333523</v>
      </c>
      <c r="E76" s="195">
        <v>42309</v>
      </c>
      <c r="F76" s="180">
        <v>30.619182166666665</v>
      </c>
      <c r="G76" s="39"/>
      <c r="H76" s="145"/>
      <c r="I76" s="145"/>
      <c r="J76" s="145"/>
      <c r="K76" s="128"/>
      <c r="L76" s="137"/>
      <c r="M76" s="137"/>
      <c r="N76" s="130"/>
    </row>
    <row r="77" spans="1:14" x14ac:dyDescent="0.25">
      <c r="A77" s="130"/>
      <c r="B77" s="130">
        <v>2015</v>
      </c>
      <c r="C77" s="130">
        <v>12</v>
      </c>
      <c r="D77" s="130">
        <v>26.900872</v>
      </c>
      <c r="E77" s="195">
        <v>42339</v>
      </c>
      <c r="F77" s="180">
        <v>28.675326916666663</v>
      </c>
      <c r="G77" s="39"/>
      <c r="H77" s="145"/>
      <c r="I77" s="145"/>
      <c r="J77" s="145"/>
      <c r="K77" s="128"/>
      <c r="L77" s="137"/>
      <c r="M77" s="137"/>
      <c r="N77" s="130"/>
    </row>
    <row r="78" spans="1:14" x14ac:dyDescent="0.25">
      <c r="A78" s="130"/>
      <c r="B78" s="130">
        <v>2016</v>
      </c>
      <c r="C78" s="130">
        <v>1</v>
      </c>
      <c r="D78" s="130">
        <v>19.546547</v>
      </c>
      <c r="E78" s="195">
        <v>42370</v>
      </c>
      <c r="F78" s="180">
        <v>28.606032333333328</v>
      </c>
      <c r="G78" s="39"/>
      <c r="H78" s="145"/>
      <c r="I78" s="145"/>
      <c r="J78" s="145"/>
      <c r="K78" s="128"/>
      <c r="L78" s="137"/>
      <c r="M78" s="137"/>
      <c r="N78" s="130"/>
    </row>
    <row r="79" spans="1:14" x14ac:dyDescent="0.25">
      <c r="A79" s="39"/>
      <c r="B79" s="130">
        <v>2016</v>
      </c>
      <c r="C79" s="130">
        <v>2</v>
      </c>
      <c r="D79" s="130">
        <v>24.530723999999999</v>
      </c>
      <c r="E79" s="195">
        <v>42401</v>
      </c>
      <c r="F79" s="180">
        <v>27.644895916666666</v>
      </c>
      <c r="G79" s="39"/>
      <c r="H79" s="145"/>
      <c r="I79" s="145"/>
      <c r="J79" s="145"/>
      <c r="K79" s="145"/>
    </row>
    <row r="80" spans="1:14" x14ac:dyDescent="0.25">
      <c r="A80" s="39"/>
      <c r="B80" s="130">
        <v>2016</v>
      </c>
      <c r="C80" s="130">
        <v>3</v>
      </c>
      <c r="D80" s="130">
        <v>19.390004000000001</v>
      </c>
      <c r="E80" s="195">
        <v>42430</v>
      </c>
      <c r="F80" s="180">
        <v>26.312449749999995</v>
      </c>
      <c r="G80" s="39"/>
      <c r="H80" s="145"/>
      <c r="I80" s="145"/>
      <c r="J80" s="145"/>
      <c r="K80" s="145"/>
    </row>
    <row r="81" spans="1:11" x14ac:dyDescent="0.25">
      <c r="A81" s="39"/>
      <c r="B81" s="130">
        <v>2016</v>
      </c>
      <c r="C81" s="130">
        <v>4</v>
      </c>
      <c r="D81" s="130">
        <v>21.370557000000002</v>
      </c>
      <c r="E81" s="195">
        <v>42461</v>
      </c>
      <c r="F81" s="180">
        <v>24.968599583333333</v>
      </c>
      <c r="G81" s="39"/>
      <c r="H81" s="145"/>
      <c r="I81" s="145"/>
      <c r="J81" s="145"/>
      <c r="K81" s="145"/>
    </row>
    <row r="82" spans="1:11" x14ac:dyDescent="0.25">
      <c r="A82" s="39"/>
      <c r="B82" s="130">
        <v>2016</v>
      </c>
      <c r="C82" s="130">
        <v>5</v>
      </c>
      <c r="D82" s="130">
        <v>26.330891999999999</v>
      </c>
      <c r="E82" s="195">
        <v>42491</v>
      </c>
      <c r="F82" s="180">
        <v>24.589907416666666</v>
      </c>
      <c r="G82" s="39"/>
      <c r="H82" s="145"/>
      <c r="I82" s="145"/>
      <c r="J82" s="145"/>
      <c r="K82" s="145"/>
    </row>
    <row r="83" spans="1:11" x14ac:dyDescent="0.25">
      <c r="A83" s="39"/>
      <c r="B83" s="130">
        <v>2016</v>
      </c>
      <c r="C83" s="130">
        <v>6</v>
      </c>
      <c r="D83" s="130">
        <v>18.141770999999999</v>
      </c>
      <c r="E83" s="195">
        <v>42522</v>
      </c>
      <c r="F83" s="180">
        <v>23.576783833333334</v>
      </c>
      <c r="G83" s="39"/>
      <c r="H83" s="145"/>
      <c r="I83" s="145"/>
      <c r="J83" s="145"/>
      <c r="K83" s="145"/>
    </row>
    <row r="84" spans="1:11" x14ac:dyDescent="0.25">
      <c r="A84" s="39"/>
      <c r="B84" s="130">
        <v>2016</v>
      </c>
      <c r="C84" s="130">
        <v>7</v>
      </c>
      <c r="D84" s="130">
        <v>14.568223</v>
      </c>
      <c r="E84" s="195">
        <v>42552</v>
      </c>
      <c r="F84" s="180">
        <v>22.479444749999999</v>
      </c>
      <c r="G84" s="39"/>
      <c r="H84" s="145"/>
      <c r="I84" s="145"/>
      <c r="J84" s="145"/>
      <c r="K84" s="145"/>
    </row>
    <row r="85" spans="1:11" x14ac:dyDescent="0.25">
      <c r="A85" s="39"/>
      <c r="B85" s="130">
        <v>2016</v>
      </c>
      <c r="C85" s="130">
        <v>8</v>
      </c>
      <c r="D85" s="130">
        <v>32.677180999999997</v>
      </c>
      <c r="E85" s="195">
        <v>42583</v>
      </c>
      <c r="F85" s="180">
        <v>23.205148833333336</v>
      </c>
      <c r="G85" s="39"/>
      <c r="H85" s="145"/>
      <c r="I85" s="145"/>
      <c r="J85" s="145"/>
      <c r="K85" s="145"/>
    </row>
    <row r="86" spans="1:11" x14ac:dyDescent="0.25">
      <c r="A86" s="39"/>
      <c r="B86" s="130">
        <v>2016</v>
      </c>
      <c r="C86" s="130">
        <v>9</v>
      </c>
      <c r="D86" s="130">
        <v>21.481981000000001</v>
      </c>
      <c r="E86" s="195">
        <v>42614</v>
      </c>
      <c r="F86" s="180">
        <v>22.556330583333335</v>
      </c>
      <c r="G86" s="39"/>
      <c r="H86" s="145"/>
      <c r="I86" s="145"/>
      <c r="J86" s="145"/>
      <c r="K86" s="145"/>
    </row>
    <row r="87" spans="1:11" x14ac:dyDescent="0.25">
      <c r="A87" s="39"/>
      <c r="B87" s="130">
        <v>2016</v>
      </c>
      <c r="C87" s="130">
        <v>10</v>
      </c>
      <c r="D87" s="130">
        <v>32.690067999999997</v>
      </c>
      <c r="E87" s="195">
        <v>42644</v>
      </c>
      <c r="F87" s="180">
        <v>23.496861916666663</v>
      </c>
      <c r="G87" s="39"/>
      <c r="H87" s="145"/>
      <c r="I87" s="145"/>
      <c r="J87" s="145"/>
      <c r="K87" s="145"/>
    </row>
    <row r="88" spans="1:11" x14ac:dyDescent="0.25">
      <c r="A88" s="39"/>
      <c r="B88" s="130">
        <v>2016</v>
      </c>
      <c r="C88" s="130">
        <v>11</v>
      </c>
      <c r="D88" s="130">
        <v>22.728552000000001</v>
      </c>
      <c r="E88" s="195">
        <v>42675</v>
      </c>
      <c r="F88" s="180">
        <v>23.363114333333328</v>
      </c>
      <c r="G88" s="39"/>
      <c r="H88" s="145"/>
      <c r="I88" s="145"/>
      <c r="J88" s="145"/>
      <c r="K88" s="145"/>
    </row>
    <row r="89" spans="1:11" x14ac:dyDescent="0.25">
      <c r="A89" s="39"/>
      <c r="B89" s="130">
        <v>2016</v>
      </c>
      <c r="C89" s="130">
        <v>12</v>
      </c>
      <c r="D89" s="130">
        <v>29.840554999999998</v>
      </c>
      <c r="E89" s="195">
        <v>42705</v>
      </c>
      <c r="F89" s="180">
        <v>23.608087916666666</v>
      </c>
      <c r="G89" s="39"/>
      <c r="H89" s="145"/>
      <c r="I89" s="145"/>
      <c r="J89" s="145"/>
      <c r="K89" s="145"/>
    </row>
    <row r="90" spans="1:11" x14ac:dyDescent="0.25">
      <c r="A90" s="39"/>
      <c r="B90" s="130">
        <v>2017</v>
      </c>
      <c r="C90" s="130">
        <v>1</v>
      </c>
      <c r="D90" s="130">
        <v>17.678493</v>
      </c>
      <c r="E90" s="195">
        <v>42736</v>
      </c>
      <c r="F90" s="180">
        <v>23.452416750000001</v>
      </c>
      <c r="G90" s="39"/>
      <c r="H90" s="145"/>
      <c r="I90" s="145"/>
      <c r="J90" s="145"/>
      <c r="K90" s="145"/>
    </row>
    <row r="91" spans="1:11" x14ac:dyDescent="0.25">
      <c r="A91" s="39"/>
      <c r="B91" s="130">
        <v>2017</v>
      </c>
      <c r="C91" s="130">
        <v>2</v>
      </c>
      <c r="D91" s="130">
        <v>21.619862999999999</v>
      </c>
      <c r="E91" s="195">
        <v>42767</v>
      </c>
      <c r="F91" s="180">
        <v>23.209845000000001</v>
      </c>
      <c r="G91" s="39"/>
      <c r="H91" s="145"/>
      <c r="I91" s="145"/>
      <c r="J91" s="145"/>
      <c r="K91" s="145"/>
    </row>
    <row r="92" spans="1:11" x14ac:dyDescent="0.25">
      <c r="A92" s="39"/>
      <c r="B92" s="130">
        <v>2017</v>
      </c>
      <c r="C92" s="130">
        <v>3</v>
      </c>
      <c r="D92" s="130">
        <v>24.314665000000002</v>
      </c>
      <c r="E92" s="195">
        <v>42795</v>
      </c>
      <c r="F92" s="180">
        <v>23.620233416666665</v>
      </c>
      <c r="G92" s="39"/>
      <c r="H92" s="145"/>
      <c r="I92" s="145"/>
      <c r="J92" s="145"/>
      <c r="K92" s="145"/>
    </row>
    <row r="93" spans="1:11" x14ac:dyDescent="0.25">
      <c r="A93" s="39"/>
      <c r="B93" s="130">
        <v>2017</v>
      </c>
      <c r="C93" s="130">
        <v>4</v>
      </c>
      <c r="D93" s="130">
        <v>22.893823999999999</v>
      </c>
      <c r="E93" s="195">
        <v>42826</v>
      </c>
      <c r="F93" s="180">
        <v>23.747172333333335</v>
      </c>
      <c r="G93" s="39"/>
      <c r="H93" s="145"/>
      <c r="I93" s="145"/>
      <c r="J93" s="145"/>
      <c r="K93" s="145"/>
    </row>
    <row r="94" spans="1:11" x14ac:dyDescent="0.25">
      <c r="A94" s="39"/>
      <c r="B94" s="130">
        <v>2017</v>
      </c>
      <c r="C94" s="130">
        <v>5</v>
      </c>
      <c r="D94" s="130">
        <v>26.066942999999998</v>
      </c>
      <c r="E94" s="195">
        <v>42856</v>
      </c>
      <c r="F94" s="180">
        <v>23.725176583333333</v>
      </c>
      <c r="G94" s="39"/>
      <c r="H94" s="145"/>
      <c r="I94" s="145"/>
      <c r="J94" s="145"/>
      <c r="K94" s="145"/>
    </row>
    <row r="95" spans="1:11" x14ac:dyDescent="0.25">
      <c r="A95" s="39"/>
      <c r="B95" s="130">
        <v>2017</v>
      </c>
      <c r="C95" s="130">
        <v>6</v>
      </c>
      <c r="D95" s="130">
        <v>34.511232999999997</v>
      </c>
      <c r="E95" s="195">
        <v>42887</v>
      </c>
      <c r="F95" s="180">
        <v>25.089298416666665</v>
      </c>
      <c r="G95" s="39"/>
      <c r="H95" s="145"/>
      <c r="I95" s="145"/>
      <c r="J95" s="145"/>
      <c r="K95" s="145"/>
    </row>
    <row r="96" spans="1:11" x14ac:dyDescent="0.25">
      <c r="A96" s="39"/>
      <c r="B96" s="130">
        <v>2017</v>
      </c>
      <c r="C96" s="130">
        <v>7</v>
      </c>
      <c r="D96" s="130">
        <v>28.301839000000001</v>
      </c>
      <c r="E96" s="195">
        <v>42917</v>
      </c>
      <c r="F96" s="180">
        <v>26.233766416666668</v>
      </c>
      <c r="G96" s="39"/>
      <c r="H96" s="145"/>
      <c r="I96" s="145"/>
      <c r="J96" s="145"/>
      <c r="K96" s="145"/>
    </row>
    <row r="97" spans="1:11" x14ac:dyDescent="0.25">
      <c r="A97" s="39"/>
      <c r="B97" s="130">
        <v>2017</v>
      </c>
      <c r="C97" s="130">
        <v>8</v>
      </c>
      <c r="D97" s="130">
        <v>29.382477000000002</v>
      </c>
      <c r="E97" s="195">
        <v>42948</v>
      </c>
      <c r="F97" s="180">
        <v>25.959207750000001</v>
      </c>
      <c r="G97" s="39"/>
      <c r="H97" s="145"/>
      <c r="I97" s="145"/>
      <c r="J97" s="145"/>
      <c r="K97" s="145"/>
    </row>
    <row r="98" spans="1:11" x14ac:dyDescent="0.25">
      <c r="A98" s="39"/>
      <c r="B98" s="130">
        <v>2017</v>
      </c>
      <c r="C98" s="130">
        <v>9</v>
      </c>
      <c r="D98" s="130">
        <v>34.877384999999997</v>
      </c>
      <c r="E98" s="195">
        <v>42979</v>
      </c>
      <c r="F98" s="180">
        <v>27.075491416666665</v>
      </c>
      <c r="G98" s="39"/>
      <c r="H98" s="145"/>
      <c r="I98" s="145"/>
      <c r="J98" s="145"/>
      <c r="K98" s="145"/>
    </row>
    <row r="99" spans="1:11" x14ac:dyDescent="0.25">
      <c r="A99" s="39"/>
      <c r="B99" s="130">
        <v>2017</v>
      </c>
      <c r="C99" s="130">
        <v>10</v>
      </c>
      <c r="D99" s="130">
        <v>33.540382999999999</v>
      </c>
      <c r="E99" s="195">
        <v>43009</v>
      </c>
      <c r="F99" s="180">
        <v>27.146351000000006</v>
      </c>
      <c r="G99" s="39"/>
      <c r="H99" s="145"/>
      <c r="I99" s="145"/>
      <c r="J99" s="145"/>
      <c r="K99" s="145"/>
    </row>
    <row r="100" spans="1:11" x14ac:dyDescent="0.25">
      <c r="A100" s="39"/>
      <c r="B100" s="130">
        <v>2017</v>
      </c>
      <c r="C100" s="130">
        <v>11</v>
      </c>
      <c r="D100" s="130">
        <v>31.931457000000002</v>
      </c>
      <c r="E100" s="195">
        <v>43040</v>
      </c>
      <c r="F100" s="180">
        <v>27.913259750000005</v>
      </c>
      <c r="G100" s="39"/>
      <c r="H100" s="145"/>
      <c r="I100" s="145"/>
      <c r="J100" s="145"/>
      <c r="K100" s="145"/>
    </row>
    <row r="101" spans="1:11" x14ac:dyDescent="0.25">
      <c r="A101" s="39"/>
      <c r="B101" s="130">
        <v>2017</v>
      </c>
      <c r="C101" s="130">
        <v>12</v>
      </c>
      <c r="D101" s="130">
        <v>38.936641999999999</v>
      </c>
      <c r="E101" s="195">
        <v>43070</v>
      </c>
      <c r="F101" s="180">
        <v>28.671267</v>
      </c>
      <c r="G101" s="39"/>
      <c r="H101" s="145"/>
      <c r="I101" s="145"/>
      <c r="J101" s="145"/>
      <c r="K101" s="145"/>
    </row>
    <row r="102" spans="1:11" x14ac:dyDescent="0.25">
      <c r="A102" s="39"/>
      <c r="B102" s="130">
        <v>2018</v>
      </c>
      <c r="C102" s="130">
        <v>1</v>
      </c>
      <c r="D102" s="130">
        <v>23.577566000000001</v>
      </c>
      <c r="E102" s="195">
        <v>43101</v>
      </c>
      <c r="F102" s="180">
        <v>29.162856416666667</v>
      </c>
      <c r="G102" s="39"/>
      <c r="H102" s="145"/>
      <c r="I102" s="145"/>
      <c r="J102" s="145"/>
      <c r="K102" s="145"/>
    </row>
    <row r="103" spans="1:11" x14ac:dyDescent="0.25">
      <c r="A103" s="39"/>
      <c r="B103" s="130">
        <v>2018</v>
      </c>
      <c r="C103" s="130">
        <v>2</v>
      </c>
      <c r="D103" s="130">
        <v>28.963083000000001</v>
      </c>
      <c r="E103" s="195">
        <v>43132</v>
      </c>
      <c r="F103" s="180">
        <v>29.774791416666663</v>
      </c>
      <c r="G103" s="39"/>
      <c r="H103" s="145"/>
      <c r="I103" s="145"/>
      <c r="J103" s="145"/>
      <c r="K103" s="145"/>
    </row>
    <row r="104" spans="1:11" x14ac:dyDescent="0.25">
      <c r="A104" s="39"/>
      <c r="B104" s="130">
        <v>2018</v>
      </c>
      <c r="C104" s="130">
        <v>3</v>
      </c>
      <c r="D104" s="130">
        <v>33.867607</v>
      </c>
      <c r="E104" s="195">
        <v>43160</v>
      </c>
      <c r="F104" s="180">
        <v>30.570869916666666</v>
      </c>
      <c r="G104" s="39"/>
      <c r="H104" s="145"/>
      <c r="I104" s="145"/>
      <c r="J104" s="145"/>
      <c r="K104" s="145"/>
    </row>
    <row r="105" spans="1:11" x14ac:dyDescent="0.25">
      <c r="A105" s="39"/>
      <c r="B105" s="130">
        <v>2018</v>
      </c>
      <c r="C105" s="130">
        <v>4</v>
      </c>
      <c r="D105" s="130">
        <v>35.984251</v>
      </c>
      <c r="E105" s="195">
        <v>43191</v>
      </c>
      <c r="F105" s="180">
        <v>31.661738833333334</v>
      </c>
      <c r="G105" s="39"/>
      <c r="H105" s="145"/>
      <c r="I105" s="145"/>
      <c r="J105" s="145"/>
      <c r="K105" s="145"/>
    </row>
    <row r="106" spans="1:11" x14ac:dyDescent="0.25">
      <c r="A106" s="39"/>
      <c r="B106" s="130">
        <v>2018</v>
      </c>
      <c r="C106" s="130">
        <v>5</v>
      </c>
      <c r="D106" s="130">
        <v>42.687897999999997</v>
      </c>
      <c r="E106" s="195">
        <v>43221</v>
      </c>
      <c r="F106" s="180">
        <v>33.046818416666667</v>
      </c>
      <c r="G106" s="39"/>
      <c r="H106" s="145"/>
      <c r="I106" s="145"/>
      <c r="J106" s="145"/>
      <c r="K106" s="145"/>
    </row>
    <row r="107" spans="1:11" x14ac:dyDescent="0.25">
      <c r="A107" s="39"/>
      <c r="B107" s="130">
        <v>2018</v>
      </c>
      <c r="C107" s="130">
        <v>6</v>
      </c>
      <c r="D107" s="130">
        <v>35.627577000000002</v>
      </c>
      <c r="E107" s="195">
        <v>43252</v>
      </c>
      <c r="F107" s="180">
        <v>33.139847083333336</v>
      </c>
      <c r="G107" s="39"/>
      <c r="H107" s="145"/>
      <c r="I107" s="145"/>
      <c r="J107" s="145"/>
      <c r="K107" s="145"/>
    </row>
    <row r="108" spans="1:11" x14ac:dyDescent="0.25">
      <c r="A108" s="39"/>
      <c r="B108" s="130">
        <v>2018</v>
      </c>
      <c r="C108" s="130">
        <v>7</v>
      </c>
      <c r="D108" s="130">
        <v>36.297871999999998</v>
      </c>
      <c r="E108" s="195">
        <v>43282</v>
      </c>
      <c r="F108" s="180">
        <v>33.806183166666663</v>
      </c>
      <c r="G108" s="39"/>
      <c r="H108" s="145"/>
      <c r="I108" s="145"/>
      <c r="J108" s="145"/>
      <c r="K108" s="145"/>
    </row>
    <row r="109" spans="1:11" x14ac:dyDescent="0.25">
      <c r="A109" s="39"/>
      <c r="B109" s="130">
        <v>2018</v>
      </c>
      <c r="C109" s="130">
        <v>8</v>
      </c>
      <c r="D109" s="130">
        <v>32.207725000000003</v>
      </c>
      <c r="E109" s="195">
        <v>43313</v>
      </c>
      <c r="F109" s="180">
        <v>34.041620499999993</v>
      </c>
      <c r="G109" s="39"/>
      <c r="H109" s="145"/>
      <c r="I109" s="145"/>
      <c r="J109" s="145"/>
      <c r="K109" s="145"/>
    </row>
    <row r="110" spans="1:11" x14ac:dyDescent="0.25">
      <c r="A110" s="39"/>
      <c r="B110" s="130">
        <v>2018</v>
      </c>
      <c r="C110" s="130">
        <v>9</v>
      </c>
      <c r="D110" s="130">
        <v>46.928542</v>
      </c>
      <c r="E110" s="195">
        <v>43344</v>
      </c>
      <c r="F110" s="180">
        <v>35.045883583333328</v>
      </c>
      <c r="G110" s="39"/>
      <c r="H110" s="145"/>
      <c r="I110" s="145"/>
      <c r="J110" s="145"/>
      <c r="K110" s="145"/>
    </row>
    <row r="111" spans="1:11" x14ac:dyDescent="0.25">
      <c r="A111" s="39"/>
      <c r="B111" s="130">
        <v>2018</v>
      </c>
      <c r="C111" s="130">
        <v>10</v>
      </c>
      <c r="D111" s="130">
        <v>43.602854999999998</v>
      </c>
      <c r="E111" s="195">
        <v>43374</v>
      </c>
      <c r="F111" s="180">
        <v>35.884422916666658</v>
      </c>
      <c r="G111" s="39"/>
      <c r="H111" s="145"/>
      <c r="I111" s="145"/>
      <c r="J111" s="145"/>
      <c r="K111" s="145"/>
    </row>
    <row r="112" spans="1:11" x14ac:dyDescent="0.25">
      <c r="A112" s="39"/>
      <c r="B112" s="130">
        <v>2018</v>
      </c>
      <c r="C112" s="130">
        <v>11</v>
      </c>
      <c r="D112" s="130">
        <v>43.110280000000003</v>
      </c>
      <c r="E112" s="195">
        <v>43405</v>
      </c>
      <c r="F112" s="180">
        <v>36.815991499999996</v>
      </c>
      <c r="G112" s="39"/>
      <c r="H112" s="145"/>
      <c r="I112" s="145"/>
      <c r="J112" s="145"/>
      <c r="K112" s="145"/>
    </row>
    <row r="113" spans="1:11" x14ac:dyDescent="0.25">
      <c r="A113" s="39"/>
      <c r="B113" s="130">
        <v>2018</v>
      </c>
      <c r="C113" s="130">
        <v>12</v>
      </c>
      <c r="D113" s="130">
        <v>24.351593000000001</v>
      </c>
      <c r="E113" s="195">
        <v>43435</v>
      </c>
      <c r="F113" s="180">
        <v>35.600570749999996</v>
      </c>
      <c r="G113" s="39"/>
      <c r="H113" s="145"/>
      <c r="I113" s="145"/>
      <c r="J113" s="145"/>
      <c r="K113" s="145"/>
    </row>
    <row r="114" spans="1:11" x14ac:dyDescent="0.25">
      <c r="A114" s="39"/>
      <c r="B114" s="130">
        <v>2019</v>
      </c>
      <c r="C114" s="130">
        <v>1</v>
      </c>
      <c r="D114" s="130">
        <v>40.942134000000003</v>
      </c>
      <c r="E114" s="195">
        <v>43466</v>
      </c>
      <c r="F114" s="180">
        <v>37.047618083333333</v>
      </c>
      <c r="G114" s="39"/>
      <c r="H114" s="145"/>
      <c r="I114" s="145"/>
      <c r="J114" s="145"/>
      <c r="K114" s="145"/>
    </row>
    <row r="115" spans="1:11" x14ac:dyDescent="0.25">
      <c r="A115" s="39"/>
      <c r="B115" s="130">
        <v>2019</v>
      </c>
      <c r="C115" s="130">
        <v>2</v>
      </c>
      <c r="D115" s="130">
        <v>39.784858999999997</v>
      </c>
      <c r="E115" s="195">
        <v>43497</v>
      </c>
      <c r="F115" s="180">
        <v>37.949432749999993</v>
      </c>
      <c r="G115" s="39"/>
      <c r="H115" s="145"/>
      <c r="I115" s="145"/>
      <c r="J115" s="145"/>
      <c r="K115" s="145"/>
    </row>
    <row r="116" spans="1:11" x14ac:dyDescent="0.25">
      <c r="A116" s="39"/>
      <c r="B116" s="130">
        <v>2019</v>
      </c>
      <c r="C116" s="130">
        <v>3</v>
      </c>
      <c r="D116" s="130">
        <v>25.536487999999999</v>
      </c>
      <c r="E116" s="195">
        <v>43525</v>
      </c>
      <c r="F116" s="180">
        <v>37.255172833333333</v>
      </c>
      <c r="G116" s="39"/>
      <c r="H116" s="145"/>
      <c r="I116" s="145"/>
      <c r="J116" s="145"/>
      <c r="K116" s="145"/>
    </row>
    <row r="117" spans="1:11" x14ac:dyDescent="0.25">
      <c r="A117" s="39"/>
      <c r="B117" s="130">
        <v>2019</v>
      </c>
      <c r="C117" s="130">
        <v>4</v>
      </c>
      <c r="D117" s="207">
        <f>H16</f>
        <v>40.243666420000018</v>
      </c>
      <c r="E117" s="195">
        <v>43556</v>
      </c>
      <c r="F117" s="180">
        <f>AVERAGE(D106:D117)</f>
        <v>37.610124118333331</v>
      </c>
      <c r="G117" s="39"/>
      <c r="H117" s="145"/>
      <c r="I117" s="145"/>
      <c r="J117" s="145"/>
      <c r="K117" s="145"/>
    </row>
    <row r="118" spans="1:11" x14ac:dyDescent="0.25">
      <c r="A118" s="39"/>
      <c r="B118" s="130">
        <v>2019</v>
      </c>
      <c r="C118" s="130">
        <v>5</v>
      </c>
      <c r="D118" s="130">
        <v>33.148340580000003</v>
      </c>
      <c r="E118" s="195">
        <v>43586</v>
      </c>
      <c r="F118" s="180">
        <f>AVERAGE(D107:D118)</f>
        <v>36.815161000000003</v>
      </c>
      <c r="G118" s="39"/>
      <c r="H118" s="145"/>
      <c r="I118" s="145"/>
      <c r="J118" s="145"/>
      <c r="K118" s="145"/>
    </row>
    <row r="119" spans="1:11" x14ac:dyDescent="0.25">
      <c r="A119" s="39"/>
      <c r="B119" s="130">
        <v>2019</v>
      </c>
      <c r="C119" s="130">
        <v>6</v>
      </c>
      <c r="D119" s="130">
        <v>43.066470199999998</v>
      </c>
      <c r="E119" s="195">
        <v>43617</v>
      </c>
      <c r="F119" s="180">
        <f>AVERAGE(D108:D119)</f>
        <v>37.435068766666667</v>
      </c>
      <c r="G119" s="39"/>
      <c r="H119" s="145"/>
      <c r="I119" s="145"/>
      <c r="J119" s="145"/>
      <c r="K119" s="145"/>
    </row>
    <row r="120" spans="1:11" x14ac:dyDescent="0.25">
      <c r="A120" s="39"/>
      <c r="B120" s="130">
        <v>2019</v>
      </c>
      <c r="C120" s="130">
        <v>7</v>
      </c>
      <c r="D120" s="130">
        <v>38.660308399999998</v>
      </c>
      <c r="E120" s="195">
        <v>43647</v>
      </c>
      <c r="F120" s="180">
        <f t="shared" ref="F120:F121" si="0">AVERAGE(D109:D120)</f>
        <v>37.631938466666675</v>
      </c>
      <c r="G120" s="39"/>
      <c r="H120" s="145"/>
      <c r="I120" s="145"/>
      <c r="J120" s="145"/>
      <c r="K120" s="145"/>
    </row>
    <row r="121" spans="1:11" x14ac:dyDescent="0.25">
      <c r="A121" s="39"/>
      <c r="B121" s="130">
        <v>2019</v>
      </c>
      <c r="C121" s="130">
        <v>8</v>
      </c>
      <c r="D121" s="130">
        <v>34.593945599999998</v>
      </c>
      <c r="E121" s="195">
        <v>43678</v>
      </c>
      <c r="F121" s="180">
        <f t="shared" si="0"/>
        <v>37.830790183333342</v>
      </c>
      <c r="G121" s="39"/>
      <c r="H121" s="145"/>
      <c r="I121" s="145"/>
      <c r="J121" s="145"/>
      <c r="K121" s="145"/>
    </row>
    <row r="122" spans="1:1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18.110684083333332</v>
      </c>
      <c r="G122" s="39"/>
      <c r="H122" s="145"/>
      <c r="I122" s="145"/>
      <c r="J122" s="145"/>
      <c r="K122" s="145"/>
    </row>
    <row r="123" spans="1:1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14.477112833333335</v>
      </c>
      <c r="G123" s="39"/>
      <c r="H123" s="145"/>
      <c r="I123" s="145"/>
      <c r="J123" s="145"/>
      <c r="K123" s="145"/>
    </row>
    <row r="124" spans="1:1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10.884589499999999</v>
      </c>
      <c r="G124" s="39"/>
      <c r="H124" s="145"/>
      <c r="I124" s="145"/>
      <c r="J124" s="145"/>
      <c r="K124" s="145"/>
    </row>
    <row r="125" spans="1:1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8.8552900833333315</v>
      </c>
      <c r="G125" s="39"/>
      <c r="H125" s="145"/>
      <c r="I125" s="145"/>
      <c r="J125" s="145"/>
      <c r="K125" s="145"/>
    </row>
    <row r="126" spans="1:11" x14ac:dyDescent="0.25"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</row>
    <row r="127" spans="1:11" x14ac:dyDescent="0.25">
      <c r="B127" s="130"/>
      <c r="C127" s="130"/>
      <c r="D127" s="130"/>
      <c r="E127" s="195"/>
      <c r="F127" s="180"/>
      <c r="G127" s="39"/>
      <c r="H127" s="145"/>
      <c r="I127" s="145"/>
      <c r="J127" s="145"/>
      <c r="K127" s="145"/>
    </row>
    <row r="128" spans="1:11" x14ac:dyDescent="0.25">
      <c r="B128" s="130"/>
      <c r="C128" s="130"/>
      <c r="D128" s="130"/>
      <c r="E128" s="195"/>
      <c r="F128" s="180"/>
      <c r="G128" s="39"/>
      <c r="H128" s="145"/>
      <c r="I128" s="145"/>
      <c r="J128" s="145"/>
      <c r="K128" s="145"/>
    </row>
    <row r="129" spans="2:11" x14ac:dyDescent="0.25">
      <c r="B129" s="130"/>
      <c r="C129" s="130"/>
      <c r="D129" s="130"/>
      <c r="E129" s="195"/>
      <c r="F129" s="180"/>
      <c r="G129" s="39"/>
      <c r="H129" s="145"/>
      <c r="I129" s="145"/>
      <c r="J129" s="145"/>
      <c r="K129" s="145"/>
    </row>
    <row r="130" spans="2:11" x14ac:dyDescent="0.25">
      <c r="B130" s="130"/>
      <c r="C130" s="130"/>
      <c r="D130" s="130"/>
      <c r="E130" s="195"/>
      <c r="F130" s="180"/>
      <c r="G130" s="39"/>
      <c r="H130" s="145"/>
      <c r="I130" s="145"/>
      <c r="J130" s="145"/>
      <c r="K130" s="145"/>
    </row>
    <row r="131" spans="2:11" x14ac:dyDescent="0.25">
      <c r="B131" s="130"/>
      <c r="C131" s="130"/>
      <c r="D131" s="130"/>
      <c r="E131" s="195"/>
      <c r="F131" s="180"/>
      <c r="G131" s="39"/>
      <c r="H131" s="145"/>
      <c r="I131" s="145"/>
      <c r="J131" s="145"/>
      <c r="K131" s="145"/>
    </row>
    <row r="132" spans="2:11" x14ac:dyDescent="0.25">
      <c r="B132" s="130"/>
      <c r="C132" s="130"/>
      <c r="D132" s="130"/>
      <c r="E132" s="195"/>
      <c r="F132" s="180"/>
      <c r="G132" s="39"/>
      <c r="H132" s="145"/>
      <c r="I132" s="145"/>
      <c r="J132" s="145"/>
      <c r="K132" s="145"/>
    </row>
    <row r="133" spans="2:11" x14ac:dyDescent="0.25">
      <c r="B133" s="130"/>
      <c r="C133" s="130"/>
      <c r="D133" s="130"/>
      <c r="E133" s="195"/>
      <c r="F133" s="180"/>
      <c r="G133" s="39"/>
      <c r="H133" s="145"/>
      <c r="I133" s="145"/>
      <c r="J133" s="145"/>
      <c r="K133" s="145"/>
    </row>
    <row r="134" spans="2:11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2:11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2:11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2:11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2:11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2:11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2:11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2:11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2:11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2:11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2:11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2:11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2:11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2:11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2:11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2:11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2:11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2:11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2:11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2:11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2:11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2:11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2:11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2:11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2:11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2:11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2:11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2:11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2:11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2:11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2:11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2:11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2:11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2:11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2:11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2:11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2:11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2:11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</row>
    <row r="172" spans="2:11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</row>
    <row r="173" spans="2:11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  <c r="K173" s="145"/>
    </row>
    <row r="174" spans="2:11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  <c r="K174" s="145"/>
    </row>
    <row r="175" spans="2:11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1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1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38"/>
    <col min="14" max="14" width="3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183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39"/>
    </row>
    <row r="13" spans="1:15" x14ac:dyDescent="0.25">
      <c r="A13" s="56"/>
      <c r="B13" s="65" t="s">
        <v>7</v>
      </c>
      <c r="C13" s="66">
        <v>10.793291</v>
      </c>
      <c r="D13" s="66">
        <v>12.912324</v>
      </c>
      <c r="E13" s="66">
        <v>6.5328619999999997</v>
      </c>
      <c r="F13" s="66">
        <v>8.5874319999999997</v>
      </c>
      <c r="G13" s="66">
        <v>14.010152</v>
      </c>
      <c r="H13" s="66">
        <v>9.9800620000000002</v>
      </c>
      <c r="I13" s="66">
        <v>-28.765498047415903</v>
      </c>
      <c r="J13" s="66">
        <v>71.234501952584097</v>
      </c>
      <c r="K13" s="66">
        <v>63.147166696632937</v>
      </c>
      <c r="L13" s="58"/>
      <c r="N13" s="39">
        <v>1</v>
      </c>
      <c r="O13" s="39"/>
    </row>
    <row r="14" spans="1:15" x14ac:dyDescent="0.25">
      <c r="A14" s="56"/>
      <c r="B14" s="65" t="s">
        <v>8</v>
      </c>
      <c r="C14" s="66">
        <v>12.983036</v>
      </c>
      <c r="D14" s="66">
        <v>14.59662</v>
      </c>
      <c r="E14" s="66">
        <v>13.221061000000001</v>
      </c>
      <c r="F14" s="66">
        <v>9.9181369999999998</v>
      </c>
      <c r="G14" s="66">
        <v>14.375411</v>
      </c>
      <c r="H14" s="66">
        <v>13.83131</v>
      </c>
      <c r="I14" s="66">
        <v>-3.7849422183476977</v>
      </c>
      <c r="J14" s="66">
        <v>96.215057781652305</v>
      </c>
      <c r="K14" s="66">
        <v>44.940637541102731</v>
      </c>
      <c r="L14" s="58"/>
      <c r="N14" s="39">
        <v>1</v>
      </c>
      <c r="O14" s="39"/>
    </row>
    <row r="15" spans="1:15" x14ac:dyDescent="0.25">
      <c r="A15" s="56"/>
      <c r="B15" s="65" t="s">
        <v>9</v>
      </c>
      <c r="C15" s="66">
        <v>14.789878</v>
      </c>
      <c r="D15" s="66">
        <v>13.123181000000001</v>
      </c>
      <c r="E15" s="66">
        <v>11.330367000000001</v>
      </c>
      <c r="F15" s="66">
        <v>10.363594000000001</v>
      </c>
      <c r="G15" s="66">
        <v>14.510341</v>
      </c>
      <c r="H15" s="196">
        <v>14.649179</v>
      </c>
      <c r="I15" s="21">
        <v>0.95682106988388416</v>
      </c>
      <c r="J15" s="21">
        <v>100.95682106988389</v>
      </c>
      <c r="K15" s="21">
        <v>40.012634613050245</v>
      </c>
      <c r="L15" s="58"/>
      <c r="N15" s="39">
        <v>1</v>
      </c>
      <c r="O15" s="39"/>
    </row>
    <row r="16" spans="1:15" x14ac:dyDescent="0.25">
      <c r="A16" s="56"/>
      <c r="B16" s="65" t="s">
        <v>10</v>
      </c>
      <c r="C16" s="66">
        <v>15.347742999999999</v>
      </c>
      <c r="D16" s="66">
        <v>14.827071</v>
      </c>
      <c r="E16" s="66">
        <v>13.116508</v>
      </c>
      <c r="F16" s="66">
        <v>9.9306529999999995</v>
      </c>
      <c r="G16" s="66">
        <v>13.024535</v>
      </c>
      <c r="H16" s="21">
        <v>15.532315770000004</v>
      </c>
      <c r="I16" s="21">
        <v>19.25428255212185</v>
      </c>
      <c r="J16" s="21">
        <v>119.25428255212185</v>
      </c>
      <c r="K16" s="21">
        <v>31.154869674733376</v>
      </c>
      <c r="L16" s="58"/>
      <c r="N16" s="39" t="s">
        <v>97</v>
      </c>
      <c r="O16" s="39"/>
    </row>
    <row r="17" spans="1:15" x14ac:dyDescent="0.25">
      <c r="A17" s="56"/>
      <c r="B17" s="65" t="s">
        <v>11</v>
      </c>
      <c r="C17" s="66">
        <v>13.612314</v>
      </c>
      <c r="D17" s="66">
        <v>13.669269</v>
      </c>
      <c r="E17" s="66">
        <v>13.503983</v>
      </c>
      <c r="F17" s="66">
        <v>11.759658999999999</v>
      </c>
      <c r="G17" s="66">
        <v>15.588381999999999</v>
      </c>
      <c r="H17" s="21">
        <v>15.32279832000002</v>
      </c>
      <c r="I17" s="21">
        <v>-1.7037283279302429</v>
      </c>
      <c r="J17" s="21">
        <v>98.296271672069764</v>
      </c>
      <c r="K17" s="21">
        <v>32.55811244186588</v>
      </c>
      <c r="L17" s="58"/>
      <c r="N17" s="39" t="s">
        <v>97</v>
      </c>
      <c r="O17" s="39"/>
    </row>
    <row r="18" spans="1:15" x14ac:dyDescent="0.25">
      <c r="A18" s="56"/>
      <c r="B18" s="65" t="s">
        <v>12</v>
      </c>
      <c r="C18" s="66">
        <v>12.985901999999999</v>
      </c>
      <c r="D18" s="66">
        <v>12.736098999999999</v>
      </c>
      <c r="E18" s="66">
        <v>13.425337000000001</v>
      </c>
      <c r="F18" s="66">
        <v>11.371605000000001</v>
      </c>
      <c r="G18" s="66">
        <v>13.010756000000001</v>
      </c>
      <c r="H18" s="21">
        <v>11.02505</v>
      </c>
      <c r="I18" s="21">
        <v>-15.262033966358302</v>
      </c>
      <c r="J18" s="21">
        <v>84.737966033641698</v>
      </c>
      <c r="K18" s="21">
        <v>14.414420831536102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18.442281000000001</v>
      </c>
      <c r="D19" s="66">
        <v>13.81592</v>
      </c>
      <c r="E19" s="66">
        <v>8.7689819999999994</v>
      </c>
      <c r="F19" s="66">
        <v>13.361359999999999</v>
      </c>
      <c r="G19" s="66">
        <v>11.895089</v>
      </c>
      <c r="H19" s="66">
        <v>14.3186836</v>
      </c>
      <c r="I19" s="66">
        <v>20.37474961305459</v>
      </c>
      <c r="J19" s="66">
        <v>120.37474961305459</v>
      </c>
      <c r="K19" s="66">
        <v>-10.973965225096837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16.401879999999998</v>
      </c>
      <c r="D20" s="66">
        <v>13.492183000000001</v>
      </c>
      <c r="E20" s="66">
        <v>16.198015000000002</v>
      </c>
      <c r="F20" s="66">
        <v>12.412114000000001</v>
      </c>
      <c r="G20" s="66">
        <v>12.750143</v>
      </c>
      <c r="H20" s="29">
        <v>15.704879699999999</v>
      </c>
      <c r="I20" s="29">
        <v>23.174145576249614</v>
      </c>
      <c r="J20" s="29">
        <v>123.17414557624961</v>
      </c>
      <c r="K20" s="29">
        <v>2.723379756260691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18.283418999999999</v>
      </c>
      <c r="D21" s="66">
        <v>14.066051999999999</v>
      </c>
      <c r="E21" s="66">
        <v>14.138816</v>
      </c>
      <c r="F21" s="66">
        <v>12.546810000000001</v>
      </c>
      <c r="G21" s="66">
        <v>12.870025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16.411473000000001</v>
      </c>
      <c r="D22" s="66">
        <v>14.624241</v>
      </c>
      <c r="E22" s="66">
        <v>13.17733</v>
      </c>
      <c r="F22" s="66">
        <v>15.053286</v>
      </c>
      <c r="G22" s="66">
        <v>14.188530999999999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12.965299</v>
      </c>
      <c r="D23" s="66">
        <v>11.015382000000001</v>
      </c>
      <c r="E23" s="66">
        <v>18.253050999999999</v>
      </c>
      <c r="F23" s="66">
        <v>15.68951</v>
      </c>
      <c r="G23" s="66">
        <v>13.837498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</row>
    <row r="24" spans="1:15" x14ac:dyDescent="0.25">
      <c r="A24" s="56"/>
      <c r="B24" s="65" t="s">
        <v>18</v>
      </c>
      <c r="C24" s="66">
        <v>15.598212</v>
      </c>
      <c r="D24" s="66">
        <v>14.598738000000001</v>
      </c>
      <c r="E24" s="66">
        <v>13.812638</v>
      </c>
      <c r="F24" s="66">
        <v>18.331320000000002</v>
      </c>
      <c r="G24" s="66">
        <v>12.893437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</row>
    <row r="25" spans="1:15" x14ac:dyDescent="0.25">
      <c r="A25" s="56"/>
      <c r="B25" s="67" t="s">
        <v>33</v>
      </c>
      <c r="C25" s="68">
        <v>178.61472799999999</v>
      </c>
      <c r="D25" s="68">
        <v>163.47708</v>
      </c>
      <c r="E25" s="68">
        <v>155.47895</v>
      </c>
      <c r="F25" s="68">
        <v>149.32548</v>
      </c>
      <c r="G25" s="68">
        <v>162.95430000000002</v>
      </c>
      <c r="H25" s="78">
        <v>110.36427839000004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-8.4750278823591643</v>
      </c>
      <c r="E26" s="68">
        <v>-4.8925084788644435</v>
      </c>
      <c r="F26" s="68">
        <v>-3.9577511939719145</v>
      </c>
      <c r="G26" s="68">
        <v>9.1269219425914585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115.356325</v>
      </c>
      <c r="D28" s="76">
        <v>109.172667</v>
      </c>
      <c r="E28" s="76">
        <v>96.097115000000002</v>
      </c>
      <c r="F28" s="76">
        <v>87.704554000000002</v>
      </c>
      <c r="G28" s="76">
        <v>109.16480899999999</v>
      </c>
      <c r="H28" s="64">
        <v>110.36427839000004</v>
      </c>
      <c r="I28" s="64">
        <v>1.0987692837900243</v>
      </c>
      <c r="J28" s="29">
        <v>101.09876928379002</v>
      </c>
      <c r="K28" s="29">
        <v>48.58727979055022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-5.3604845681413664</v>
      </c>
      <c r="E29" s="76">
        <v>-11.976946573999147</v>
      </c>
      <c r="F29" s="76">
        <v>-8.7334161904860537</v>
      </c>
      <c r="G29" s="76">
        <v>24.468803524159057</v>
      </c>
      <c r="H29" s="29">
        <v>1.0987692837900243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142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62" t="s">
        <v>154</v>
      </c>
      <c r="D32" s="262"/>
      <c r="E32" s="262"/>
      <c r="F32" s="262"/>
      <c r="G32" s="262"/>
      <c r="H32" s="262"/>
      <c r="I32" s="262"/>
      <c r="J32" s="262"/>
      <c r="K32" s="262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3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3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3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B51" s="130"/>
      <c r="C51" s="130"/>
      <c r="D51" s="130"/>
      <c r="E51" s="130"/>
      <c r="F51" s="130"/>
      <c r="G51" s="130"/>
      <c r="H51" s="130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30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174</v>
      </c>
      <c r="E53" s="130" t="s">
        <v>162</v>
      </c>
      <c r="F53" s="130" t="s">
        <v>163</v>
      </c>
      <c r="G53" s="130"/>
      <c r="H53" s="130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10.793291</v>
      </c>
      <c r="E54" s="130">
        <v>41640</v>
      </c>
      <c r="F54" s="130"/>
      <c r="G54" s="130"/>
      <c r="H54" s="130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12.983036</v>
      </c>
      <c r="E55" s="195">
        <v>41671</v>
      </c>
      <c r="F55" s="39"/>
      <c r="G55" s="130"/>
      <c r="H55" s="39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14.789878</v>
      </c>
      <c r="E56" s="195">
        <v>41699</v>
      </c>
      <c r="F56" s="39"/>
      <c r="G56" s="130"/>
      <c r="H56" s="39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15.347742999999999</v>
      </c>
      <c r="E57" s="195">
        <v>41730</v>
      </c>
      <c r="F57" s="39">
        <v>14.419540625</v>
      </c>
      <c r="G57" s="130"/>
      <c r="H57" s="39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13.612314</v>
      </c>
      <c r="E58" s="195">
        <v>41760</v>
      </c>
      <c r="F58" s="39">
        <v>14.419540625</v>
      </c>
      <c r="G58" s="130"/>
      <c r="H58" s="39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12.985901999999999</v>
      </c>
      <c r="E59" s="195">
        <v>41791</v>
      </c>
      <c r="F59" s="180">
        <v>14.419540625</v>
      </c>
      <c r="G59" s="130"/>
      <c r="H59" s="39"/>
      <c r="I59" s="145"/>
      <c r="J59" s="128"/>
      <c r="K59" s="137"/>
      <c r="L59" s="137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18.442281000000001</v>
      </c>
      <c r="E60" s="195">
        <v>41821</v>
      </c>
      <c r="F60" s="180">
        <v>14.419540625</v>
      </c>
      <c r="G60" s="130"/>
      <c r="H60" s="39"/>
      <c r="I60" s="145"/>
      <c r="J60" s="128"/>
      <c r="K60" s="137"/>
      <c r="L60" s="137"/>
      <c r="M60" s="137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16.401879999999998</v>
      </c>
      <c r="E61" s="195">
        <v>41852</v>
      </c>
      <c r="F61" s="180">
        <v>14.419540625</v>
      </c>
      <c r="G61" s="130"/>
      <c r="H61" s="39"/>
      <c r="I61" s="145"/>
      <c r="J61" s="128"/>
      <c r="K61" s="137"/>
      <c r="L61" s="137"/>
      <c r="M61" s="137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18.283418999999999</v>
      </c>
      <c r="E62" s="195">
        <v>41883</v>
      </c>
      <c r="F62" s="180">
        <v>14.848860444444446</v>
      </c>
      <c r="G62" s="130"/>
      <c r="H62" s="39"/>
      <c r="I62" s="145"/>
      <c r="J62" s="128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16.411473000000001</v>
      </c>
      <c r="E63" s="195">
        <v>41913</v>
      </c>
      <c r="F63" s="180">
        <v>15.0051217</v>
      </c>
      <c r="G63" s="130"/>
      <c r="H63" s="39"/>
      <c r="I63" s="145"/>
      <c r="J63" s="128"/>
      <c r="K63" s="137"/>
      <c r="L63" s="137"/>
      <c r="M63" s="137"/>
      <c r="N63" s="130"/>
      <c r="O63" s="137"/>
    </row>
    <row r="64" spans="1:15" x14ac:dyDescent="0.25">
      <c r="A64" s="39"/>
      <c r="B64" s="130">
        <v>2014</v>
      </c>
      <c r="C64" s="130">
        <v>11</v>
      </c>
      <c r="D64" s="130">
        <v>12.965299</v>
      </c>
      <c r="E64" s="195">
        <v>41944</v>
      </c>
      <c r="F64" s="180">
        <v>14.819683272727273</v>
      </c>
      <c r="G64" s="130"/>
      <c r="H64" s="39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15.598212</v>
      </c>
      <c r="E65" s="195">
        <v>41974</v>
      </c>
      <c r="F65" s="180">
        <v>14.884560666666665</v>
      </c>
      <c r="G65" s="130"/>
      <c r="H65" s="39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12.912324</v>
      </c>
      <c r="E66" s="195">
        <v>42005</v>
      </c>
      <c r="F66" s="180">
        <v>15.061146749999999</v>
      </c>
      <c r="G66" s="130"/>
      <c r="H66" s="39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14.59662</v>
      </c>
      <c r="E67" s="195">
        <v>42036</v>
      </c>
      <c r="F67" s="180">
        <v>15.195612083333335</v>
      </c>
      <c r="G67" s="130"/>
      <c r="H67" s="39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13.123181000000001</v>
      </c>
      <c r="E68" s="195">
        <v>42064</v>
      </c>
      <c r="F68" s="180">
        <v>15.056720666666665</v>
      </c>
      <c r="G68" s="39"/>
      <c r="H68" s="39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14.827071</v>
      </c>
      <c r="E69" s="195">
        <v>42095</v>
      </c>
      <c r="F69" s="180">
        <v>15.013331333333333</v>
      </c>
      <c r="G69" s="39"/>
      <c r="H69" s="39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13.669269</v>
      </c>
      <c r="E70" s="195">
        <v>42125</v>
      </c>
      <c r="F70" s="180">
        <v>15.018077583333332</v>
      </c>
      <c r="G70" s="39"/>
      <c r="H70" s="39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12.736098999999999</v>
      </c>
      <c r="E71" s="195">
        <v>42156</v>
      </c>
      <c r="F71" s="180">
        <v>14.997260666666664</v>
      </c>
      <c r="G71" s="39"/>
      <c r="H71" s="39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13.81592</v>
      </c>
      <c r="E72" s="195">
        <v>42186</v>
      </c>
      <c r="F72" s="180">
        <v>14.611730583333333</v>
      </c>
      <c r="G72" s="39"/>
      <c r="H72" s="39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13.492183000000001</v>
      </c>
      <c r="E73" s="195">
        <v>42217</v>
      </c>
      <c r="F73" s="180">
        <v>14.369255833333334</v>
      </c>
      <c r="G73" s="39"/>
      <c r="H73" s="39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14.066051999999999</v>
      </c>
      <c r="E74" s="195">
        <v>42248</v>
      </c>
      <c r="F74" s="180">
        <v>14.017808583333334</v>
      </c>
      <c r="G74" s="39"/>
      <c r="H74" s="39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14.624241</v>
      </c>
      <c r="E75" s="195">
        <v>42278</v>
      </c>
      <c r="F75" s="180">
        <v>13.868872583333335</v>
      </c>
      <c r="G75" s="39"/>
      <c r="H75" s="39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11.015382000000001</v>
      </c>
      <c r="E76" s="195">
        <v>42309</v>
      </c>
      <c r="F76" s="180">
        <v>13.706379499999999</v>
      </c>
      <c r="G76" s="39"/>
      <c r="H76" s="39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14.598738000000001</v>
      </c>
      <c r="E77" s="195">
        <v>42339</v>
      </c>
      <c r="F77" s="180">
        <v>13.623089999999999</v>
      </c>
      <c r="G77" s="39"/>
      <c r="H77" s="39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6.5328619999999997</v>
      </c>
      <c r="E78" s="195">
        <v>42370</v>
      </c>
      <c r="F78" s="180">
        <v>13.091468166666665</v>
      </c>
      <c r="G78" s="39"/>
      <c r="H78" s="39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13.221061000000001</v>
      </c>
      <c r="E79" s="195">
        <v>42401</v>
      </c>
      <c r="F79" s="180">
        <v>12.97683825</v>
      </c>
      <c r="G79" s="39"/>
      <c r="H79" s="39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11.330367000000001</v>
      </c>
      <c r="E80" s="195">
        <v>42430</v>
      </c>
      <c r="F80" s="180">
        <v>12.827437083333331</v>
      </c>
      <c r="G80" s="39"/>
      <c r="H80" s="39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13.116508</v>
      </c>
      <c r="E81" s="195">
        <v>42461</v>
      </c>
      <c r="F81" s="180">
        <v>12.684890166666667</v>
      </c>
      <c r="G81" s="39"/>
      <c r="H81" s="39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13.503983</v>
      </c>
      <c r="E82" s="195">
        <v>42491</v>
      </c>
      <c r="F82" s="180">
        <v>12.671116333333332</v>
      </c>
      <c r="G82" s="39"/>
      <c r="H82" s="39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13.425337000000001</v>
      </c>
      <c r="E83" s="195">
        <v>42522</v>
      </c>
      <c r="F83" s="180">
        <v>12.728552833333334</v>
      </c>
      <c r="G83" s="39"/>
      <c r="H83" s="39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8.7689819999999994</v>
      </c>
      <c r="E84" s="195">
        <v>42552</v>
      </c>
      <c r="F84" s="180">
        <v>12.307974666666667</v>
      </c>
      <c r="G84" s="39"/>
      <c r="H84" s="39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16.198015000000002</v>
      </c>
      <c r="E85" s="195">
        <v>42583</v>
      </c>
      <c r="F85" s="180">
        <v>12.533460666666665</v>
      </c>
      <c r="G85" s="39"/>
      <c r="H85" s="39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14.138816</v>
      </c>
      <c r="E86" s="195">
        <v>42614</v>
      </c>
      <c r="F86" s="180">
        <v>12.539524333333333</v>
      </c>
      <c r="G86" s="39"/>
      <c r="H86" s="39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13.17733</v>
      </c>
      <c r="E87" s="195">
        <v>42644</v>
      </c>
      <c r="F87" s="180">
        <v>12.418948416666668</v>
      </c>
      <c r="G87" s="39"/>
      <c r="H87" s="39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18.253050999999999</v>
      </c>
      <c r="E88" s="195">
        <v>42675</v>
      </c>
      <c r="F88" s="180">
        <v>13.0220875</v>
      </c>
      <c r="G88" s="39"/>
      <c r="H88" s="39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13.812638</v>
      </c>
      <c r="E89" s="195">
        <v>42705</v>
      </c>
      <c r="F89" s="180">
        <v>12.956579166666666</v>
      </c>
      <c r="G89" s="39"/>
      <c r="H89" s="39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8.5874319999999997</v>
      </c>
      <c r="E90" s="195">
        <v>42736</v>
      </c>
      <c r="F90" s="180">
        <v>13.127793333333331</v>
      </c>
      <c r="G90" s="39"/>
      <c r="H90" s="39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9.9181369999999998</v>
      </c>
      <c r="E91" s="195">
        <v>42767</v>
      </c>
      <c r="F91" s="180">
        <v>12.852549666666668</v>
      </c>
      <c r="G91" s="39"/>
      <c r="H91" s="39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10.363594000000001</v>
      </c>
      <c r="E92" s="195">
        <v>42795</v>
      </c>
      <c r="F92" s="180">
        <v>12.771985250000002</v>
      </c>
      <c r="G92" s="39"/>
      <c r="H92" s="39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9.9306529999999995</v>
      </c>
      <c r="E93" s="195">
        <v>42826</v>
      </c>
      <c r="F93" s="180">
        <v>12.506497333333336</v>
      </c>
      <c r="G93" s="39"/>
      <c r="H93" s="39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11.759658999999999</v>
      </c>
      <c r="E94" s="195">
        <v>42856</v>
      </c>
      <c r="F94" s="180">
        <v>12.361137000000001</v>
      </c>
      <c r="G94" s="39"/>
      <c r="H94" s="39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11.371605000000001</v>
      </c>
      <c r="E95" s="195">
        <v>42887</v>
      </c>
      <c r="F95" s="180">
        <v>12.189992666666667</v>
      </c>
      <c r="G95" s="39"/>
      <c r="H95" s="39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13.361359999999999</v>
      </c>
      <c r="E96" s="195">
        <v>42917</v>
      </c>
      <c r="F96" s="180">
        <v>12.572690833333333</v>
      </c>
      <c r="G96" s="39"/>
      <c r="H96" s="39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12.412114000000001</v>
      </c>
      <c r="E97" s="195">
        <v>42948</v>
      </c>
      <c r="F97" s="180">
        <v>12.257199083333335</v>
      </c>
      <c r="G97" s="39"/>
      <c r="H97" s="39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12.546810000000001</v>
      </c>
      <c r="E98" s="195">
        <v>42979</v>
      </c>
      <c r="F98" s="180">
        <v>12.124531916666667</v>
      </c>
      <c r="G98" s="39"/>
      <c r="H98" s="39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15.053286</v>
      </c>
      <c r="E99" s="195">
        <v>43009</v>
      </c>
      <c r="F99" s="180">
        <v>12.280861583333333</v>
      </c>
      <c r="G99" s="39"/>
      <c r="H99" s="39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15.68951</v>
      </c>
      <c r="E100" s="195">
        <v>43040</v>
      </c>
      <c r="F100" s="180">
        <v>12.06723316666667</v>
      </c>
      <c r="G100" s="39"/>
      <c r="H100" s="39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18.331320000000002</v>
      </c>
      <c r="E101" s="195">
        <v>43070</v>
      </c>
      <c r="F101" s="180">
        <v>12.44379</v>
      </c>
      <c r="G101" s="39"/>
      <c r="H101" s="39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14.010152</v>
      </c>
      <c r="E102" s="195">
        <v>43101</v>
      </c>
      <c r="F102" s="180">
        <v>12.895683333333336</v>
      </c>
      <c r="G102" s="39"/>
      <c r="H102" s="39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14.375411</v>
      </c>
      <c r="E103" s="195">
        <v>43132</v>
      </c>
      <c r="F103" s="180">
        <v>13.267122833333332</v>
      </c>
      <c r="G103" s="39"/>
      <c r="H103" s="39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14.510341</v>
      </c>
      <c r="E104" s="195">
        <v>43160</v>
      </c>
      <c r="F104" s="180">
        <v>13.612685083333334</v>
      </c>
      <c r="G104" s="39"/>
      <c r="H104" s="39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13.024535</v>
      </c>
      <c r="E105" s="195">
        <v>43191</v>
      </c>
      <c r="F105" s="180">
        <v>13.870508583333333</v>
      </c>
      <c r="G105" s="39"/>
      <c r="H105" s="39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15.588381999999999</v>
      </c>
      <c r="E106" s="195">
        <v>43221</v>
      </c>
      <c r="F106" s="180">
        <v>14.189568833333333</v>
      </c>
      <c r="G106" s="39"/>
      <c r="H106" s="39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13.010756000000001</v>
      </c>
      <c r="E107" s="195">
        <v>43252</v>
      </c>
      <c r="F107" s="180">
        <v>14.326164749999998</v>
      </c>
      <c r="G107" s="39"/>
      <c r="H107" s="39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11.895089</v>
      </c>
      <c r="E108" s="195">
        <v>43282</v>
      </c>
      <c r="F108" s="180">
        <v>14.2039755</v>
      </c>
      <c r="G108" s="39"/>
      <c r="H108" s="39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12.750143</v>
      </c>
      <c r="E109" s="195">
        <v>43313</v>
      </c>
      <c r="F109" s="180">
        <v>14.232144583333337</v>
      </c>
      <c r="G109" s="39"/>
      <c r="H109" s="39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12.870025</v>
      </c>
      <c r="E110" s="195">
        <v>43344</v>
      </c>
      <c r="F110" s="180">
        <v>14.259079166666666</v>
      </c>
      <c r="G110" s="39"/>
      <c r="H110" s="39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14.188530999999999</v>
      </c>
      <c r="E111" s="195">
        <v>43374</v>
      </c>
      <c r="F111" s="180">
        <v>14.187016250000001</v>
      </c>
      <c r="G111" s="39"/>
      <c r="H111" s="39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13.837498</v>
      </c>
      <c r="E112" s="195">
        <v>43405</v>
      </c>
      <c r="F112" s="180">
        <v>14.032681916666668</v>
      </c>
      <c r="G112" s="39"/>
      <c r="H112" s="39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12.893437</v>
      </c>
      <c r="E113" s="195">
        <v>43435</v>
      </c>
      <c r="F113" s="180">
        <v>13.579525000000002</v>
      </c>
      <c r="G113" s="39"/>
      <c r="H113" s="39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9.9800620000000002</v>
      </c>
      <c r="E114" s="195">
        <v>43466</v>
      </c>
      <c r="F114" s="180">
        <v>13.243684166666666</v>
      </c>
      <c r="G114" s="39"/>
      <c r="H114" s="39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13.83131</v>
      </c>
      <c r="E115" s="195">
        <v>43497</v>
      </c>
      <c r="F115" s="180">
        <v>13.198342416666668</v>
      </c>
      <c r="G115" s="39"/>
      <c r="H115" s="39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14.649179</v>
      </c>
      <c r="E116" s="195">
        <v>43525</v>
      </c>
      <c r="F116" s="180">
        <v>13.20991225</v>
      </c>
      <c r="G116" s="39"/>
      <c r="H116" s="39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15.532315770000004</v>
      </c>
      <c r="E117" s="195">
        <v>43556</v>
      </c>
      <c r="F117" s="180">
        <f>AVERAGE(D106:D117)</f>
        <v>13.418893980833333</v>
      </c>
      <c r="G117" s="39"/>
      <c r="H117" s="39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15.32279832000002</v>
      </c>
      <c r="E118" s="195">
        <v>43586</v>
      </c>
      <c r="F118" s="180">
        <f>AVERAGE(D107:D118)</f>
        <v>13.396762007500003</v>
      </c>
      <c r="G118" s="39"/>
      <c r="H118" s="39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11.02505</v>
      </c>
      <c r="E119" s="195">
        <v>43617</v>
      </c>
      <c r="F119" s="180">
        <f>AVERAGE(D108:D119)</f>
        <v>13.231286507500004</v>
      </c>
      <c r="G119" s="39"/>
      <c r="H119" s="39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14.3186836</v>
      </c>
      <c r="E120" s="195">
        <v>43647</v>
      </c>
      <c r="F120" s="180">
        <f t="shared" ref="F120:F121" si="0">AVERAGE(D109:D120)</f>
        <v>13.433252724166669</v>
      </c>
      <c r="G120" s="39"/>
      <c r="H120" s="39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15.704879699999999</v>
      </c>
      <c r="E121" s="195">
        <v>43678</v>
      </c>
      <c r="F121" s="180">
        <f t="shared" si="0"/>
        <v>13.679480782500002</v>
      </c>
      <c r="G121" s="39"/>
      <c r="H121" s="39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6.6150014166666677</v>
      </c>
      <c r="G122" s="39"/>
      <c r="H122" s="39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5.4326238333333343</v>
      </c>
      <c r="G123" s="39"/>
      <c r="H123" s="39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4.2794990000000004</v>
      </c>
      <c r="G124" s="39"/>
      <c r="H124" s="39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3.2050459166666663</v>
      </c>
      <c r="G125" s="39"/>
      <c r="H125" s="39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39"/>
      <c r="I126" s="145"/>
      <c r="J126" s="145"/>
    </row>
    <row r="127" spans="1:10" x14ac:dyDescent="0.25">
      <c r="B127" s="130"/>
      <c r="C127" s="130"/>
      <c r="D127" s="130"/>
      <c r="E127" s="195"/>
      <c r="F127" s="180"/>
      <c r="G127" s="39"/>
      <c r="H127" s="39"/>
      <c r="I127" s="145"/>
      <c r="J127" s="145"/>
    </row>
    <row r="128" spans="1:10" x14ac:dyDescent="0.25">
      <c r="B128" s="130"/>
      <c r="C128" s="130"/>
      <c r="D128" s="130"/>
      <c r="E128" s="195"/>
      <c r="F128" s="180"/>
      <c r="G128" s="39"/>
      <c r="H128" s="39"/>
      <c r="I128" s="145"/>
      <c r="J128" s="145"/>
    </row>
    <row r="129" spans="2:10" x14ac:dyDescent="0.25">
      <c r="B129" s="130"/>
      <c r="C129" s="130"/>
      <c r="D129" s="130"/>
      <c r="E129" s="195"/>
      <c r="F129" s="180"/>
      <c r="G129" s="39"/>
      <c r="H129" s="39"/>
      <c r="I129" s="145"/>
      <c r="J129" s="145"/>
    </row>
    <row r="130" spans="2:10" x14ac:dyDescent="0.25">
      <c r="B130" s="130"/>
      <c r="C130" s="130"/>
      <c r="D130" s="130"/>
      <c r="E130" s="195"/>
      <c r="F130" s="180"/>
      <c r="G130" s="39"/>
      <c r="H130" s="39"/>
      <c r="I130" s="145"/>
      <c r="J130" s="145"/>
    </row>
    <row r="131" spans="2:10" x14ac:dyDescent="0.25">
      <c r="B131" s="130"/>
      <c r="C131" s="130"/>
      <c r="D131" s="130"/>
      <c r="E131" s="195"/>
      <c r="F131" s="180"/>
      <c r="G131" s="39"/>
      <c r="H131" s="39"/>
      <c r="I131" s="145"/>
      <c r="J131" s="145"/>
    </row>
    <row r="132" spans="2:10" x14ac:dyDescent="0.25">
      <c r="B132" s="130"/>
      <c r="C132" s="130"/>
      <c r="D132" s="130"/>
      <c r="E132" s="195"/>
      <c r="F132" s="180"/>
      <c r="G132" s="39"/>
      <c r="H132" s="39"/>
      <c r="I132" s="145"/>
      <c r="J132" s="145"/>
    </row>
    <row r="133" spans="2:10" x14ac:dyDescent="0.25">
      <c r="B133" s="130"/>
      <c r="C133" s="130"/>
      <c r="D133" s="130"/>
      <c r="E133" s="195"/>
      <c r="F133" s="180"/>
      <c r="G133" s="39"/>
      <c r="H133" s="39"/>
      <c r="I133" s="145"/>
      <c r="J133" s="145"/>
    </row>
    <row r="134" spans="2:10" x14ac:dyDescent="0.25">
      <c r="B134" s="130"/>
      <c r="C134" s="130"/>
      <c r="D134" s="130"/>
      <c r="E134" s="195"/>
      <c r="F134" s="180"/>
      <c r="G134" s="39"/>
      <c r="H134" s="39"/>
      <c r="I134" s="145"/>
      <c r="J134" s="145"/>
    </row>
    <row r="135" spans="2:10" x14ac:dyDescent="0.25">
      <c r="B135" s="39"/>
      <c r="C135" s="130"/>
      <c r="D135" s="130"/>
      <c r="E135" s="195"/>
      <c r="F135" s="180"/>
      <c r="G135" s="39"/>
      <c r="H135" s="39"/>
      <c r="I135" s="145"/>
      <c r="J135" s="145"/>
    </row>
    <row r="136" spans="2:10" x14ac:dyDescent="0.25">
      <c r="B136" s="39"/>
      <c r="C136" s="130"/>
      <c r="D136" s="130"/>
      <c r="E136" s="195"/>
      <c r="F136" s="180"/>
      <c r="G136" s="39"/>
      <c r="H136" s="39"/>
      <c r="I136" s="145"/>
      <c r="J136" s="145"/>
    </row>
    <row r="137" spans="2:10" x14ac:dyDescent="0.25">
      <c r="B137" s="39"/>
      <c r="C137" s="130"/>
      <c r="D137" s="130"/>
      <c r="E137" s="195"/>
      <c r="F137" s="180"/>
      <c r="G137" s="39"/>
      <c r="H137" s="39"/>
      <c r="I137" s="145"/>
      <c r="J137" s="145"/>
    </row>
    <row r="138" spans="2:10" x14ac:dyDescent="0.25">
      <c r="B138" s="39"/>
      <c r="C138" s="130"/>
      <c r="D138" s="130"/>
      <c r="E138" s="195"/>
      <c r="F138" s="180"/>
      <c r="G138" s="39"/>
      <c r="H138" s="39"/>
      <c r="I138" s="145"/>
      <c r="J138" s="145"/>
    </row>
    <row r="139" spans="2:10" x14ac:dyDescent="0.25">
      <c r="B139" s="39"/>
      <c r="C139" s="130"/>
      <c r="D139" s="130"/>
      <c r="E139" s="195"/>
      <c r="F139" s="180"/>
      <c r="G139" s="39"/>
      <c r="H139" s="39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189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9.7051149999999993</v>
      </c>
      <c r="D13" s="66">
        <v>8.1759730000000008</v>
      </c>
      <c r="E13" s="66">
        <v>8.1996420000000008</v>
      </c>
      <c r="F13" s="66">
        <v>8.5760539999999992</v>
      </c>
      <c r="G13" s="66">
        <v>11.128572999999999</v>
      </c>
      <c r="H13" s="66">
        <v>9.5087980000000005</v>
      </c>
      <c r="I13" s="66">
        <v>-14.555100640486419</v>
      </c>
      <c r="J13" s="66">
        <v>85.444899359513585</v>
      </c>
      <c r="K13" s="66">
        <v>29.763327049946287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12.168680999999999</v>
      </c>
      <c r="D14" s="66">
        <v>11.921303999999999</v>
      </c>
      <c r="E14" s="66">
        <v>12.104725999999999</v>
      </c>
      <c r="F14" s="66">
        <v>9.322794</v>
      </c>
      <c r="G14" s="66">
        <v>11.136896999999999</v>
      </c>
      <c r="H14" s="66">
        <v>11.528999000000001</v>
      </c>
      <c r="I14" s="66">
        <v>3.5207472961274799</v>
      </c>
      <c r="J14" s="66">
        <v>103.52074729612748</v>
      </c>
      <c r="K14" s="66">
        <v>19.458791001924958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12.913067</v>
      </c>
      <c r="D15" s="66">
        <v>11.766781999999999</v>
      </c>
      <c r="E15" s="66">
        <v>14.424319000000001</v>
      </c>
      <c r="F15" s="66">
        <v>10.076411999999999</v>
      </c>
      <c r="G15" s="66">
        <v>11.610427</v>
      </c>
      <c r="H15" s="196">
        <v>12.690557</v>
      </c>
      <c r="I15" s="21">
        <v>9.3031031502975878</v>
      </c>
      <c r="J15" s="21">
        <v>109.30310315029759</v>
      </c>
      <c r="K15" s="21">
        <v>15.223821733370958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13.541176</v>
      </c>
      <c r="D16" s="66">
        <v>14.017365</v>
      </c>
      <c r="E16" s="66">
        <v>10.792023</v>
      </c>
      <c r="F16" s="66">
        <v>9.8865610000000004</v>
      </c>
      <c r="G16" s="66">
        <v>15.071592000000001</v>
      </c>
      <c r="H16" s="21">
        <v>14.74958854</v>
      </c>
      <c r="I16" s="21">
        <v>-2.1364926810651497</v>
      </c>
      <c r="J16" s="21">
        <v>97.86350731893485</v>
      </c>
      <c r="K16" s="21">
        <v>52.445243598861111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13.331367</v>
      </c>
      <c r="D17" s="66">
        <v>12.309400999999999</v>
      </c>
      <c r="E17" s="66">
        <v>14.307444</v>
      </c>
      <c r="F17" s="66">
        <v>13.468216999999999</v>
      </c>
      <c r="G17" s="66">
        <v>13.478121</v>
      </c>
      <c r="H17" s="21">
        <v>17.293624240000025</v>
      </c>
      <c r="I17" s="21">
        <v>28.308866198782635</v>
      </c>
      <c r="J17" s="21">
        <v>128.30886619878262</v>
      </c>
      <c r="K17" s="21">
        <v>7.3536088704240221E-2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13.629671</v>
      </c>
      <c r="D18" s="66">
        <v>13.877755000000001</v>
      </c>
      <c r="E18" s="66">
        <v>12.582800000000001</v>
      </c>
      <c r="F18" s="66">
        <v>9.909796</v>
      </c>
      <c r="G18" s="66">
        <v>14.682244000000001</v>
      </c>
      <c r="H18" s="21">
        <v>10.8347154</v>
      </c>
      <c r="I18" s="21">
        <v>-26.205317116375404</v>
      </c>
      <c r="J18" s="21">
        <v>73.794682883624603</v>
      </c>
      <c r="K18" s="21">
        <v>48.158892473669489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15.624551</v>
      </c>
      <c r="D19" s="66">
        <v>14.444661999999999</v>
      </c>
      <c r="E19" s="66">
        <v>10.345297</v>
      </c>
      <c r="F19" s="66">
        <v>12.831529</v>
      </c>
      <c r="G19" s="66">
        <v>12.975304</v>
      </c>
      <c r="H19" s="66">
        <v>11.5000629</v>
      </c>
      <c r="I19" s="66">
        <v>-11.369607216909905</v>
      </c>
      <c r="J19" s="66">
        <v>88.630392783090102</v>
      </c>
      <c r="K19" s="66">
        <v>1.1204822122133695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12.800788000000001</v>
      </c>
      <c r="D20" s="66">
        <v>13.630008</v>
      </c>
      <c r="E20" s="66">
        <v>16.497237999999999</v>
      </c>
      <c r="F20" s="66">
        <v>11.854480000000001</v>
      </c>
      <c r="G20" s="66">
        <v>16.384802000000001</v>
      </c>
      <c r="H20" s="29">
        <v>14.656647899999999</v>
      </c>
      <c r="I20" s="29">
        <v>-10.547299259399058</v>
      </c>
      <c r="J20" s="29">
        <v>89.452700740600946</v>
      </c>
      <c r="K20" s="29">
        <v>38.216117450955252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12.017796000000001</v>
      </c>
      <c r="D21" s="66">
        <v>17.029101000000001</v>
      </c>
      <c r="E21" s="66">
        <v>12.566642999999999</v>
      </c>
      <c r="F21" s="66">
        <v>9.6657670000000007</v>
      </c>
      <c r="G21" s="66">
        <v>13.722225999999999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15.113117000000001</v>
      </c>
      <c r="D22" s="66">
        <v>13.201853</v>
      </c>
      <c r="E22" s="66">
        <v>12.437201</v>
      </c>
      <c r="F22" s="66">
        <v>11.891063000000001</v>
      </c>
      <c r="G22" s="66">
        <v>14.981058000000001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11.938226999999999</v>
      </c>
      <c r="D23" s="66">
        <v>12.298555</v>
      </c>
      <c r="E23" s="66">
        <v>11.293758</v>
      </c>
      <c r="F23" s="66">
        <v>12.054792000000001</v>
      </c>
      <c r="G23" s="66">
        <v>13.588478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13.208472</v>
      </c>
      <c r="D24" s="66">
        <v>12.072806</v>
      </c>
      <c r="E24" s="66">
        <v>13.825025</v>
      </c>
      <c r="F24" s="66">
        <v>12.817254</v>
      </c>
      <c r="G24" s="66">
        <v>14.724876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155.992028</v>
      </c>
      <c r="D25" s="68">
        <v>154.745565</v>
      </c>
      <c r="E25" s="68">
        <v>149.37611600000002</v>
      </c>
      <c r="F25" s="68">
        <v>132.35471900000002</v>
      </c>
      <c r="G25" s="68">
        <v>163.48459800000001</v>
      </c>
      <c r="H25" s="78">
        <v>102.76299298000002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-0.79905557737861566</v>
      </c>
      <c r="E26" s="68">
        <v>-3.4698564705230694</v>
      </c>
      <c r="F26" s="68">
        <v>-11.394992356073852</v>
      </c>
      <c r="G26" s="68">
        <v>23.520037090630662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103.71441599999999</v>
      </c>
      <c r="D28" s="76">
        <v>100.14324999999999</v>
      </c>
      <c r="E28" s="76">
        <v>99.253489000000002</v>
      </c>
      <c r="F28" s="76">
        <v>85.925843</v>
      </c>
      <c r="G28" s="76">
        <v>106.46796000000001</v>
      </c>
      <c r="H28" s="64">
        <v>102.76299298000002</v>
      </c>
      <c r="I28" s="64">
        <v>-3.4798891798058174</v>
      </c>
      <c r="J28" s="29">
        <v>96.520110820194176</v>
      </c>
      <c r="K28" s="29">
        <v>21.092340160556166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-3.4432686773263943</v>
      </c>
      <c r="E29" s="76">
        <v>-0.88848824059534204</v>
      </c>
      <c r="F29" s="76">
        <v>-13.427886650916621</v>
      </c>
      <c r="G29" s="76">
        <v>23.90679716694779</v>
      </c>
      <c r="H29" s="29">
        <v>-3.4798891798058174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s="137" customFormat="1" ht="14.25" customHeight="1" x14ac:dyDescent="0.25">
      <c r="A31" s="56"/>
      <c r="B31" s="44"/>
      <c r="C31" s="259" t="s">
        <v>148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</row>
    <row r="48" spans="1:15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</row>
    <row r="49" spans="1:15" x14ac:dyDescent="0.25">
      <c r="A49" s="39"/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39"/>
      <c r="B51" s="130"/>
      <c r="C51" s="130"/>
      <c r="D51" s="130"/>
      <c r="E51" s="130"/>
      <c r="F51" s="130"/>
      <c r="G51" s="130"/>
      <c r="H51" s="130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30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174</v>
      </c>
      <c r="E53" s="130" t="s">
        <v>162</v>
      </c>
      <c r="F53" s="130" t="s">
        <v>163</v>
      </c>
      <c r="G53" s="130"/>
      <c r="H53" s="130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9.7051149999999993</v>
      </c>
      <c r="E54" s="130">
        <v>41640</v>
      </c>
      <c r="F54" s="130"/>
      <c r="G54" s="130"/>
      <c r="H54" s="130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12.168680999999999</v>
      </c>
      <c r="E55" s="195">
        <v>41671</v>
      </c>
      <c r="F55" s="39"/>
      <c r="G55" s="130"/>
      <c r="H55" s="39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12.913067</v>
      </c>
      <c r="E56" s="195">
        <v>41699</v>
      </c>
      <c r="F56" s="39"/>
      <c r="G56" s="130"/>
      <c r="H56" s="39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13.541176</v>
      </c>
      <c r="E57" s="195">
        <v>41730</v>
      </c>
      <c r="F57" s="39">
        <v>12.964301999999998</v>
      </c>
      <c r="G57" s="130"/>
      <c r="H57" s="39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13.331367</v>
      </c>
      <c r="E58" s="195">
        <v>41760</v>
      </c>
      <c r="F58" s="39">
        <v>12.964301999999998</v>
      </c>
      <c r="G58" s="130"/>
      <c r="H58" s="39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13.629671</v>
      </c>
      <c r="E59" s="195">
        <v>41791</v>
      </c>
      <c r="F59" s="180">
        <v>12.964301999999998</v>
      </c>
      <c r="G59" s="130"/>
      <c r="H59" s="39"/>
      <c r="I59" s="145"/>
      <c r="J59" s="128"/>
    </row>
    <row r="60" spans="1:15" x14ac:dyDescent="0.25">
      <c r="A60" s="39"/>
      <c r="B60" s="130">
        <v>2014</v>
      </c>
      <c r="C60" s="130">
        <v>7</v>
      </c>
      <c r="D60" s="130">
        <v>15.624551</v>
      </c>
      <c r="E60" s="195">
        <v>41821</v>
      </c>
      <c r="F60" s="180">
        <v>12.964301999999998</v>
      </c>
      <c r="G60" s="130"/>
      <c r="H60" s="39"/>
      <c r="I60" s="145"/>
      <c r="J60" s="128"/>
    </row>
    <row r="61" spans="1:15" x14ac:dyDescent="0.25">
      <c r="A61" s="39"/>
      <c r="B61" s="130">
        <v>2014</v>
      </c>
      <c r="C61" s="130">
        <v>8</v>
      </c>
      <c r="D61" s="130">
        <v>12.800788000000001</v>
      </c>
      <c r="E61" s="195">
        <v>41852</v>
      </c>
      <c r="F61" s="180">
        <v>12.964301999999998</v>
      </c>
      <c r="G61" s="130"/>
      <c r="H61" s="39"/>
      <c r="I61" s="145"/>
      <c r="J61" s="128"/>
    </row>
    <row r="62" spans="1:15" x14ac:dyDescent="0.25">
      <c r="A62" s="39"/>
      <c r="B62" s="130">
        <v>2014</v>
      </c>
      <c r="C62" s="130">
        <v>9</v>
      </c>
      <c r="D62" s="130">
        <v>12.017796000000001</v>
      </c>
      <c r="E62" s="195">
        <v>41883</v>
      </c>
      <c r="F62" s="180">
        <v>12.859134666666666</v>
      </c>
      <c r="G62" s="130"/>
      <c r="H62" s="39"/>
      <c r="I62" s="145"/>
      <c r="J62" s="128"/>
    </row>
    <row r="63" spans="1:15" x14ac:dyDescent="0.25">
      <c r="A63" s="39"/>
      <c r="B63" s="130">
        <v>2014</v>
      </c>
      <c r="C63" s="130">
        <v>10</v>
      </c>
      <c r="D63" s="130">
        <v>15.113117000000001</v>
      </c>
      <c r="E63" s="195">
        <v>41913</v>
      </c>
      <c r="F63" s="180">
        <v>13.084532899999999</v>
      </c>
      <c r="G63" s="130"/>
      <c r="H63" s="39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11.938226999999999</v>
      </c>
      <c r="E64" s="195">
        <v>41944</v>
      </c>
      <c r="F64" s="180">
        <v>12.980323272727274</v>
      </c>
      <c r="G64" s="130"/>
      <c r="H64" s="39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13.208472</v>
      </c>
      <c r="E65" s="195">
        <v>41974</v>
      </c>
      <c r="F65" s="180">
        <v>12.999335666666667</v>
      </c>
      <c r="G65" s="130"/>
      <c r="H65" s="39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8.1759730000000008</v>
      </c>
      <c r="E66" s="195">
        <v>42005</v>
      </c>
      <c r="F66" s="180">
        <v>12.871907166666666</v>
      </c>
      <c r="G66" s="130"/>
      <c r="H66" s="39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11.921303999999999</v>
      </c>
      <c r="E67" s="195">
        <v>42036</v>
      </c>
      <c r="F67" s="180">
        <v>12.851292416666666</v>
      </c>
      <c r="G67" s="130"/>
      <c r="H67" s="39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11.766781999999999</v>
      </c>
      <c r="E68" s="195">
        <v>42064</v>
      </c>
      <c r="F68" s="180">
        <v>12.755768666666668</v>
      </c>
      <c r="G68" s="39"/>
      <c r="H68" s="39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14.017365</v>
      </c>
      <c r="E69" s="195">
        <v>42095</v>
      </c>
      <c r="F69" s="180">
        <v>12.795451083333335</v>
      </c>
      <c r="G69" s="39"/>
      <c r="H69" s="39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12.309400999999999</v>
      </c>
      <c r="E70" s="195">
        <v>42125</v>
      </c>
      <c r="F70" s="180">
        <v>12.710287250000002</v>
      </c>
      <c r="G70" s="39"/>
      <c r="H70" s="39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13.877755000000001</v>
      </c>
      <c r="E71" s="195">
        <v>42156</v>
      </c>
      <c r="F71" s="180">
        <v>12.730960916666668</v>
      </c>
      <c r="G71" s="39"/>
      <c r="H71" s="39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14.444661999999999</v>
      </c>
      <c r="E72" s="195">
        <v>42186</v>
      </c>
      <c r="F72" s="180">
        <v>12.632636833333335</v>
      </c>
      <c r="G72" s="39"/>
      <c r="H72" s="39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13.630008</v>
      </c>
      <c r="E73" s="195">
        <v>42217</v>
      </c>
      <c r="F73" s="180">
        <v>12.701738499999999</v>
      </c>
      <c r="G73" s="39"/>
      <c r="H73" s="39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17.029101000000001</v>
      </c>
      <c r="E74" s="195">
        <v>42248</v>
      </c>
      <c r="F74" s="180">
        <v>13.119347249999999</v>
      </c>
      <c r="G74" s="39"/>
      <c r="H74" s="39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13.201853</v>
      </c>
      <c r="E75" s="195">
        <v>42278</v>
      </c>
      <c r="F75" s="180">
        <v>12.960075249999997</v>
      </c>
      <c r="G75" s="39"/>
      <c r="H75" s="39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12.298555</v>
      </c>
      <c r="E76" s="195">
        <v>42309</v>
      </c>
      <c r="F76" s="180">
        <v>12.990102583333332</v>
      </c>
      <c r="G76" s="39"/>
      <c r="H76" s="39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12.072806</v>
      </c>
      <c r="E77" s="195">
        <v>42339</v>
      </c>
      <c r="F77" s="180">
        <v>12.895463749999999</v>
      </c>
      <c r="G77" s="39"/>
      <c r="H77" s="39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8.1996420000000008</v>
      </c>
      <c r="E78" s="195">
        <v>42370</v>
      </c>
      <c r="F78" s="180">
        <v>12.897436166666667</v>
      </c>
      <c r="G78" s="39"/>
      <c r="H78" s="39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12.104725999999999</v>
      </c>
      <c r="E79" s="195">
        <v>42401</v>
      </c>
      <c r="F79" s="180">
        <v>12.912721333333332</v>
      </c>
      <c r="G79" s="39"/>
      <c r="H79" s="39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14.424319000000001</v>
      </c>
      <c r="E80" s="195">
        <v>42430</v>
      </c>
      <c r="F80" s="180">
        <v>13.134182749999999</v>
      </c>
      <c r="G80" s="39"/>
      <c r="H80" s="39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10.792023</v>
      </c>
      <c r="E81" s="195">
        <v>42461</v>
      </c>
      <c r="F81" s="180">
        <v>12.865404249999999</v>
      </c>
      <c r="G81" s="39"/>
      <c r="H81" s="39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14.307444</v>
      </c>
      <c r="E82" s="195">
        <v>42491</v>
      </c>
      <c r="F82" s="180">
        <v>13.031907833333333</v>
      </c>
      <c r="G82" s="39"/>
      <c r="H82" s="39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12.582800000000001</v>
      </c>
      <c r="E83" s="195">
        <v>42522</v>
      </c>
      <c r="F83" s="180">
        <v>12.923994916666665</v>
      </c>
      <c r="G83" s="39"/>
      <c r="H83" s="39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10.345297</v>
      </c>
      <c r="E84" s="195">
        <v>42552</v>
      </c>
      <c r="F84" s="180">
        <v>12.582381166666664</v>
      </c>
      <c r="G84" s="39"/>
      <c r="H84" s="39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16.497237999999999</v>
      </c>
      <c r="E85" s="195">
        <v>42583</v>
      </c>
      <c r="F85" s="180">
        <v>12.821317000000001</v>
      </c>
      <c r="G85" s="39"/>
      <c r="H85" s="39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12.566642999999999</v>
      </c>
      <c r="E86" s="195">
        <v>42614</v>
      </c>
      <c r="F86" s="180">
        <v>12.449445500000001</v>
      </c>
      <c r="G86" s="39"/>
      <c r="H86" s="39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12.437201</v>
      </c>
      <c r="E87" s="195">
        <v>42644</v>
      </c>
      <c r="F87" s="180">
        <v>12.3857245</v>
      </c>
      <c r="G87" s="39"/>
      <c r="H87" s="39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11.293758</v>
      </c>
      <c r="E88" s="195">
        <v>42675</v>
      </c>
      <c r="F88" s="180">
        <v>12.301991416666667</v>
      </c>
      <c r="G88" s="39"/>
      <c r="H88" s="39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13.825025</v>
      </c>
      <c r="E89" s="195">
        <v>42705</v>
      </c>
      <c r="F89" s="180">
        <v>12.448009666666669</v>
      </c>
      <c r="G89" s="39"/>
      <c r="H89" s="39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8.5760539999999992</v>
      </c>
      <c r="E90" s="195">
        <v>42736</v>
      </c>
      <c r="F90" s="180">
        <v>12.479377333333334</v>
      </c>
      <c r="G90" s="39"/>
      <c r="H90" s="39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9.322794</v>
      </c>
      <c r="E91" s="195">
        <v>42767</v>
      </c>
      <c r="F91" s="180">
        <v>12.247549666666666</v>
      </c>
      <c r="G91" s="39"/>
      <c r="H91" s="39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10.076411999999999</v>
      </c>
      <c r="E92" s="195">
        <v>42795</v>
      </c>
      <c r="F92" s="180">
        <v>11.885224083333334</v>
      </c>
      <c r="G92" s="39"/>
      <c r="H92" s="39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9.8865610000000004</v>
      </c>
      <c r="E93" s="195">
        <v>42826</v>
      </c>
      <c r="F93" s="180">
        <v>11.809768916666668</v>
      </c>
      <c r="G93" s="39"/>
      <c r="H93" s="39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13.468216999999999</v>
      </c>
      <c r="E94" s="195">
        <v>42856</v>
      </c>
      <c r="F94" s="180">
        <v>11.739833333333335</v>
      </c>
      <c r="G94" s="39"/>
      <c r="H94" s="39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9.909796</v>
      </c>
      <c r="E95" s="195">
        <v>42887</v>
      </c>
      <c r="F95" s="180">
        <v>11.517083</v>
      </c>
      <c r="G95" s="39"/>
      <c r="H95" s="39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12.831529</v>
      </c>
      <c r="E96" s="195">
        <v>42917</v>
      </c>
      <c r="F96" s="180">
        <v>11.724269</v>
      </c>
      <c r="G96" s="39"/>
      <c r="H96" s="39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11.854480000000001</v>
      </c>
      <c r="E97" s="195">
        <v>42948</v>
      </c>
      <c r="F97" s="180">
        <v>11.337372500000001</v>
      </c>
      <c r="G97" s="39"/>
      <c r="H97" s="39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9.6657670000000007</v>
      </c>
      <c r="E98" s="195">
        <v>42979</v>
      </c>
      <c r="F98" s="180">
        <v>11.095632833333333</v>
      </c>
      <c r="G98" s="39"/>
      <c r="H98" s="39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11.891063000000001</v>
      </c>
      <c r="E99" s="195">
        <v>43009</v>
      </c>
      <c r="F99" s="180">
        <v>11.050121333333331</v>
      </c>
      <c r="G99" s="39"/>
      <c r="H99" s="39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12.054792000000001</v>
      </c>
      <c r="E100" s="195">
        <v>43040</v>
      </c>
      <c r="F100" s="180">
        <v>11.113540833333333</v>
      </c>
      <c r="G100" s="39"/>
      <c r="H100" s="39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12.817254</v>
      </c>
      <c r="E101" s="195">
        <v>43070</v>
      </c>
      <c r="F101" s="180">
        <v>11.029559916666669</v>
      </c>
      <c r="G101" s="39"/>
      <c r="H101" s="39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11.128572999999999</v>
      </c>
      <c r="E102" s="195">
        <v>43101</v>
      </c>
      <c r="F102" s="180">
        <v>11.242269833333333</v>
      </c>
      <c r="G102" s="39"/>
      <c r="H102" s="39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11.136896999999999</v>
      </c>
      <c r="E103" s="195">
        <v>43132</v>
      </c>
      <c r="F103" s="180">
        <v>11.393445083333335</v>
      </c>
      <c r="G103" s="39"/>
      <c r="H103" s="39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11.610427</v>
      </c>
      <c r="E104" s="195">
        <v>43160</v>
      </c>
      <c r="F104" s="180">
        <v>11.521279666666667</v>
      </c>
      <c r="G104" s="39"/>
      <c r="H104" s="39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15.071592000000001</v>
      </c>
      <c r="E105" s="195">
        <v>43191</v>
      </c>
      <c r="F105" s="180">
        <v>11.953365583333335</v>
      </c>
      <c r="G105" s="39"/>
      <c r="H105" s="39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13.478121</v>
      </c>
      <c r="E106" s="195">
        <v>43221</v>
      </c>
      <c r="F106" s="180">
        <v>11.954190916666668</v>
      </c>
      <c r="G106" s="39"/>
      <c r="H106" s="39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14.682244000000001</v>
      </c>
      <c r="E107" s="195">
        <v>43252</v>
      </c>
      <c r="F107" s="180">
        <v>12.351894916666666</v>
      </c>
      <c r="G107" s="39"/>
      <c r="H107" s="39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12.975304</v>
      </c>
      <c r="E108" s="195">
        <v>43282</v>
      </c>
      <c r="F108" s="180">
        <v>12.363876166666666</v>
      </c>
      <c r="G108" s="39"/>
      <c r="H108" s="39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16.384802000000001</v>
      </c>
      <c r="E109" s="195">
        <v>43313</v>
      </c>
      <c r="F109" s="180">
        <v>12.741403</v>
      </c>
      <c r="G109" s="39"/>
      <c r="H109" s="39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13.722225999999999</v>
      </c>
      <c r="E110" s="195">
        <v>43344</v>
      </c>
      <c r="F110" s="180">
        <v>13.07944125</v>
      </c>
      <c r="G110" s="39"/>
      <c r="H110" s="39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14.981058000000001</v>
      </c>
      <c r="E111" s="195">
        <v>43374</v>
      </c>
      <c r="F111" s="180">
        <v>13.336940833333331</v>
      </c>
      <c r="G111" s="39"/>
      <c r="H111" s="39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13.588478</v>
      </c>
      <c r="E112" s="195">
        <v>43405</v>
      </c>
      <c r="F112" s="180">
        <v>13.464748</v>
      </c>
      <c r="G112" s="39"/>
      <c r="H112" s="39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14.724876</v>
      </c>
      <c r="E113" s="195">
        <v>43435</v>
      </c>
      <c r="F113" s="180">
        <v>13.6237165</v>
      </c>
      <c r="G113" s="39"/>
      <c r="H113" s="39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9.5087980000000005</v>
      </c>
      <c r="E114" s="195">
        <v>43466</v>
      </c>
      <c r="F114" s="180">
        <v>13.48873525</v>
      </c>
      <c r="G114" s="39"/>
      <c r="H114" s="39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11.528999000000001</v>
      </c>
      <c r="E115" s="195">
        <v>43497</v>
      </c>
      <c r="F115" s="180">
        <v>13.521410416666667</v>
      </c>
      <c r="G115" s="39"/>
      <c r="H115" s="39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12.690557</v>
      </c>
      <c r="E116" s="195">
        <v>43525</v>
      </c>
      <c r="F116" s="180">
        <v>13.611421250000001</v>
      </c>
      <c r="G116" s="39"/>
      <c r="H116" s="39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14.74958854</v>
      </c>
      <c r="E117" s="195">
        <v>43556</v>
      </c>
      <c r="F117" s="180">
        <f>AVERAGE(D106:D117)</f>
        <v>13.584587628333333</v>
      </c>
      <c r="G117" s="39"/>
      <c r="H117" s="39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17.293624240000025</v>
      </c>
      <c r="E118" s="195">
        <v>43586</v>
      </c>
      <c r="F118" s="180">
        <f>AVERAGE(D107:D118)</f>
        <v>13.902546231666667</v>
      </c>
      <c r="G118" s="39"/>
      <c r="H118" s="39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10.8347154</v>
      </c>
      <c r="E119" s="195">
        <v>43617</v>
      </c>
      <c r="F119" s="180">
        <f>AVERAGE(D108:D119)</f>
        <v>13.581918848333332</v>
      </c>
      <c r="G119" s="39"/>
      <c r="H119" s="39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11.5000629</v>
      </c>
      <c r="E120" s="195">
        <v>43647</v>
      </c>
      <c r="F120" s="180">
        <f t="shared" ref="F120:F121" si="0">AVERAGE(D109:D120)</f>
        <v>13.458982090000001</v>
      </c>
      <c r="G120" s="39"/>
      <c r="H120" s="39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14.656647899999999</v>
      </c>
      <c r="E121" s="195">
        <v>43678</v>
      </c>
      <c r="F121" s="180">
        <f t="shared" si="0"/>
        <v>13.314969248333334</v>
      </c>
      <c r="G121" s="39"/>
      <c r="H121" s="39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6.4185638333333337</v>
      </c>
      <c r="G122" s="39"/>
      <c r="H122" s="39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5.1701423333333336</v>
      </c>
      <c r="G123" s="39"/>
      <c r="H123" s="39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4.0377691666666662</v>
      </c>
      <c r="G124" s="39"/>
      <c r="H124" s="39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2.8106961666666668</v>
      </c>
      <c r="G125" s="39"/>
      <c r="H125" s="39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39"/>
      <c r="I126" s="145"/>
      <c r="J126" s="145"/>
    </row>
    <row r="127" spans="1:10" x14ac:dyDescent="0.25">
      <c r="A127" s="39"/>
      <c r="B127" s="130"/>
      <c r="C127" s="130"/>
      <c r="D127" s="130"/>
      <c r="E127" s="195"/>
      <c r="F127" s="180"/>
      <c r="G127" s="39"/>
      <c r="H127" s="39"/>
      <c r="I127" s="145"/>
      <c r="J127" s="145"/>
    </row>
    <row r="128" spans="1:10" x14ac:dyDescent="0.25">
      <c r="A128" s="39"/>
      <c r="B128" s="130"/>
      <c r="C128" s="130"/>
      <c r="D128" s="130"/>
      <c r="E128" s="195"/>
      <c r="F128" s="180"/>
      <c r="G128" s="39"/>
      <c r="H128" s="39"/>
      <c r="I128" s="145"/>
      <c r="J128" s="145"/>
    </row>
    <row r="129" spans="1:10" x14ac:dyDescent="0.25">
      <c r="A129" s="39"/>
      <c r="B129" s="130"/>
      <c r="C129" s="130"/>
      <c r="D129" s="130"/>
      <c r="E129" s="195"/>
      <c r="F129" s="180"/>
      <c r="G129" s="39"/>
      <c r="H129" s="39"/>
      <c r="I129" s="145"/>
      <c r="J129" s="145"/>
    </row>
    <row r="130" spans="1:10" x14ac:dyDescent="0.25">
      <c r="A130" s="39"/>
      <c r="B130" s="130"/>
      <c r="C130" s="130"/>
      <c r="D130" s="130"/>
      <c r="E130" s="195"/>
      <c r="F130" s="180"/>
      <c r="G130" s="39"/>
      <c r="H130" s="39"/>
      <c r="I130" s="145"/>
      <c r="J130" s="145"/>
    </row>
    <row r="131" spans="1:10" x14ac:dyDescent="0.25">
      <c r="A131" s="39"/>
      <c r="B131" s="130"/>
      <c r="C131" s="130"/>
      <c r="D131" s="130"/>
      <c r="E131" s="195"/>
      <c r="F131" s="180"/>
      <c r="G131" s="39"/>
      <c r="H131" s="39"/>
      <c r="I131" s="145"/>
      <c r="J131" s="145"/>
    </row>
    <row r="132" spans="1:10" x14ac:dyDescent="0.25">
      <c r="A132" s="39"/>
      <c r="B132" s="130"/>
      <c r="C132" s="130"/>
      <c r="D132" s="130"/>
      <c r="E132" s="195"/>
      <c r="F132" s="180"/>
      <c r="G132" s="39"/>
      <c r="H132" s="39"/>
      <c r="I132" s="145"/>
      <c r="J132" s="145"/>
    </row>
    <row r="133" spans="1:10" x14ac:dyDescent="0.25">
      <c r="A133" s="39"/>
      <c r="B133" s="130"/>
      <c r="C133" s="130"/>
      <c r="D133" s="130"/>
      <c r="E133" s="195"/>
      <c r="F133" s="180"/>
      <c r="G133" s="39"/>
      <c r="H133" s="39"/>
      <c r="I133" s="145"/>
      <c r="J133" s="145"/>
    </row>
    <row r="134" spans="1:10" x14ac:dyDescent="0.25">
      <c r="A134" s="39"/>
      <c r="B134" s="130"/>
      <c r="C134" s="130"/>
      <c r="D134" s="130"/>
      <c r="E134" s="195"/>
      <c r="F134" s="180"/>
      <c r="G134" s="39"/>
      <c r="H134" s="39"/>
      <c r="I134" s="145"/>
      <c r="J134" s="145"/>
    </row>
    <row r="135" spans="1:10" x14ac:dyDescent="0.25">
      <c r="A135" s="39"/>
      <c r="B135" s="39"/>
      <c r="C135" s="130"/>
      <c r="D135" s="130"/>
      <c r="E135" s="195"/>
      <c r="F135" s="180"/>
      <c r="G135" s="39"/>
      <c r="H135" s="39"/>
      <c r="I135" s="145"/>
      <c r="J135" s="145"/>
    </row>
    <row r="136" spans="1:10" x14ac:dyDescent="0.25">
      <c r="A136" s="39"/>
      <c r="B136" s="39"/>
      <c r="C136" s="130"/>
      <c r="D136" s="130"/>
      <c r="E136" s="195"/>
      <c r="F136" s="180"/>
      <c r="G136" s="39"/>
      <c r="H136" s="39"/>
      <c r="I136" s="145"/>
      <c r="J136" s="145"/>
    </row>
    <row r="137" spans="1:10" x14ac:dyDescent="0.25">
      <c r="A137" s="39"/>
      <c r="B137" s="39"/>
      <c r="C137" s="130"/>
      <c r="D137" s="130"/>
      <c r="E137" s="195"/>
      <c r="F137" s="180"/>
      <c r="G137" s="39"/>
      <c r="H137" s="39"/>
      <c r="I137" s="145"/>
      <c r="J137" s="145"/>
    </row>
    <row r="138" spans="1:10" x14ac:dyDescent="0.25">
      <c r="A138" s="39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39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39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39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39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39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39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39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39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39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39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39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39"/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1:10" x14ac:dyDescent="0.25">
      <c r="A151" s="39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39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1:10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1:10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1:10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1:10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1:10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1:10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1:10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1:10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1:10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1:10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1:10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1:10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1:10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1:10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1:10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1:10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1:10" x14ac:dyDescent="0.25">
      <c r="A179" s="145"/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1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2.28515625" style="38" bestFit="1" customWidth="1"/>
    <col min="5" max="8" width="10.42578125" style="38" customWidth="1"/>
    <col min="9" max="11" width="11.28515625" style="38" customWidth="1"/>
    <col min="12" max="12" width="1.85546875" style="38" customWidth="1"/>
    <col min="13" max="13" width="2.7109375" style="38" customWidth="1"/>
    <col min="14" max="14" width="7.42578125" style="39" customWidth="1"/>
    <col min="15" max="16384" width="11.42578125" style="38"/>
  </cols>
  <sheetData>
    <row r="1" spans="1:15" x14ac:dyDescent="0.25">
      <c r="A1" s="53" t="s">
        <v>5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158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8.2638239999999996</v>
      </c>
      <c r="D13" s="66">
        <v>5.608765</v>
      </c>
      <c r="E13" s="66">
        <v>8.4159159999999993</v>
      </c>
      <c r="F13" s="66">
        <v>7.6501780000000004</v>
      </c>
      <c r="G13" s="66">
        <v>7.1252969999999998</v>
      </c>
      <c r="H13" s="66">
        <v>6.2858020000000003</v>
      </c>
      <c r="I13" s="66">
        <v>-11.781894845927122</v>
      </c>
      <c r="J13" s="66">
        <v>88.218105154072873</v>
      </c>
      <c r="K13" s="66">
        <v>-6.861029900219318</v>
      </c>
      <c r="L13" s="58"/>
      <c r="N13" s="39">
        <v>1</v>
      </c>
    </row>
    <row r="14" spans="1:15" x14ac:dyDescent="0.25">
      <c r="A14" s="56"/>
      <c r="B14" s="65" t="s">
        <v>8</v>
      </c>
      <c r="C14" s="66">
        <v>7.3838499999999998</v>
      </c>
      <c r="D14" s="66">
        <v>10.695112</v>
      </c>
      <c r="E14" s="66">
        <v>7.8959229999999998</v>
      </c>
      <c r="F14" s="66">
        <v>9.2636859999999999</v>
      </c>
      <c r="G14" s="66">
        <v>8.0354799999999997</v>
      </c>
      <c r="H14" s="66">
        <v>5.6533170000000004</v>
      </c>
      <c r="I14" s="66">
        <v>-29.645559443866443</v>
      </c>
      <c r="J14" s="66">
        <v>70.354440556133554</v>
      </c>
      <c r="K14" s="66">
        <v>-13.258286172480371</v>
      </c>
      <c r="L14" s="58"/>
      <c r="N14" s="39">
        <v>1</v>
      </c>
    </row>
    <row r="15" spans="1:15" x14ac:dyDescent="0.25">
      <c r="A15" s="56"/>
      <c r="B15" s="65" t="s">
        <v>9</v>
      </c>
      <c r="C15" s="66">
        <v>10.509477</v>
      </c>
      <c r="D15" s="66">
        <v>8.0278270000000003</v>
      </c>
      <c r="E15" s="66">
        <v>7.6216439999999999</v>
      </c>
      <c r="F15" s="66">
        <v>9.2856070000000006</v>
      </c>
      <c r="G15" s="66">
        <v>6.1474760000000002</v>
      </c>
      <c r="H15" s="196">
        <v>6.9655570000000004</v>
      </c>
      <c r="I15" s="21">
        <v>13.307591603448321</v>
      </c>
      <c r="J15" s="21">
        <v>113.30759160344832</v>
      </c>
      <c r="K15" s="21">
        <v>-33.795647392787572</v>
      </c>
      <c r="L15" s="58"/>
      <c r="N15" s="39">
        <v>1</v>
      </c>
    </row>
    <row r="16" spans="1:15" x14ac:dyDescent="0.25">
      <c r="A16" s="56"/>
      <c r="B16" s="65" t="s">
        <v>10</v>
      </c>
      <c r="C16" s="66">
        <v>10.380777</v>
      </c>
      <c r="D16" s="66">
        <v>7.6074080000000004</v>
      </c>
      <c r="E16" s="66">
        <v>8.0939770000000006</v>
      </c>
      <c r="F16" s="66">
        <v>7.2243040000000001</v>
      </c>
      <c r="G16" s="66">
        <v>8.9406789999999994</v>
      </c>
      <c r="H16" s="21">
        <v>7.0674073500000008</v>
      </c>
      <c r="I16" s="21">
        <v>-20.952230250073832</v>
      </c>
      <c r="J16" s="21">
        <v>79.047769749926161</v>
      </c>
      <c r="K16" s="21">
        <v>23.758344056396297</v>
      </c>
      <c r="L16" s="58"/>
      <c r="N16" s="39" t="s">
        <v>97</v>
      </c>
    </row>
    <row r="17" spans="1:15" x14ac:dyDescent="0.25">
      <c r="A17" s="56"/>
      <c r="B17" s="65" t="s">
        <v>11</v>
      </c>
      <c r="C17" s="66">
        <v>8.5475539999999999</v>
      </c>
      <c r="D17" s="66">
        <v>10.647689</v>
      </c>
      <c r="E17" s="66">
        <v>11.568925999999999</v>
      </c>
      <c r="F17" s="66">
        <v>7.9307189999999999</v>
      </c>
      <c r="G17" s="66">
        <v>7.356598</v>
      </c>
      <c r="H17" s="21">
        <v>6.8742357300000023</v>
      </c>
      <c r="I17" s="21">
        <v>-6.5568659589663287</v>
      </c>
      <c r="J17" s="21">
        <v>93.443134041033673</v>
      </c>
      <c r="K17" s="21">
        <v>-7.2392049195035169</v>
      </c>
      <c r="L17" s="58"/>
      <c r="N17" s="39" t="s">
        <v>97</v>
      </c>
    </row>
    <row r="18" spans="1:15" x14ac:dyDescent="0.25">
      <c r="A18" s="56"/>
      <c r="B18" s="65" t="s">
        <v>12</v>
      </c>
      <c r="C18" s="66">
        <v>6.6700619999999997</v>
      </c>
      <c r="D18" s="66">
        <v>8.2254799999999992</v>
      </c>
      <c r="E18" s="66">
        <v>8.3124300000000009</v>
      </c>
      <c r="F18" s="66">
        <v>7.7504080000000002</v>
      </c>
      <c r="G18" s="66">
        <v>5.9772689999999997</v>
      </c>
      <c r="H18" s="21">
        <v>7.2422772000000002</v>
      </c>
      <c r="I18" s="21">
        <v>21.1636484822751</v>
      </c>
      <c r="J18" s="21">
        <v>121.16364848227509</v>
      </c>
      <c r="K18" s="21">
        <v>-22.878008486779024</v>
      </c>
      <c r="L18" s="58"/>
      <c r="N18" s="39" t="s">
        <v>97</v>
      </c>
    </row>
    <row r="19" spans="1:15" x14ac:dyDescent="0.25">
      <c r="A19" s="56"/>
      <c r="B19" s="65" t="s">
        <v>13</v>
      </c>
      <c r="C19" s="66">
        <v>15.997992999999999</v>
      </c>
      <c r="D19" s="66">
        <v>9.7751979999999996</v>
      </c>
      <c r="E19" s="66">
        <v>6.2345930000000003</v>
      </c>
      <c r="F19" s="66">
        <v>7.5488739999999996</v>
      </c>
      <c r="G19" s="66">
        <v>7.5052050000000001</v>
      </c>
      <c r="H19" s="66">
        <v>8.5581525999999997</v>
      </c>
      <c r="I19" s="66">
        <v>14.02956481535147</v>
      </c>
      <c r="J19" s="66">
        <v>114.02956481535146</v>
      </c>
      <c r="K19" s="66">
        <v>-0.57848362550493304</v>
      </c>
      <c r="L19" s="58"/>
      <c r="N19" s="39" t="s">
        <v>97</v>
      </c>
    </row>
    <row r="20" spans="1:15" x14ac:dyDescent="0.25">
      <c r="A20" s="56"/>
      <c r="B20" s="65" t="s">
        <v>14</v>
      </c>
      <c r="C20" s="66">
        <v>8.5937730000000006</v>
      </c>
      <c r="D20" s="66">
        <v>9.2618790000000004</v>
      </c>
      <c r="E20" s="66">
        <v>9.9715679999999995</v>
      </c>
      <c r="F20" s="66">
        <v>8.4359090000000005</v>
      </c>
      <c r="G20" s="66">
        <v>7.7162990000000002</v>
      </c>
      <c r="H20" s="29">
        <v>7.4376685</v>
      </c>
      <c r="I20" s="29">
        <v>-3.610934464825688</v>
      </c>
      <c r="J20" s="29">
        <v>96.389065535174311</v>
      </c>
      <c r="K20" s="29">
        <v>-8.5303196134524519</v>
      </c>
      <c r="L20" s="58"/>
      <c r="N20" s="39" t="s">
        <v>97</v>
      </c>
    </row>
    <row r="21" spans="1:15" x14ac:dyDescent="0.25">
      <c r="A21" s="56"/>
      <c r="B21" s="65" t="s">
        <v>15</v>
      </c>
      <c r="C21" s="66">
        <v>9.0176750000000006</v>
      </c>
      <c r="D21" s="66">
        <v>9.7312639999999995</v>
      </c>
      <c r="E21" s="66">
        <v>15.220203</v>
      </c>
      <c r="F21" s="66">
        <v>8.0642160000000001</v>
      </c>
      <c r="G21" s="66">
        <v>7.9816820000000002</v>
      </c>
      <c r="H21" s="66"/>
      <c r="I21" s="66" t="s">
        <v>97</v>
      </c>
      <c r="J21" s="66" t="s">
        <v>97</v>
      </c>
      <c r="K21" s="66" t="s">
        <v>97</v>
      </c>
      <c r="L21" s="58"/>
      <c r="N21" s="39" t="s">
        <v>97</v>
      </c>
    </row>
    <row r="22" spans="1:15" x14ac:dyDescent="0.25">
      <c r="A22" s="56"/>
      <c r="B22" s="65" t="s">
        <v>16</v>
      </c>
      <c r="C22" s="66">
        <v>8.1134909999999998</v>
      </c>
      <c r="D22" s="66">
        <v>8.7921390000000006</v>
      </c>
      <c r="E22" s="66">
        <v>9.3925169999999998</v>
      </c>
      <c r="F22" s="66">
        <v>9.1690579999999997</v>
      </c>
      <c r="G22" s="66">
        <v>8.0691260000000007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9.0480470000000004</v>
      </c>
      <c r="D23" s="66">
        <v>9.0436700000000005</v>
      </c>
      <c r="E23" s="66">
        <v>8.5604370000000003</v>
      </c>
      <c r="F23" s="66">
        <v>7.4048759999999998</v>
      </c>
      <c r="G23" s="66">
        <v>8.061693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11.072433999999999</v>
      </c>
      <c r="D24" s="66">
        <v>8.7644099999999998</v>
      </c>
      <c r="E24" s="66">
        <v>10.250954</v>
      </c>
      <c r="F24" s="66">
        <v>8.6762619999999995</v>
      </c>
      <c r="G24" s="66">
        <v>7.0702980000000002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113.59895699999998</v>
      </c>
      <c r="D25" s="68">
        <v>106.180841</v>
      </c>
      <c r="E25" s="68">
        <v>111.53908799999999</v>
      </c>
      <c r="F25" s="68">
        <v>98.404096999999993</v>
      </c>
      <c r="G25" s="68">
        <v>89.987101999999993</v>
      </c>
      <c r="H25" s="78">
        <v>56.084417380000005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-6.530091645119585</v>
      </c>
      <c r="E26" s="68">
        <v>5.046340704722807</v>
      </c>
      <c r="F26" s="68">
        <v>-11.776132686327866</v>
      </c>
      <c r="G26" s="68">
        <v>-8.5535005722373487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76.347309999999993</v>
      </c>
      <c r="D28" s="76">
        <v>69.849357999999995</v>
      </c>
      <c r="E28" s="76">
        <v>68.114976999999996</v>
      </c>
      <c r="F28" s="76">
        <v>65.089685000000003</v>
      </c>
      <c r="G28" s="76">
        <v>58.804302999999997</v>
      </c>
      <c r="H28" s="64">
        <v>56.084417380000005</v>
      </c>
      <c r="I28" s="64">
        <v>-4.6253173343454019</v>
      </c>
      <c r="J28" s="29">
        <v>95.374682665654603</v>
      </c>
      <c r="K28" s="29">
        <v>-18.669147938139673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-8.5110424977644872</v>
      </c>
      <c r="E29" s="76">
        <v>-2.4830306958583681</v>
      </c>
      <c r="F29" s="76">
        <v>-4.4414490516527572</v>
      </c>
      <c r="G29" s="76">
        <v>-9.6564947272367423</v>
      </c>
      <c r="H29" s="29">
        <v>-4.6253173343454019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175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</row>
    <row r="49" spans="2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</row>
    <row r="50" spans="2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</row>
    <row r="51" spans="2:15" x14ac:dyDescent="0.25">
      <c r="B51" s="130"/>
      <c r="C51" s="130"/>
      <c r="D51" s="130"/>
      <c r="E51" s="130"/>
      <c r="F51" s="130"/>
      <c r="G51" s="130"/>
      <c r="H51" s="130"/>
      <c r="I51" s="128"/>
      <c r="J51" s="128"/>
      <c r="K51" s="128"/>
      <c r="L51" s="137"/>
      <c r="M51" s="137"/>
      <c r="N51" s="130"/>
      <c r="O51" s="137"/>
    </row>
    <row r="52" spans="2:15" x14ac:dyDescent="0.25">
      <c r="B52" s="130"/>
      <c r="C52" s="130"/>
      <c r="D52" s="130"/>
      <c r="E52" s="130"/>
      <c r="F52" s="130"/>
      <c r="G52" s="130"/>
      <c r="H52" s="130"/>
      <c r="I52" s="128"/>
      <c r="J52" s="128"/>
      <c r="K52" s="128"/>
      <c r="L52" s="137"/>
      <c r="M52" s="137"/>
      <c r="N52" s="130"/>
      <c r="O52" s="137"/>
    </row>
    <row r="53" spans="2:15" x14ac:dyDescent="0.25">
      <c r="B53" s="130" t="s">
        <v>1</v>
      </c>
      <c r="C53" s="130" t="s">
        <v>161</v>
      </c>
      <c r="D53" s="130" t="s">
        <v>176</v>
      </c>
      <c r="E53" s="130" t="s">
        <v>162</v>
      </c>
      <c r="F53" s="130" t="s">
        <v>163</v>
      </c>
      <c r="G53" s="130"/>
      <c r="H53" s="130"/>
      <c r="I53" s="128"/>
      <c r="J53" s="128"/>
      <c r="K53" s="128"/>
      <c r="L53" s="137"/>
      <c r="M53" s="137"/>
      <c r="N53" s="130"/>
      <c r="O53" s="137"/>
    </row>
    <row r="54" spans="2:15" x14ac:dyDescent="0.25">
      <c r="B54" s="130">
        <v>2014</v>
      </c>
      <c r="C54" s="130">
        <v>1</v>
      </c>
      <c r="D54" s="130">
        <v>8.2638239999999996</v>
      </c>
      <c r="E54" s="130">
        <v>41640</v>
      </c>
      <c r="F54" s="130"/>
      <c r="G54" s="130"/>
      <c r="H54" s="130"/>
      <c r="I54" s="128"/>
      <c r="J54" s="128"/>
      <c r="K54" s="128"/>
      <c r="L54" s="137"/>
      <c r="M54" s="137"/>
      <c r="N54" s="130"/>
      <c r="O54" s="137"/>
    </row>
    <row r="55" spans="2:15" x14ac:dyDescent="0.25">
      <c r="B55" s="130">
        <v>2014</v>
      </c>
      <c r="C55" s="130">
        <v>2</v>
      </c>
      <c r="D55" s="130">
        <v>7.3838499999999998</v>
      </c>
      <c r="E55" s="195">
        <v>41671</v>
      </c>
      <c r="F55" s="39"/>
      <c r="G55" s="130"/>
      <c r="H55" s="39"/>
      <c r="I55" s="145"/>
      <c r="J55" s="128"/>
      <c r="K55" s="128"/>
      <c r="L55" s="137"/>
      <c r="M55" s="137"/>
      <c r="N55" s="130"/>
      <c r="O55" s="137"/>
    </row>
    <row r="56" spans="2:15" x14ac:dyDescent="0.25">
      <c r="B56" s="130">
        <v>2014</v>
      </c>
      <c r="C56" s="130">
        <v>3</v>
      </c>
      <c r="D56" s="130">
        <v>10.509477</v>
      </c>
      <c r="E56" s="195">
        <v>41699</v>
      </c>
      <c r="F56" s="39"/>
      <c r="G56" s="130"/>
      <c r="H56" s="39"/>
      <c r="I56" s="145"/>
      <c r="J56" s="128"/>
      <c r="K56" s="128"/>
      <c r="L56" s="137"/>
      <c r="M56" s="137"/>
      <c r="N56" s="130"/>
      <c r="O56" s="137"/>
    </row>
    <row r="57" spans="2:15" x14ac:dyDescent="0.25">
      <c r="B57" s="130">
        <v>2014</v>
      </c>
      <c r="C57" s="130">
        <v>4</v>
      </c>
      <c r="D57" s="130">
        <v>10.380777</v>
      </c>
      <c r="E57" s="195">
        <v>41730</v>
      </c>
      <c r="F57" s="39">
        <v>9.5434137499999991</v>
      </c>
      <c r="G57" s="130"/>
      <c r="H57" s="39"/>
      <c r="I57" s="145"/>
      <c r="J57" s="128"/>
      <c r="K57" s="128"/>
      <c r="L57" s="137"/>
      <c r="M57" s="137"/>
      <c r="N57" s="130"/>
      <c r="O57" s="137"/>
    </row>
    <row r="58" spans="2:15" x14ac:dyDescent="0.25">
      <c r="B58" s="130">
        <v>2014</v>
      </c>
      <c r="C58" s="130">
        <v>5</v>
      </c>
      <c r="D58" s="130">
        <v>8.5475539999999999</v>
      </c>
      <c r="E58" s="195">
        <v>41760</v>
      </c>
      <c r="F58" s="39">
        <v>9.5434137499999991</v>
      </c>
      <c r="G58" s="130"/>
      <c r="H58" s="39"/>
      <c r="I58" s="145"/>
      <c r="J58" s="128"/>
      <c r="K58" s="128"/>
      <c r="L58" s="137"/>
      <c r="M58" s="137"/>
      <c r="N58" s="130"/>
      <c r="O58" s="137"/>
    </row>
    <row r="59" spans="2:15" x14ac:dyDescent="0.25">
      <c r="B59" s="130">
        <v>2014</v>
      </c>
      <c r="C59" s="130">
        <v>6</v>
      </c>
      <c r="D59" s="130">
        <v>6.6700619999999997</v>
      </c>
      <c r="E59" s="195">
        <v>41791</v>
      </c>
      <c r="F59" s="180">
        <v>9.5434137499999991</v>
      </c>
      <c r="G59" s="130"/>
      <c r="H59" s="39"/>
      <c r="I59" s="145"/>
      <c r="J59" s="128"/>
      <c r="K59" s="128"/>
      <c r="L59" s="137"/>
      <c r="M59" s="137"/>
      <c r="N59" s="130"/>
      <c r="O59" s="137"/>
    </row>
    <row r="60" spans="2:15" x14ac:dyDescent="0.25">
      <c r="B60" s="130">
        <v>2014</v>
      </c>
      <c r="C60" s="130">
        <v>7</v>
      </c>
      <c r="D60" s="130">
        <v>15.997992999999999</v>
      </c>
      <c r="E60" s="195">
        <v>41821</v>
      </c>
      <c r="F60" s="180">
        <v>9.5434137499999991</v>
      </c>
      <c r="G60" s="130"/>
      <c r="H60" s="39"/>
      <c r="I60" s="145"/>
      <c r="J60" s="128"/>
      <c r="K60" s="128"/>
      <c r="L60" s="137"/>
      <c r="M60" s="137"/>
      <c r="N60" s="130"/>
      <c r="O60" s="137"/>
    </row>
    <row r="61" spans="2:15" x14ac:dyDescent="0.25">
      <c r="B61" s="130">
        <v>2014</v>
      </c>
      <c r="C61" s="130">
        <v>8</v>
      </c>
      <c r="D61" s="130">
        <v>8.5937730000000006</v>
      </c>
      <c r="E61" s="195">
        <v>41852</v>
      </c>
      <c r="F61" s="180">
        <v>9.5434137499999991</v>
      </c>
      <c r="G61" s="130"/>
      <c r="H61" s="39"/>
      <c r="I61" s="145"/>
      <c r="J61" s="128"/>
      <c r="K61" s="128"/>
      <c r="L61" s="137"/>
      <c r="M61" s="137"/>
      <c r="N61" s="130"/>
      <c r="O61" s="137"/>
    </row>
    <row r="62" spans="2:15" x14ac:dyDescent="0.25">
      <c r="B62" s="130">
        <v>2014</v>
      </c>
      <c r="C62" s="130">
        <v>9</v>
      </c>
      <c r="D62" s="130">
        <v>9.0176750000000006</v>
      </c>
      <c r="E62" s="195">
        <v>41883</v>
      </c>
      <c r="F62" s="180">
        <v>9.4849983333333316</v>
      </c>
      <c r="G62" s="130"/>
      <c r="H62" s="39"/>
      <c r="I62" s="145"/>
      <c r="J62" s="128"/>
      <c r="K62" s="128"/>
      <c r="L62" s="137"/>
      <c r="M62" s="137"/>
      <c r="N62" s="130"/>
      <c r="O62" s="137"/>
    </row>
    <row r="63" spans="2:15" x14ac:dyDescent="0.25">
      <c r="B63" s="130">
        <v>2014</v>
      </c>
      <c r="C63" s="130">
        <v>10</v>
      </c>
      <c r="D63" s="130">
        <v>8.1134909999999998</v>
      </c>
      <c r="E63" s="195">
        <v>41913</v>
      </c>
      <c r="F63" s="180">
        <v>9.3478475999999979</v>
      </c>
      <c r="G63" s="130"/>
      <c r="H63" s="39"/>
      <c r="I63" s="145"/>
      <c r="J63" s="128"/>
      <c r="K63" s="128"/>
      <c r="L63" s="137"/>
      <c r="M63" s="137"/>
      <c r="N63" s="130"/>
      <c r="O63" s="137"/>
    </row>
    <row r="64" spans="2:15" x14ac:dyDescent="0.25">
      <c r="B64" s="130">
        <v>2014</v>
      </c>
      <c r="C64" s="130">
        <v>11</v>
      </c>
      <c r="D64" s="130">
        <v>9.0480470000000004</v>
      </c>
      <c r="E64" s="195">
        <v>41944</v>
      </c>
      <c r="F64" s="180">
        <v>9.3205929999999988</v>
      </c>
      <c r="G64" s="130"/>
      <c r="H64" s="39"/>
      <c r="I64" s="145"/>
      <c r="J64" s="128"/>
      <c r="K64" s="145"/>
    </row>
    <row r="65" spans="2:11" x14ac:dyDescent="0.25">
      <c r="B65" s="130">
        <v>2014</v>
      </c>
      <c r="C65" s="130">
        <v>12</v>
      </c>
      <c r="D65" s="130">
        <v>11.072433999999999</v>
      </c>
      <c r="E65" s="195">
        <v>41974</v>
      </c>
      <c r="F65" s="180">
        <v>9.4665797499999993</v>
      </c>
      <c r="G65" s="130"/>
      <c r="H65" s="39"/>
      <c r="I65" s="145"/>
      <c r="J65" s="128"/>
      <c r="K65" s="145"/>
    </row>
    <row r="66" spans="2:11" x14ac:dyDescent="0.25">
      <c r="B66" s="130">
        <v>2015</v>
      </c>
      <c r="C66" s="130">
        <v>1</v>
      </c>
      <c r="D66" s="130">
        <v>5.608765</v>
      </c>
      <c r="E66" s="195">
        <v>42005</v>
      </c>
      <c r="F66" s="180">
        <v>9.2453248333333331</v>
      </c>
      <c r="G66" s="130"/>
      <c r="H66" s="39"/>
      <c r="I66" s="145"/>
      <c r="J66" s="128"/>
      <c r="K66" s="145"/>
    </row>
    <row r="67" spans="2:11" x14ac:dyDescent="0.25">
      <c r="B67" s="130">
        <v>2015</v>
      </c>
      <c r="C67" s="130">
        <v>2</v>
      </c>
      <c r="D67" s="130">
        <v>10.695112</v>
      </c>
      <c r="E67" s="195">
        <v>42036</v>
      </c>
      <c r="F67" s="180">
        <v>9.5212633333333319</v>
      </c>
      <c r="G67" s="130"/>
      <c r="H67" s="39"/>
      <c r="I67" s="145"/>
      <c r="J67" s="128"/>
      <c r="K67" s="145"/>
    </row>
    <row r="68" spans="2:11" x14ac:dyDescent="0.25">
      <c r="B68" s="130">
        <v>2015</v>
      </c>
      <c r="C68" s="130">
        <v>3</v>
      </c>
      <c r="D68" s="130">
        <v>8.0278270000000003</v>
      </c>
      <c r="E68" s="195">
        <v>42064</v>
      </c>
      <c r="F68" s="180">
        <v>9.3144591666666674</v>
      </c>
      <c r="G68" s="39"/>
      <c r="H68" s="39"/>
      <c r="I68" s="145"/>
      <c r="J68" s="145"/>
      <c r="K68" s="145"/>
    </row>
    <row r="69" spans="2:11" x14ac:dyDescent="0.25">
      <c r="B69" s="130">
        <v>2015</v>
      </c>
      <c r="C69" s="130">
        <v>4</v>
      </c>
      <c r="D69" s="130">
        <v>7.6074080000000004</v>
      </c>
      <c r="E69" s="195">
        <v>42095</v>
      </c>
      <c r="F69" s="180">
        <v>9.0833450833333327</v>
      </c>
      <c r="G69" s="39"/>
      <c r="H69" s="39"/>
      <c r="I69" s="145"/>
      <c r="J69" s="145"/>
      <c r="K69" s="145"/>
    </row>
    <row r="70" spans="2:11" x14ac:dyDescent="0.25">
      <c r="B70" s="130">
        <v>2015</v>
      </c>
      <c r="C70" s="130">
        <v>5</v>
      </c>
      <c r="D70" s="130">
        <v>10.647689</v>
      </c>
      <c r="E70" s="195">
        <v>42125</v>
      </c>
      <c r="F70" s="180">
        <v>9.2583563333333334</v>
      </c>
      <c r="G70" s="39"/>
      <c r="H70" s="39"/>
      <c r="I70" s="145"/>
      <c r="J70" s="145"/>
      <c r="K70" s="145"/>
    </row>
    <row r="71" spans="2:11" x14ac:dyDescent="0.25">
      <c r="B71" s="130">
        <v>2015</v>
      </c>
      <c r="C71" s="130">
        <v>6</v>
      </c>
      <c r="D71" s="130">
        <v>8.2254799999999992</v>
      </c>
      <c r="E71" s="195">
        <v>42156</v>
      </c>
      <c r="F71" s="180">
        <v>9.3879745000000003</v>
      </c>
      <c r="G71" s="39"/>
      <c r="H71" s="39"/>
      <c r="I71" s="145"/>
      <c r="J71" s="145"/>
      <c r="K71" s="145"/>
    </row>
    <row r="72" spans="2:11" x14ac:dyDescent="0.25">
      <c r="B72" s="130">
        <v>2015</v>
      </c>
      <c r="C72" s="130">
        <v>7</v>
      </c>
      <c r="D72" s="130">
        <v>9.7751979999999996</v>
      </c>
      <c r="E72" s="195">
        <v>42186</v>
      </c>
      <c r="F72" s="180">
        <v>8.8694082500000011</v>
      </c>
      <c r="G72" s="39"/>
      <c r="H72" s="39"/>
      <c r="I72" s="145"/>
      <c r="J72" s="145"/>
      <c r="K72" s="145"/>
    </row>
    <row r="73" spans="2:11" x14ac:dyDescent="0.25">
      <c r="B73" s="130">
        <v>2015</v>
      </c>
      <c r="C73" s="130">
        <v>8</v>
      </c>
      <c r="D73" s="130">
        <v>9.2618790000000004</v>
      </c>
      <c r="E73" s="195">
        <v>42217</v>
      </c>
      <c r="F73" s="180">
        <v>8.9250837500000006</v>
      </c>
      <c r="G73" s="39"/>
      <c r="H73" s="39"/>
      <c r="I73" s="145"/>
      <c r="J73" s="145"/>
      <c r="K73" s="145"/>
    </row>
    <row r="74" spans="2:11" x14ac:dyDescent="0.25">
      <c r="B74" s="130">
        <v>2015</v>
      </c>
      <c r="C74" s="130">
        <v>9</v>
      </c>
      <c r="D74" s="130">
        <v>9.7312639999999995</v>
      </c>
      <c r="E74" s="195">
        <v>42248</v>
      </c>
      <c r="F74" s="180">
        <v>8.9845495000000017</v>
      </c>
      <c r="G74" s="39"/>
      <c r="H74" s="39"/>
      <c r="I74" s="145"/>
      <c r="J74" s="145"/>
      <c r="K74" s="145"/>
    </row>
    <row r="75" spans="2:11" x14ac:dyDescent="0.25">
      <c r="B75" s="130">
        <v>2015</v>
      </c>
      <c r="C75" s="130">
        <v>10</v>
      </c>
      <c r="D75" s="130">
        <v>8.7921390000000006</v>
      </c>
      <c r="E75" s="195">
        <v>42278</v>
      </c>
      <c r="F75" s="180">
        <v>9.0411035000000002</v>
      </c>
      <c r="G75" s="39"/>
      <c r="H75" s="39"/>
      <c r="I75" s="145"/>
      <c r="J75" s="145"/>
      <c r="K75" s="145"/>
    </row>
    <row r="76" spans="2:11" x14ac:dyDescent="0.25">
      <c r="B76" s="130">
        <v>2015</v>
      </c>
      <c r="C76" s="130">
        <v>11</v>
      </c>
      <c r="D76" s="130">
        <v>9.0436700000000005</v>
      </c>
      <c r="E76" s="195">
        <v>42309</v>
      </c>
      <c r="F76" s="180">
        <v>9.0407387500000009</v>
      </c>
      <c r="G76" s="39"/>
      <c r="H76" s="39"/>
      <c r="I76" s="145"/>
      <c r="J76" s="145"/>
      <c r="K76" s="145"/>
    </row>
    <row r="77" spans="2:11" x14ac:dyDescent="0.25">
      <c r="B77" s="130">
        <v>2015</v>
      </c>
      <c r="C77" s="130">
        <v>12</v>
      </c>
      <c r="D77" s="130">
        <v>8.7644099999999998</v>
      </c>
      <c r="E77" s="195">
        <v>42339</v>
      </c>
      <c r="F77" s="180">
        <v>8.8484034166666667</v>
      </c>
      <c r="G77" s="39"/>
      <c r="H77" s="39"/>
      <c r="I77" s="145"/>
      <c r="J77" s="145"/>
      <c r="K77" s="145"/>
    </row>
    <row r="78" spans="2:11" x14ac:dyDescent="0.25">
      <c r="B78" s="130">
        <v>2016</v>
      </c>
      <c r="C78" s="130">
        <v>1</v>
      </c>
      <c r="D78" s="130">
        <v>8.4159159999999993</v>
      </c>
      <c r="E78" s="195">
        <v>42370</v>
      </c>
      <c r="F78" s="180">
        <v>9.0823326666666659</v>
      </c>
      <c r="G78" s="39"/>
      <c r="H78" s="39"/>
      <c r="I78" s="145"/>
      <c r="J78" s="145"/>
      <c r="K78" s="145"/>
    </row>
    <row r="79" spans="2:11" x14ac:dyDescent="0.25">
      <c r="B79" s="130">
        <v>2016</v>
      </c>
      <c r="C79" s="130">
        <v>2</v>
      </c>
      <c r="D79" s="130">
        <v>7.8959229999999998</v>
      </c>
      <c r="E79" s="195">
        <v>42401</v>
      </c>
      <c r="F79" s="180">
        <v>8.8490669166666667</v>
      </c>
      <c r="G79" s="39"/>
      <c r="H79" s="39"/>
      <c r="I79" s="145"/>
      <c r="J79" s="145"/>
      <c r="K79" s="145"/>
    </row>
    <row r="80" spans="2:11" x14ac:dyDescent="0.25">
      <c r="B80" s="130">
        <v>2016</v>
      </c>
      <c r="C80" s="130">
        <v>3</v>
      </c>
      <c r="D80" s="130">
        <v>7.6216439999999999</v>
      </c>
      <c r="E80" s="195">
        <v>42430</v>
      </c>
      <c r="F80" s="180">
        <v>8.815218333333334</v>
      </c>
      <c r="G80" s="39"/>
      <c r="H80" s="39"/>
      <c r="I80" s="145"/>
      <c r="J80" s="145"/>
      <c r="K80" s="145"/>
    </row>
    <row r="81" spans="2:11" x14ac:dyDescent="0.25">
      <c r="B81" s="130">
        <v>2016</v>
      </c>
      <c r="C81" s="130">
        <v>4</v>
      </c>
      <c r="D81" s="130">
        <v>8.0939770000000006</v>
      </c>
      <c r="E81" s="195">
        <v>42461</v>
      </c>
      <c r="F81" s="180">
        <v>8.855765749999998</v>
      </c>
      <c r="G81" s="39"/>
      <c r="H81" s="39"/>
      <c r="I81" s="145"/>
      <c r="J81" s="145"/>
      <c r="K81" s="145"/>
    </row>
    <row r="82" spans="2:11" x14ac:dyDescent="0.25">
      <c r="B82" s="130">
        <v>2016</v>
      </c>
      <c r="C82" s="130">
        <v>5</v>
      </c>
      <c r="D82" s="130">
        <v>11.568925999999999</v>
      </c>
      <c r="E82" s="195">
        <v>42491</v>
      </c>
      <c r="F82" s="180">
        <v>8.9325354999999984</v>
      </c>
      <c r="G82" s="39"/>
      <c r="H82" s="39"/>
      <c r="I82" s="145"/>
      <c r="J82" s="145"/>
      <c r="K82" s="145"/>
    </row>
    <row r="83" spans="2:11" x14ac:dyDescent="0.25">
      <c r="B83" s="130">
        <v>2016</v>
      </c>
      <c r="C83" s="130">
        <v>6</v>
      </c>
      <c r="D83" s="130">
        <v>8.3124300000000009</v>
      </c>
      <c r="E83" s="195">
        <v>42522</v>
      </c>
      <c r="F83" s="180">
        <v>8.9397813333333342</v>
      </c>
      <c r="G83" s="39"/>
      <c r="H83" s="39"/>
      <c r="I83" s="145"/>
      <c r="J83" s="145"/>
      <c r="K83" s="145"/>
    </row>
    <row r="84" spans="2:11" x14ac:dyDescent="0.25">
      <c r="B84" s="130">
        <v>2016</v>
      </c>
      <c r="C84" s="130">
        <v>7</v>
      </c>
      <c r="D84" s="130">
        <v>6.2345930000000003</v>
      </c>
      <c r="E84" s="195">
        <v>42552</v>
      </c>
      <c r="F84" s="180">
        <v>8.644730916666667</v>
      </c>
      <c r="G84" s="39"/>
      <c r="H84" s="39"/>
      <c r="I84" s="145"/>
      <c r="J84" s="145"/>
      <c r="K84" s="145"/>
    </row>
    <row r="85" spans="2:11" x14ac:dyDescent="0.25">
      <c r="B85" s="130">
        <v>2016</v>
      </c>
      <c r="C85" s="130">
        <v>8</v>
      </c>
      <c r="D85" s="130">
        <v>9.9715679999999995</v>
      </c>
      <c r="E85" s="195">
        <v>42583</v>
      </c>
      <c r="F85" s="180">
        <v>8.703871666666668</v>
      </c>
      <c r="G85" s="39"/>
      <c r="H85" s="39"/>
      <c r="I85" s="145"/>
      <c r="J85" s="145"/>
      <c r="K85" s="145"/>
    </row>
    <row r="86" spans="2:11" x14ac:dyDescent="0.25">
      <c r="B86" s="130">
        <v>2016</v>
      </c>
      <c r="C86" s="130">
        <v>9</v>
      </c>
      <c r="D86" s="130">
        <v>15.220203</v>
      </c>
      <c r="E86" s="195">
        <v>42614</v>
      </c>
      <c r="F86" s="180">
        <v>9.1612832500000021</v>
      </c>
      <c r="G86" s="39"/>
      <c r="H86" s="39"/>
      <c r="I86" s="145"/>
      <c r="J86" s="145"/>
      <c r="K86" s="145"/>
    </row>
    <row r="87" spans="2:11" x14ac:dyDescent="0.25">
      <c r="B87" s="130">
        <v>2016</v>
      </c>
      <c r="C87" s="130">
        <v>10</v>
      </c>
      <c r="D87" s="130">
        <v>9.3925169999999998</v>
      </c>
      <c r="E87" s="195">
        <v>42644</v>
      </c>
      <c r="F87" s="180">
        <v>9.2113147500000014</v>
      </c>
      <c r="G87" s="39"/>
      <c r="H87" s="39"/>
      <c r="I87" s="145"/>
      <c r="J87" s="145"/>
      <c r="K87" s="145"/>
    </row>
    <row r="88" spans="2:11" x14ac:dyDescent="0.25">
      <c r="B88" s="130">
        <v>2016</v>
      </c>
      <c r="C88" s="130">
        <v>11</v>
      </c>
      <c r="D88" s="130">
        <v>8.5604370000000003</v>
      </c>
      <c r="E88" s="195">
        <v>42675</v>
      </c>
      <c r="F88" s="180">
        <v>9.1710453333333337</v>
      </c>
      <c r="G88" s="39"/>
      <c r="H88" s="39"/>
      <c r="I88" s="145"/>
      <c r="J88" s="145"/>
      <c r="K88" s="145"/>
    </row>
    <row r="89" spans="2:11" x14ac:dyDescent="0.25">
      <c r="B89" s="130">
        <v>2016</v>
      </c>
      <c r="C89" s="130">
        <v>12</v>
      </c>
      <c r="D89" s="130">
        <v>10.250954</v>
      </c>
      <c r="E89" s="195">
        <v>42705</v>
      </c>
      <c r="F89" s="180">
        <v>9.294924</v>
      </c>
      <c r="G89" s="39"/>
      <c r="H89" s="39"/>
      <c r="I89" s="145"/>
      <c r="J89" s="145"/>
      <c r="K89" s="145"/>
    </row>
    <row r="90" spans="2:11" x14ac:dyDescent="0.25">
      <c r="B90" s="130">
        <v>2017</v>
      </c>
      <c r="C90" s="130">
        <v>1</v>
      </c>
      <c r="D90" s="130">
        <v>7.6501780000000004</v>
      </c>
      <c r="E90" s="195">
        <v>42736</v>
      </c>
      <c r="F90" s="180">
        <v>9.2311125000000001</v>
      </c>
      <c r="G90" s="39"/>
      <c r="H90" s="39"/>
      <c r="I90" s="145"/>
      <c r="J90" s="145"/>
      <c r="K90" s="145"/>
    </row>
    <row r="91" spans="2:11" x14ac:dyDescent="0.25">
      <c r="B91" s="130">
        <v>2017</v>
      </c>
      <c r="C91" s="130">
        <v>2</v>
      </c>
      <c r="D91" s="130">
        <v>9.2636859999999999</v>
      </c>
      <c r="E91" s="195">
        <v>42767</v>
      </c>
      <c r="F91" s="180">
        <v>9.3450927499999992</v>
      </c>
      <c r="G91" s="39"/>
      <c r="H91" s="39"/>
      <c r="I91" s="145"/>
      <c r="J91" s="145"/>
      <c r="K91" s="145"/>
    </row>
    <row r="92" spans="2:11" x14ac:dyDescent="0.25">
      <c r="B92" s="130">
        <v>2017</v>
      </c>
      <c r="C92" s="130">
        <v>3</v>
      </c>
      <c r="D92" s="130">
        <v>9.2856070000000006</v>
      </c>
      <c r="E92" s="195">
        <v>42795</v>
      </c>
      <c r="F92" s="180">
        <v>9.4837563333333321</v>
      </c>
      <c r="G92" s="39"/>
      <c r="H92" s="39"/>
      <c r="I92" s="145"/>
      <c r="J92" s="145"/>
      <c r="K92" s="145"/>
    </row>
    <row r="93" spans="2:11" x14ac:dyDescent="0.25">
      <c r="B93" s="130">
        <v>2017</v>
      </c>
      <c r="C93" s="130">
        <v>4</v>
      </c>
      <c r="D93" s="130">
        <v>7.2243040000000001</v>
      </c>
      <c r="E93" s="195">
        <v>42826</v>
      </c>
      <c r="F93" s="180">
        <v>9.4112835833333328</v>
      </c>
      <c r="G93" s="39"/>
      <c r="H93" s="39"/>
      <c r="I93" s="145"/>
      <c r="J93" s="145"/>
      <c r="K93" s="145"/>
    </row>
    <row r="94" spans="2:11" x14ac:dyDescent="0.25">
      <c r="B94" s="130">
        <v>2017</v>
      </c>
      <c r="C94" s="130">
        <v>5</v>
      </c>
      <c r="D94" s="130">
        <v>7.9307189999999999</v>
      </c>
      <c r="E94" s="195">
        <v>42856</v>
      </c>
      <c r="F94" s="180">
        <v>9.108099666666666</v>
      </c>
      <c r="G94" s="39"/>
      <c r="H94" s="39"/>
      <c r="I94" s="145"/>
      <c r="J94" s="145"/>
      <c r="K94" s="145"/>
    </row>
    <row r="95" spans="2:11" x14ac:dyDescent="0.25">
      <c r="B95" s="130">
        <v>2017</v>
      </c>
      <c r="C95" s="130">
        <v>6</v>
      </c>
      <c r="D95" s="130">
        <v>7.7504080000000002</v>
      </c>
      <c r="E95" s="195">
        <v>42887</v>
      </c>
      <c r="F95" s="180">
        <v>9.0612645000000001</v>
      </c>
      <c r="G95" s="39"/>
      <c r="H95" s="39"/>
      <c r="I95" s="145"/>
      <c r="J95" s="145"/>
      <c r="K95" s="145"/>
    </row>
    <row r="96" spans="2:11" x14ac:dyDescent="0.25">
      <c r="B96" s="130">
        <v>2017</v>
      </c>
      <c r="C96" s="130">
        <v>7</v>
      </c>
      <c r="D96" s="130">
        <v>7.5488739999999996</v>
      </c>
      <c r="E96" s="195">
        <v>42917</v>
      </c>
      <c r="F96" s="180">
        <v>9.170787916666665</v>
      </c>
      <c r="G96" s="39"/>
      <c r="H96" s="39"/>
      <c r="I96" s="145"/>
      <c r="J96" s="145"/>
      <c r="K96" s="145"/>
    </row>
    <row r="97" spans="2:11" x14ac:dyDescent="0.25">
      <c r="B97" s="130">
        <v>2017</v>
      </c>
      <c r="C97" s="130">
        <v>8</v>
      </c>
      <c r="D97" s="130">
        <v>8.4359090000000005</v>
      </c>
      <c r="E97" s="195">
        <v>42948</v>
      </c>
      <c r="F97" s="180">
        <v>9.0428163333333345</v>
      </c>
      <c r="G97" s="39"/>
      <c r="H97" s="39"/>
      <c r="I97" s="145"/>
      <c r="J97" s="145"/>
      <c r="K97" s="145"/>
    </row>
    <row r="98" spans="2:11" x14ac:dyDescent="0.25">
      <c r="B98" s="130">
        <v>2017</v>
      </c>
      <c r="C98" s="130">
        <v>9</v>
      </c>
      <c r="D98" s="130">
        <v>8.0642160000000001</v>
      </c>
      <c r="E98" s="195">
        <v>42979</v>
      </c>
      <c r="F98" s="180">
        <v>8.446484083333333</v>
      </c>
      <c r="G98" s="39"/>
      <c r="H98" s="39"/>
      <c r="I98" s="145"/>
      <c r="J98" s="145"/>
      <c r="K98" s="145"/>
    </row>
    <row r="99" spans="2:11" x14ac:dyDescent="0.25">
      <c r="B99" s="130">
        <v>2017</v>
      </c>
      <c r="C99" s="130">
        <v>10</v>
      </c>
      <c r="D99" s="130">
        <v>9.1690579999999997</v>
      </c>
      <c r="E99" s="195">
        <v>43009</v>
      </c>
      <c r="F99" s="180">
        <v>8.427862499999998</v>
      </c>
      <c r="G99" s="39"/>
      <c r="H99" s="39"/>
      <c r="I99" s="145"/>
      <c r="J99" s="145"/>
      <c r="K99" s="145"/>
    </row>
    <row r="100" spans="2:11" x14ac:dyDescent="0.25">
      <c r="B100" s="130">
        <v>2017</v>
      </c>
      <c r="C100" s="130">
        <v>11</v>
      </c>
      <c r="D100" s="130">
        <v>7.4048759999999998</v>
      </c>
      <c r="E100" s="195">
        <v>43040</v>
      </c>
      <c r="F100" s="180">
        <v>8.3315657500000011</v>
      </c>
      <c r="G100" s="39"/>
      <c r="H100" s="39"/>
      <c r="I100" s="145"/>
      <c r="J100" s="145"/>
      <c r="K100" s="145"/>
    </row>
    <row r="101" spans="2:11" x14ac:dyDescent="0.25">
      <c r="B101" s="130">
        <v>2017</v>
      </c>
      <c r="C101" s="130">
        <v>12</v>
      </c>
      <c r="D101" s="130">
        <v>8.6762619999999995</v>
      </c>
      <c r="E101" s="195">
        <v>43070</v>
      </c>
      <c r="F101" s="180">
        <v>8.2003414166666655</v>
      </c>
      <c r="G101" s="39"/>
      <c r="H101" s="39"/>
      <c r="I101" s="145"/>
      <c r="J101" s="145"/>
      <c r="K101" s="145"/>
    </row>
    <row r="102" spans="2:11" x14ac:dyDescent="0.25">
      <c r="B102" s="130">
        <v>2018</v>
      </c>
      <c r="C102" s="130">
        <v>1</v>
      </c>
      <c r="D102" s="130">
        <v>7.1252969999999998</v>
      </c>
      <c r="E102" s="195">
        <v>43101</v>
      </c>
      <c r="F102" s="180">
        <v>8.1566013333333327</v>
      </c>
      <c r="G102" s="39"/>
      <c r="H102" s="39"/>
      <c r="I102" s="145"/>
      <c r="J102" s="145"/>
      <c r="K102" s="145"/>
    </row>
    <row r="103" spans="2:11" x14ac:dyDescent="0.25">
      <c r="B103" s="130">
        <v>2018</v>
      </c>
      <c r="C103" s="130">
        <v>2</v>
      </c>
      <c r="D103" s="130">
        <v>8.0354799999999997</v>
      </c>
      <c r="E103" s="195">
        <v>43132</v>
      </c>
      <c r="F103" s="180">
        <v>8.0542508333333345</v>
      </c>
      <c r="G103" s="39"/>
      <c r="H103" s="39"/>
      <c r="I103" s="145"/>
      <c r="J103" s="145"/>
      <c r="K103" s="145"/>
    </row>
    <row r="104" spans="2:11" x14ac:dyDescent="0.25">
      <c r="B104" s="130">
        <v>2018</v>
      </c>
      <c r="C104" s="130">
        <v>3</v>
      </c>
      <c r="D104" s="130">
        <v>6.1474760000000002</v>
      </c>
      <c r="E104" s="195">
        <v>43160</v>
      </c>
      <c r="F104" s="180">
        <v>7.792739916666668</v>
      </c>
      <c r="G104" s="39"/>
      <c r="H104" s="39"/>
      <c r="I104" s="145"/>
      <c r="J104" s="145"/>
      <c r="K104" s="145"/>
    </row>
    <row r="105" spans="2:11" x14ac:dyDescent="0.25">
      <c r="B105" s="130">
        <v>2018</v>
      </c>
      <c r="C105" s="130">
        <v>4</v>
      </c>
      <c r="D105" s="130">
        <v>8.9406789999999994</v>
      </c>
      <c r="E105" s="195">
        <v>43191</v>
      </c>
      <c r="F105" s="180">
        <v>7.9357711666666662</v>
      </c>
      <c r="G105" s="39"/>
      <c r="H105" s="39"/>
      <c r="I105" s="145"/>
      <c r="J105" s="145"/>
      <c r="K105" s="145"/>
    </row>
    <row r="106" spans="2:11" x14ac:dyDescent="0.25">
      <c r="B106" s="130">
        <v>2018</v>
      </c>
      <c r="C106" s="130">
        <v>5</v>
      </c>
      <c r="D106" s="130">
        <v>7.356598</v>
      </c>
      <c r="E106" s="195">
        <v>43221</v>
      </c>
      <c r="F106" s="180">
        <v>7.887927750000002</v>
      </c>
      <c r="G106" s="39"/>
      <c r="H106" s="39"/>
      <c r="I106" s="145"/>
      <c r="J106" s="145"/>
      <c r="K106" s="145"/>
    </row>
    <row r="107" spans="2:11" x14ac:dyDescent="0.25">
      <c r="B107" s="130">
        <v>2018</v>
      </c>
      <c r="C107" s="130">
        <v>6</v>
      </c>
      <c r="D107" s="130">
        <v>5.9772689999999997</v>
      </c>
      <c r="E107" s="195">
        <v>43252</v>
      </c>
      <c r="F107" s="180">
        <v>7.7401661666666657</v>
      </c>
      <c r="G107" s="39"/>
      <c r="H107" s="39"/>
      <c r="I107" s="145"/>
      <c r="J107" s="145"/>
      <c r="K107" s="145"/>
    </row>
    <row r="108" spans="2:11" x14ac:dyDescent="0.25">
      <c r="B108" s="130">
        <v>2018</v>
      </c>
      <c r="C108" s="130">
        <v>7</v>
      </c>
      <c r="D108" s="130">
        <v>7.5052050000000001</v>
      </c>
      <c r="E108" s="195">
        <v>43282</v>
      </c>
      <c r="F108" s="180">
        <v>7.7365270833333346</v>
      </c>
      <c r="G108" s="39"/>
      <c r="H108" s="39"/>
      <c r="I108" s="145"/>
      <c r="J108" s="145"/>
      <c r="K108" s="145"/>
    </row>
    <row r="109" spans="2:11" x14ac:dyDescent="0.25">
      <c r="B109" s="130">
        <v>2018</v>
      </c>
      <c r="C109" s="130">
        <v>8</v>
      </c>
      <c r="D109" s="130">
        <v>7.7162990000000002</v>
      </c>
      <c r="E109" s="195">
        <v>43313</v>
      </c>
      <c r="F109" s="180">
        <v>7.6765595833333338</v>
      </c>
      <c r="G109" s="39"/>
      <c r="H109" s="39"/>
      <c r="I109" s="145"/>
      <c r="J109" s="145"/>
      <c r="K109" s="145"/>
    </row>
    <row r="110" spans="2:11" x14ac:dyDescent="0.25">
      <c r="B110" s="130">
        <v>2018</v>
      </c>
      <c r="C110" s="130">
        <v>9</v>
      </c>
      <c r="D110" s="130">
        <v>7.9816820000000002</v>
      </c>
      <c r="E110" s="195">
        <v>43344</v>
      </c>
      <c r="F110" s="180">
        <v>7.6696817500000014</v>
      </c>
      <c r="G110" s="39"/>
      <c r="H110" s="39"/>
      <c r="I110" s="145"/>
      <c r="J110" s="145"/>
      <c r="K110" s="145"/>
    </row>
    <row r="111" spans="2:11" x14ac:dyDescent="0.25">
      <c r="B111" s="130">
        <v>2018</v>
      </c>
      <c r="C111" s="130">
        <v>10</v>
      </c>
      <c r="D111" s="130">
        <v>8.0691260000000007</v>
      </c>
      <c r="E111" s="195">
        <v>43374</v>
      </c>
      <c r="F111" s="180">
        <v>7.5780207500000003</v>
      </c>
      <c r="G111" s="39"/>
      <c r="H111" s="39"/>
      <c r="I111" s="145"/>
      <c r="J111" s="145"/>
      <c r="K111" s="145"/>
    </row>
    <row r="112" spans="2:11" x14ac:dyDescent="0.25">
      <c r="B112" s="130">
        <v>2018</v>
      </c>
      <c r="C112" s="130">
        <v>11</v>
      </c>
      <c r="D112" s="130">
        <v>8.061693</v>
      </c>
      <c r="E112" s="195">
        <v>43405</v>
      </c>
      <c r="F112" s="180">
        <v>7.6327555000000009</v>
      </c>
      <c r="G112" s="39"/>
      <c r="H112" s="39"/>
      <c r="I112" s="145"/>
      <c r="J112" s="145"/>
      <c r="K112" s="145"/>
    </row>
    <row r="113" spans="2:11" x14ac:dyDescent="0.25">
      <c r="B113" s="130">
        <v>2018</v>
      </c>
      <c r="C113" s="130">
        <v>12</v>
      </c>
      <c r="D113" s="130">
        <v>7.0702980000000002</v>
      </c>
      <c r="E113" s="195">
        <v>43435</v>
      </c>
      <c r="F113" s="180">
        <v>7.4989251666666661</v>
      </c>
      <c r="G113" s="39"/>
      <c r="H113" s="39"/>
      <c r="I113" s="145"/>
      <c r="J113" s="145"/>
      <c r="K113" s="145"/>
    </row>
    <row r="114" spans="2:11" x14ac:dyDescent="0.25">
      <c r="B114" s="130">
        <v>2019</v>
      </c>
      <c r="C114" s="130">
        <v>1</v>
      </c>
      <c r="D114" s="130">
        <v>6.2858020000000003</v>
      </c>
      <c r="E114" s="195">
        <v>43466</v>
      </c>
      <c r="F114" s="180">
        <v>7.4289672499999995</v>
      </c>
      <c r="G114" s="39"/>
      <c r="H114" s="39"/>
      <c r="I114" s="145"/>
      <c r="J114" s="145"/>
      <c r="K114" s="145"/>
    </row>
    <row r="115" spans="2:11" x14ac:dyDescent="0.25">
      <c r="B115" s="130">
        <v>2019</v>
      </c>
      <c r="C115" s="130">
        <v>2</v>
      </c>
      <c r="D115" s="130">
        <v>5.6533170000000004</v>
      </c>
      <c r="E115" s="195">
        <v>43497</v>
      </c>
      <c r="F115" s="180">
        <v>7.2304536666666666</v>
      </c>
      <c r="G115" s="39"/>
      <c r="H115" s="39"/>
      <c r="I115" s="145"/>
      <c r="J115" s="145"/>
      <c r="K115" s="145"/>
    </row>
    <row r="116" spans="2:11" x14ac:dyDescent="0.25">
      <c r="B116" s="130">
        <v>2019</v>
      </c>
      <c r="C116" s="130">
        <v>3</v>
      </c>
      <c r="D116" s="130">
        <v>6.9655570000000004</v>
      </c>
      <c r="E116" s="195">
        <v>43525</v>
      </c>
      <c r="F116" s="180">
        <v>7.2986270833333338</v>
      </c>
      <c r="G116" s="39"/>
      <c r="H116" s="39"/>
      <c r="I116" s="145"/>
      <c r="J116" s="145"/>
      <c r="K116" s="145"/>
    </row>
    <row r="117" spans="2:11" x14ac:dyDescent="0.25">
      <c r="B117" s="130">
        <v>2019</v>
      </c>
      <c r="C117" s="130">
        <v>4</v>
      </c>
      <c r="D117" s="207">
        <f>H16</f>
        <v>7.0674073500000008</v>
      </c>
      <c r="E117" s="195">
        <v>43556</v>
      </c>
      <c r="F117" s="180">
        <f>AVERAGE(D106:D117)</f>
        <v>7.1425211124999999</v>
      </c>
      <c r="G117" s="39"/>
      <c r="H117" s="39"/>
      <c r="I117" s="145"/>
      <c r="J117" s="145"/>
      <c r="K117" s="145"/>
    </row>
    <row r="118" spans="2:11" x14ac:dyDescent="0.25">
      <c r="B118" s="130">
        <v>2019</v>
      </c>
      <c r="C118" s="130">
        <v>5</v>
      </c>
      <c r="D118" s="130">
        <v>6.8742357300000023</v>
      </c>
      <c r="E118" s="195">
        <v>43586</v>
      </c>
      <c r="F118" s="180">
        <f>AVERAGE(D107:D118)</f>
        <v>7.1023242566666669</v>
      </c>
      <c r="G118" s="39"/>
      <c r="H118" s="39"/>
      <c r="I118" s="145"/>
      <c r="J118" s="145"/>
      <c r="K118" s="145"/>
    </row>
    <row r="119" spans="2:11" x14ac:dyDescent="0.25">
      <c r="B119" s="130">
        <v>2019</v>
      </c>
      <c r="C119" s="130">
        <v>6</v>
      </c>
      <c r="D119" s="130">
        <v>7.2422772000000002</v>
      </c>
      <c r="E119" s="195">
        <v>43617</v>
      </c>
      <c r="F119" s="180">
        <f>AVERAGE(D108:D119)</f>
        <v>7.2077416066666666</v>
      </c>
      <c r="G119" s="39"/>
      <c r="H119" s="39"/>
      <c r="I119" s="145"/>
      <c r="J119" s="145"/>
      <c r="K119" s="145"/>
    </row>
    <row r="120" spans="2:11" x14ac:dyDescent="0.25">
      <c r="B120" s="130">
        <v>2019</v>
      </c>
      <c r="C120" s="130">
        <v>7</v>
      </c>
      <c r="D120" s="130">
        <v>8.5581525999999997</v>
      </c>
      <c r="E120" s="195">
        <v>43647</v>
      </c>
      <c r="F120" s="180">
        <f t="shared" ref="F120:F121" si="0">AVERAGE(D109:D120)</f>
        <v>7.2954872400000008</v>
      </c>
      <c r="G120" s="39"/>
      <c r="H120" s="39"/>
      <c r="I120" s="145"/>
      <c r="J120" s="145"/>
      <c r="K120" s="145"/>
    </row>
    <row r="121" spans="2:11" x14ac:dyDescent="0.25">
      <c r="B121" s="130">
        <v>2019</v>
      </c>
      <c r="C121" s="130">
        <v>8</v>
      </c>
      <c r="D121" s="130">
        <v>7.4376685</v>
      </c>
      <c r="E121" s="195">
        <v>43678</v>
      </c>
      <c r="F121" s="180">
        <f t="shared" si="0"/>
        <v>7.2722680316666688</v>
      </c>
      <c r="G121" s="39"/>
      <c r="H121" s="39"/>
      <c r="I121" s="145"/>
      <c r="J121" s="145"/>
      <c r="K121" s="145"/>
    </row>
    <row r="122" spans="2:11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3.5088160833333339</v>
      </c>
      <c r="G122" s="39"/>
      <c r="H122" s="39"/>
      <c r="I122" s="145"/>
      <c r="J122" s="145"/>
      <c r="K122" s="145"/>
    </row>
    <row r="123" spans="2:11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2.8363889166666669</v>
      </c>
      <c r="G123" s="39"/>
      <c r="H123" s="39"/>
      <c r="I123" s="145"/>
      <c r="J123" s="145"/>
      <c r="K123" s="145"/>
    </row>
    <row r="124" spans="2:11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2.1645811666666668</v>
      </c>
      <c r="G124" s="39"/>
      <c r="H124" s="39"/>
      <c r="I124" s="145"/>
      <c r="J124" s="145"/>
      <c r="K124" s="145"/>
    </row>
    <row r="125" spans="2:11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1.5753896666666669</v>
      </c>
      <c r="G125" s="39"/>
      <c r="H125" s="39"/>
      <c r="I125" s="145"/>
      <c r="J125" s="145"/>
      <c r="K125" s="145"/>
    </row>
    <row r="126" spans="2:11" x14ac:dyDescent="0.25">
      <c r="B126" s="130"/>
      <c r="C126" s="130"/>
      <c r="D126" s="130"/>
      <c r="E126" s="195"/>
      <c r="F126" s="180"/>
      <c r="G126" s="39"/>
      <c r="H126" s="39"/>
      <c r="I126" s="145"/>
      <c r="J126" s="145"/>
      <c r="K126" s="145"/>
    </row>
    <row r="127" spans="2:11" x14ac:dyDescent="0.25">
      <c r="B127" s="130"/>
      <c r="C127" s="130"/>
      <c r="D127" s="130"/>
      <c r="E127" s="195"/>
      <c r="F127" s="180"/>
      <c r="G127" s="39"/>
      <c r="H127" s="39"/>
      <c r="I127" s="145"/>
      <c r="J127" s="145"/>
      <c r="K127" s="145"/>
    </row>
    <row r="128" spans="2:11" x14ac:dyDescent="0.25">
      <c r="B128" s="130"/>
      <c r="C128" s="130"/>
      <c r="D128" s="130"/>
      <c r="E128" s="195"/>
      <c r="F128" s="180"/>
      <c r="G128" s="39"/>
      <c r="H128" s="39"/>
      <c r="I128" s="145"/>
      <c r="J128" s="145"/>
      <c r="K128" s="145"/>
    </row>
    <row r="129" spans="2:11" x14ac:dyDescent="0.25">
      <c r="B129" s="130"/>
      <c r="C129" s="130"/>
      <c r="D129" s="130"/>
      <c r="E129" s="195"/>
      <c r="F129" s="180"/>
      <c r="G129" s="39"/>
      <c r="H129" s="39"/>
      <c r="I129" s="145"/>
      <c r="J129" s="145"/>
      <c r="K129" s="145"/>
    </row>
    <row r="130" spans="2:11" x14ac:dyDescent="0.25">
      <c r="B130" s="130"/>
      <c r="C130" s="130"/>
      <c r="D130" s="130"/>
      <c r="E130" s="195"/>
      <c r="F130" s="180"/>
      <c r="G130" s="39"/>
      <c r="H130" s="39"/>
      <c r="I130" s="145"/>
      <c r="J130" s="145"/>
      <c r="K130" s="145"/>
    </row>
    <row r="131" spans="2:11" x14ac:dyDescent="0.25">
      <c r="B131" s="130"/>
      <c r="C131" s="130"/>
      <c r="D131" s="130"/>
      <c r="E131" s="195"/>
      <c r="F131" s="180"/>
      <c r="G131" s="39"/>
      <c r="H131" s="39"/>
      <c r="I131" s="145"/>
      <c r="J131" s="145"/>
      <c r="K131" s="145"/>
    </row>
    <row r="132" spans="2:11" x14ac:dyDescent="0.25">
      <c r="B132" s="130"/>
      <c r="C132" s="130"/>
      <c r="D132" s="130"/>
      <c r="E132" s="195"/>
      <c r="F132" s="180"/>
      <c r="G132" s="39"/>
      <c r="H132" s="39"/>
      <c r="I132" s="145"/>
      <c r="J132" s="145"/>
      <c r="K132" s="145"/>
    </row>
    <row r="133" spans="2:11" x14ac:dyDescent="0.25">
      <c r="B133" s="130"/>
      <c r="C133" s="130"/>
      <c r="D133" s="130"/>
      <c r="E133" s="195"/>
      <c r="F133" s="180"/>
      <c r="G133" s="39"/>
      <c r="H133" s="39"/>
      <c r="I133" s="145"/>
      <c r="J133" s="145"/>
      <c r="K133" s="145"/>
    </row>
    <row r="134" spans="2:11" x14ac:dyDescent="0.25">
      <c r="B134" s="130"/>
      <c r="C134" s="130"/>
      <c r="D134" s="130"/>
      <c r="E134" s="195"/>
      <c r="F134" s="180"/>
      <c r="G134" s="39"/>
      <c r="H134" s="39"/>
      <c r="I134" s="145"/>
      <c r="J134" s="145"/>
      <c r="K134" s="145"/>
    </row>
    <row r="135" spans="2:11" x14ac:dyDescent="0.25">
      <c r="B135" s="39"/>
      <c r="C135" s="130"/>
      <c r="D135" s="130"/>
      <c r="E135" s="195"/>
      <c r="F135" s="180"/>
      <c r="G135" s="39"/>
      <c r="H135" s="39"/>
      <c r="I135" s="145"/>
      <c r="J135" s="145"/>
      <c r="K135" s="145"/>
    </row>
    <row r="136" spans="2:11" x14ac:dyDescent="0.25">
      <c r="B136" s="39"/>
      <c r="C136" s="130"/>
      <c r="D136" s="130"/>
      <c r="E136" s="195"/>
      <c r="F136" s="180"/>
      <c r="G136" s="39"/>
      <c r="H136" s="39"/>
      <c r="I136" s="145"/>
      <c r="J136" s="145"/>
      <c r="K136" s="145"/>
    </row>
    <row r="137" spans="2:11" x14ac:dyDescent="0.25">
      <c r="B137" s="39"/>
      <c r="C137" s="130"/>
      <c r="D137" s="130"/>
      <c r="E137" s="195"/>
      <c r="F137" s="180"/>
      <c r="G137" s="39"/>
      <c r="H137" s="39"/>
      <c r="I137" s="145"/>
      <c r="J137" s="145"/>
      <c r="K137" s="145"/>
    </row>
    <row r="138" spans="2:11" x14ac:dyDescent="0.25">
      <c r="B138" s="39"/>
      <c r="C138" s="130"/>
      <c r="D138" s="130"/>
      <c r="E138" s="195"/>
      <c r="F138" s="180"/>
      <c r="G138" s="39"/>
      <c r="H138" s="39"/>
      <c r="I138" s="145"/>
      <c r="J138" s="145"/>
      <c r="K138" s="145"/>
    </row>
    <row r="139" spans="2:11" x14ac:dyDescent="0.25">
      <c r="B139" s="39"/>
      <c r="C139" s="130"/>
      <c r="D139" s="130"/>
      <c r="E139" s="195"/>
      <c r="F139" s="180"/>
      <c r="G139" s="39"/>
      <c r="H139" s="39"/>
      <c r="I139" s="145"/>
      <c r="J139" s="145"/>
      <c r="K139" s="145"/>
    </row>
    <row r="140" spans="2:11" x14ac:dyDescent="0.25">
      <c r="B140" s="39"/>
      <c r="C140" s="130"/>
      <c r="D140" s="130"/>
      <c r="E140" s="195"/>
      <c r="F140" s="180"/>
      <c r="G140" s="39"/>
      <c r="H140" s="39"/>
      <c r="I140" s="145"/>
      <c r="J140" s="145"/>
      <c r="K140" s="145"/>
    </row>
    <row r="141" spans="2:11" x14ac:dyDescent="0.25">
      <c r="B141" s="39"/>
      <c r="C141" s="130"/>
      <c r="D141" s="130"/>
      <c r="E141" s="195"/>
      <c r="F141" s="180"/>
      <c r="G141" s="39"/>
      <c r="H141" s="39"/>
      <c r="I141" s="145"/>
      <c r="J141" s="145"/>
      <c r="K141" s="145"/>
    </row>
    <row r="142" spans="2:11" x14ac:dyDescent="0.25">
      <c r="B142" s="39"/>
      <c r="C142" s="130"/>
      <c r="D142" s="130"/>
      <c r="E142" s="195"/>
      <c r="F142" s="180"/>
      <c r="G142" s="39"/>
      <c r="H142" s="39"/>
      <c r="I142" s="145"/>
      <c r="J142" s="145"/>
      <c r="K142" s="145"/>
    </row>
    <row r="143" spans="2:11" x14ac:dyDescent="0.25">
      <c r="B143" s="39"/>
      <c r="C143" s="130"/>
      <c r="D143" s="130"/>
      <c r="E143" s="195"/>
      <c r="F143" s="180"/>
      <c r="G143" s="39"/>
      <c r="H143" s="145"/>
      <c r="I143" s="145"/>
      <c r="J143" s="145"/>
      <c r="K143" s="145"/>
    </row>
    <row r="144" spans="2:11" x14ac:dyDescent="0.25">
      <c r="B144" s="39"/>
      <c r="C144" s="130"/>
      <c r="D144" s="130"/>
      <c r="E144" s="195"/>
      <c r="F144" s="180"/>
      <c r="G144" s="39"/>
      <c r="H144" s="145"/>
      <c r="I144" s="145"/>
      <c r="J144" s="145"/>
      <c r="K144" s="145"/>
    </row>
    <row r="145" spans="2:11" x14ac:dyDescent="0.25">
      <c r="B145" s="39"/>
      <c r="C145" s="130"/>
      <c r="D145" s="130"/>
      <c r="E145" s="195"/>
      <c r="F145" s="180"/>
      <c r="G145" s="39"/>
      <c r="H145" s="145"/>
      <c r="I145" s="145"/>
      <c r="J145" s="145"/>
      <c r="K145" s="145"/>
    </row>
    <row r="146" spans="2:11" x14ac:dyDescent="0.25">
      <c r="B146" s="39"/>
      <c r="C146" s="130"/>
      <c r="D146" s="130"/>
      <c r="E146" s="195"/>
      <c r="F146" s="180"/>
      <c r="G146" s="39"/>
      <c r="H146" s="145"/>
      <c r="I146" s="145"/>
      <c r="J146" s="145"/>
      <c r="K146" s="145"/>
    </row>
    <row r="147" spans="2:11" x14ac:dyDescent="0.25">
      <c r="B147" s="39"/>
      <c r="C147" s="130"/>
      <c r="D147" s="130"/>
      <c r="E147" s="195"/>
      <c r="F147" s="180"/>
      <c r="G147" s="39"/>
      <c r="H147" s="145"/>
      <c r="I147" s="145"/>
      <c r="J147" s="145"/>
      <c r="K147" s="145"/>
    </row>
    <row r="148" spans="2:11" x14ac:dyDescent="0.25">
      <c r="B148" s="39"/>
      <c r="C148" s="130"/>
      <c r="D148" s="130"/>
      <c r="E148" s="195"/>
      <c r="F148" s="180"/>
      <c r="G148" s="39"/>
      <c r="H148" s="145"/>
      <c r="I148" s="145"/>
      <c r="J148" s="145"/>
      <c r="K148" s="145"/>
    </row>
    <row r="149" spans="2:11" x14ac:dyDescent="0.25">
      <c r="B149" s="39"/>
      <c r="C149" s="130"/>
      <c r="D149" s="130"/>
      <c r="E149" s="195"/>
      <c r="F149" s="180"/>
      <c r="G149" s="39"/>
      <c r="H149" s="145"/>
      <c r="I149" s="145"/>
      <c r="J149" s="145"/>
      <c r="K149" s="145"/>
    </row>
    <row r="150" spans="2:11" x14ac:dyDescent="0.25">
      <c r="B150" s="39"/>
      <c r="C150" s="130"/>
      <c r="D150" s="130"/>
      <c r="E150" s="195"/>
      <c r="F150" s="180"/>
      <c r="G150" s="39"/>
      <c r="H150" s="145"/>
      <c r="I150" s="145"/>
      <c r="J150" s="145"/>
      <c r="K150" s="145"/>
    </row>
    <row r="151" spans="2:11" x14ac:dyDescent="0.25">
      <c r="B151" s="39"/>
      <c r="C151" s="39"/>
      <c r="D151" s="39"/>
      <c r="E151" s="39"/>
      <c r="F151" s="39"/>
      <c r="G151" s="39"/>
      <c r="H151" s="145"/>
      <c r="I151" s="145"/>
      <c r="J151" s="145"/>
      <c r="K151" s="145"/>
    </row>
    <row r="152" spans="2:11" x14ac:dyDescent="0.25">
      <c r="B152" s="39"/>
      <c r="C152" s="39"/>
      <c r="D152" s="39"/>
      <c r="E152" s="39"/>
      <c r="F152" s="39"/>
      <c r="G152" s="39"/>
      <c r="H152" s="145"/>
      <c r="I152" s="145"/>
      <c r="J152" s="145"/>
      <c r="K152" s="145"/>
    </row>
    <row r="153" spans="2:11" x14ac:dyDescent="0.25">
      <c r="B153" s="39"/>
      <c r="C153" s="39"/>
      <c r="D153" s="39"/>
      <c r="E153" s="39"/>
      <c r="F153" s="39"/>
      <c r="G153" s="39"/>
      <c r="H153" s="145"/>
      <c r="I153" s="145"/>
      <c r="J153" s="145"/>
      <c r="K153" s="145"/>
    </row>
    <row r="154" spans="2:11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2:11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2:11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2:11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2:11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2:11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2:11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2:11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2:11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2:11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2:11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2:11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2:11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2:11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2:11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2:11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2:11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2:11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</row>
    <row r="172" spans="2:11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</row>
    <row r="173" spans="2:11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1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1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1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42578125" style="137" customWidth="1"/>
    <col min="12" max="12" width="1.85546875" style="137" customWidth="1"/>
    <col min="13" max="13" width="11.42578125" style="137"/>
    <col min="14" max="14" width="4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0" t="s">
        <v>111</v>
      </c>
      <c r="D7" s="260"/>
      <c r="E7" s="260"/>
      <c r="F7" s="260"/>
      <c r="G7" s="260"/>
      <c r="H7" s="260"/>
      <c r="I7" s="260"/>
      <c r="J7" s="260"/>
      <c r="K7" s="260"/>
      <c r="L7" s="58"/>
      <c r="M7" s="38"/>
      <c r="N7" s="39"/>
      <c r="O7" s="3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57.338009</v>
      </c>
      <c r="D13" s="66">
        <v>48.299391999999997</v>
      </c>
      <c r="E13" s="66">
        <v>29.763262999999998</v>
      </c>
      <c r="F13" s="66">
        <v>34.884808</v>
      </c>
      <c r="G13" s="66">
        <v>54.952916000000002</v>
      </c>
      <c r="H13" s="66">
        <v>42.129561000000002</v>
      </c>
      <c r="I13" s="66">
        <v>-23.335167509582199</v>
      </c>
      <c r="J13" s="66">
        <v>76.664832490417794</v>
      </c>
      <c r="K13" s="66">
        <v>57.526783578685617</v>
      </c>
      <c r="L13" s="58"/>
      <c r="M13" s="38"/>
      <c r="N13" s="39">
        <v>1</v>
      </c>
      <c r="O13" s="38"/>
    </row>
    <row r="14" spans="1:15" x14ac:dyDescent="0.25">
      <c r="A14" s="56"/>
      <c r="B14" s="65" t="s">
        <v>8</v>
      </c>
      <c r="C14" s="66">
        <v>63.597537000000003</v>
      </c>
      <c r="D14" s="66">
        <v>55.368713</v>
      </c>
      <c r="E14" s="66">
        <v>74.956937999999994</v>
      </c>
      <c r="F14" s="66">
        <v>73.312515000000005</v>
      </c>
      <c r="G14" s="66">
        <v>70.776083999999997</v>
      </c>
      <c r="H14" s="66">
        <v>56.023474</v>
      </c>
      <c r="I14" s="66">
        <v>-20.844060827100851</v>
      </c>
      <c r="J14" s="66">
        <v>79.155939172899153</v>
      </c>
      <c r="K14" s="66">
        <v>-3.4597517217899387</v>
      </c>
      <c r="L14" s="58"/>
      <c r="M14" s="38"/>
      <c r="N14" s="39">
        <v>1</v>
      </c>
      <c r="O14" s="38"/>
    </row>
    <row r="15" spans="1:15" x14ac:dyDescent="0.25">
      <c r="A15" s="56"/>
      <c r="B15" s="65" t="s">
        <v>9</v>
      </c>
      <c r="C15" s="66">
        <v>65.131805999999997</v>
      </c>
      <c r="D15" s="66">
        <v>67.910005999999996</v>
      </c>
      <c r="E15" s="66">
        <v>56.274966999999997</v>
      </c>
      <c r="F15" s="66">
        <v>81.453244999999995</v>
      </c>
      <c r="G15" s="66">
        <v>63.518495000000001</v>
      </c>
      <c r="H15" s="196">
        <v>53.162348000000001</v>
      </c>
      <c r="I15" s="21">
        <v>-16.304144170922186</v>
      </c>
      <c r="J15" s="21">
        <v>83.695855829077814</v>
      </c>
      <c r="K15" s="21">
        <v>-22.018459792485856</v>
      </c>
      <c r="L15" s="58"/>
      <c r="M15" s="38"/>
      <c r="N15" s="39">
        <v>1</v>
      </c>
      <c r="O15" s="38"/>
    </row>
    <row r="16" spans="1:15" x14ac:dyDescent="0.25">
      <c r="A16" s="56"/>
      <c r="B16" s="65" t="s">
        <v>10</v>
      </c>
      <c r="C16" s="66">
        <v>70.891592000000003</v>
      </c>
      <c r="D16" s="66">
        <v>62.521326000000002</v>
      </c>
      <c r="E16" s="66">
        <v>58.184947999999999</v>
      </c>
      <c r="F16" s="66">
        <v>36.987163000000002</v>
      </c>
      <c r="G16" s="66">
        <v>57.220047000000001</v>
      </c>
      <c r="H16" s="21">
        <v>40.38282581</v>
      </c>
      <c r="I16" s="21">
        <v>-29.425388605500448</v>
      </c>
      <c r="J16" s="21">
        <v>70.574611394499556</v>
      </c>
      <c r="K16" s="21">
        <v>54.702449063206046</v>
      </c>
      <c r="L16" s="58"/>
      <c r="M16" s="38"/>
      <c r="N16" s="39" t="s">
        <v>97</v>
      </c>
      <c r="O16" s="38"/>
    </row>
    <row r="17" spans="1:15" x14ac:dyDescent="0.25">
      <c r="A17" s="56"/>
      <c r="B17" s="65" t="s">
        <v>11</v>
      </c>
      <c r="C17" s="66">
        <v>102.156136</v>
      </c>
      <c r="D17" s="66">
        <v>58.308329999999998</v>
      </c>
      <c r="E17" s="66">
        <v>59.155177999999999</v>
      </c>
      <c r="F17" s="66">
        <v>77.577009000000004</v>
      </c>
      <c r="G17" s="66">
        <v>86.901424000000006</v>
      </c>
      <c r="H17" s="21">
        <v>68.957803490000003</v>
      </c>
      <c r="I17" s="21">
        <v>-20.648246811237524</v>
      </c>
      <c r="J17" s="21">
        <v>79.351753188762473</v>
      </c>
      <c r="K17" s="21">
        <v>12.019559815718095</v>
      </c>
      <c r="L17" s="58"/>
      <c r="M17" s="38"/>
      <c r="N17" s="39" t="s">
        <v>97</v>
      </c>
      <c r="O17" s="38"/>
    </row>
    <row r="18" spans="1:15" x14ac:dyDescent="0.25">
      <c r="A18" s="56"/>
      <c r="B18" s="65" t="s">
        <v>12</v>
      </c>
      <c r="C18" s="66">
        <v>65.327014000000005</v>
      </c>
      <c r="D18" s="66">
        <v>41.654530000000001</v>
      </c>
      <c r="E18" s="66">
        <v>51.184863999999997</v>
      </c>
      <c r="F18" s="66">
        <v>80.689815999999993</v>
      </c>
      <c r="G18" s="66">
        <v>78.843152000000003</v>
      </c>
      <c r="H18" s="21">
        <v>51.053689730000002</v>
      </c>
      <c r="I18" s="21">
        <v>-35.246513571654262</v>
      </c>
      <c r="J18" s="21">
        <v>64.753486428345738</v>
      </c>
      <c r="K18" s="21">
        <v>-2.288596122216946</v>
      </c>
      <c r="L18" s="58"/>
      <c r="M18" s="38"/>
      <c r="N18" s="39" t="s">
        <v>97</v>
      </c>
      <c r="O18" s="39"/>
    </row>
    <row r="19" spans="1:15" x14ac:dyDescent="0.25">
      <c r="A19" s="56"/>
      <c r="B19" s="65" t="s">
        <v>13</v>
      </c>
      <c r="C19" s="66">
        <v>66.069496999999998</v>
      </c>
      <c r="D19" s="66">
        <v>59.449297000000001</v>
      </c>
      <c r="E19" s="66">
        <v>40.188865999999997</v>
      </c>
      <c r="F19" s="66">
        <v>37.658693</v>
      </c>
      <c r="G19" s="66">
        <v>72.153561999999994</v>
      </c>
      <c r="H19" s="66">
        <v>30.602817000000002</v>
      </c>
      <c r="I19" s="66">
        <v>-57.586547147873304</v>
      </c>
      <c r="J19" s="66">
        <v>42.413452852126696</v>
      </c>
      <c r="K19" s="66">
        <v>91.598688780834721</v>
      </c>
      <c r="L19" s="58"/>
      <c r="M19" s="38"/>
      <c r="N19" s="39" t="s">
        <v>97</v>
      </c>
      <c r="O19" s="39"/>
    </row>
    <row r="20" spans="1:15" x14ac:dyDescent="0.25">
      <c r="A20" s="56"/>
      <c r="B20" s="65" t="s">
        <v>14</v>
      </c>
      <c r="C20" s="66">
        <v>47.993507999999999</v>
      </c>
      <c r="D20" s="66">
        <v>32.632832000000001</v>
      </c>
      <c r="E20" s="66">
        <v>42.484822999999999</v>
      </c>
      <c r="F20" s="66">
        <v>73.503097999999994</v>
      </c>
      <c r="G20" s="66">
        <v>51.565882000000002</v>
      </c>
      <c r="H20" s="29">
        <v>65.318716109999798</v>
      </c>
      <c r="I20" s="29">
        <v>26.670413801900629</v>
      </c>
      <c r="J20" s="29">
        <v>126.67041380190062</v>
      </c>
      <c r="K20" s="29">
        <v>-29.845294411944366</v>
      </c>
      <c r="L20" s="58"/>
      <c r="M20" s="38"/>
      <c r="N20" s="39" t="s">
        <v>97</v>
      </c>
      <c r="O20" s="39"/>
    </row>
    <row r="21" spans="1:15" x14ac:dyDescent="0.25">
      <c r="A21" s="56"/>
      <c r="B21" s="65" t="s">
        <v>15</v>
      </c>
      <c r="C21" s="66">
        <v>53.296073</v>
      </c>
      <c r="D21" s="66">
        <v>49.365476000000001</v>
      </c>
      <c r="E21" s="66">
        <v>40.180219999999998</v>
      </c>
      <c r="F21" s="66">
        <v>40.455821</v>
      </c>
      <c r="G21" s="66">
        <v>42.749713999999997</v>
      </c>
      <c r="H21" s="66"/>
      <c r="I21" s="66" t="s">
        <v>97</v>
      </c>
      <c r="J21" s="66" t="s">
        <v>97</v>
      </c>
      <c r="K21" s="66" t="s">
        <v>97</v>
      </c>
      <c r="L21" s="58"/>
      <c r="M21" s="38"/>
      <c r="N21" s="39" t="s">
        <v>97</v>
      </c>
      <c r="O21" s="39"/>
    </row>
    <row r="22" spans="1:15" x14ac:dyDescent="0.25">
      <c r="A22" s="56"/>
      <c r="B22" s="65" t="s">
        <v>16</v>
      </c>
      <c r="C22" s="66">
        <v>47.523425000000003</v>
      </c>
      <c r="D22" s="66">
        <v>40.151308999999998</v>
      </c>
      <c r="E22" s="66">
        <v>41.568238000000001</v>
      </c>
      <c r="F22" s="66">
        <v>40.016007999999999</v>
      </c>
      <c r="G22" s="66">
        <v>49.673986999999997</v>
      </c>
      <c r="H22" s="66"/>
      <c r="I22" s="66" t="s">
        <v>97</v>
      </c>
      <c r="J22" s="66" t="s">
        <v>97</v>
      </c>
      <c r="K22" s="66" t="s">
        <v>97</v>
      </c>
      <c r="L22" s="58"/>
      <c r="M22" s="38"/>
      <c r="N22" s="39" t="s">
        <v>97</v>
      </c>
      <c r="O22" s="39"/>
    </row>
    <row r="23" spans="1:15" x14ac:dyDescent="0.25">
      <c r="A23" s="56"/>
      <c r="B23" s="65" t="s">
        <v>17</v>
      </c>
      <c r="C23" s="66">
        <v>43.923586999999998</v>
      </c>
      <c r="D23" s="66">
        <v>44.975402000000003</v>
      </c>
      <c r="E23" s="66">
        <v>47.628506000000002</v>
      </c>
      <c r="F23" s="66">
        <v>55.950710000000001</v>
      </c>
      <c r="G23" s="66">
        <v>46.294682999999999</v>
      </c>
      <c r="H23" s="66"/>
      <c r="I23" s="66" t="s">
        <v>97</v>
      </c>
      <c r="J23" s="66" t="s">
        <v>97</v>
      </c>
      <c r="K23" s="66" t="s">
        <v>97</v>
      </c>
      <c r="L23" s="58"/>
      <c r="M23" s="38"/>
      <c r="N23" s="39" t="s">
        <v>97</v>
      </c>
      <c r="O23" s="39"/>
    </row>
    <row r="24" spans="1:15" x14ac:dyDescent="0.25">
      <c r="A24" s="56"/>
      <c r="B24" s="65" t="s">
        <v>18</v>
      </c>
      <c r="C24" s="66">
        <v>49.280786999999997</v>
      </c>
      <c r="D24" s="66">
        <v>41.040013999999999</v>
      </c>
      <c r="E24" s="66">
        <v>43.012714000000003</v>
      </c>
      <c r="F24" s="66">
        <v>44.495742</v>
      </c>
      <c r="G24" s="66">
        <v>46.832790000000003</v>
      </c>
      <c r="H24" s="66"/>
      <c r="I24" s="66" t="s">
        <v>97</v>
      </c>
      <c r="J24" s="66" t="s">
        <v>97</v>
      </c>
      <c r="K24" s="66" t="s">
        <v>97</v>
      </c>
      <c r="L24" s="58"/>
      <c r="M24" s="38"/>
      <c r="N24" s="39" t="s">
        <v>97</v>
      </c>
      <c r="O24" s="39"/>
    </row>
    <row r="25" spans="1:15" x14ac:dyDescent="0.25">
      <c r="A25" s="56"/>
      <c r="B25" s="67" t="s">
        <v>33</v>
      </c>
      <c r="C25" s="68">
        <v>732.52897099999996</v>
      </c>
      <c r="D25" s="68">
        <v>601.67662700000005</v>
      </c>
      <c r="E25" s="68">
        <v>584.58352500000001</v>
      </c>
      <c r="F25" s="68">
        <v>676.98462799999993</v>
      </c>
      <c r="G25" s="68">
        <v>722.3678010000001</v>
      </c>
      <c r="H25" s="78">
        <v>407.63123513999983</v>
      </c>
      <c r="I25" s="63"/>
      <c r="J25" s="46"/>
      <c r="K25" s="46"/>
      <c r="L25" s="58"/>
      <c r="M25" s="38"/>
      <c r="N25" s="39"/>
      <c r="O25" s="39"/>
    </row>
    <row r="26" spans="1:15" ht="18.75" customHeight="1" x14ac:dyDescent="0.25">
      <c r="A26" s="56"/>
      <c r="B26" s="67" t="s">
        <v>19</v>
      </c>
      <c r="C26" s="68"/>
      <c r="D26" s="68">
        <v>-17.863094728030894</v>
      </c>
      <c r="E26" s="68">
        <v>-2.8409117510891813</v>
      </c>
      <c r="F26" s="68">
        <v>15.806313221023437</v>
      </c>
      <c r="G26" s="68">
        <v>6.7037228207196708</v>
      </c>
      <c r="H26" s="46"/>
      <c r="I26" s="46"/>
      <c r="J26" s="46"/>
      <c r="K26" s="46"/>
      <c r="L26" s="58"/>
      <c r="M26" s="38"/>
      <c r="N26" s="39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538.50509899999997</v>
      </c>
      <c r="D28" s="76">
        <v>426.14442600000001</v>
      </c>
      <c r="E28" s="76">
        <v>412.19384700000001</v>
      </c>
      <c r="F28" s="76">
        <v>496.06634700000006</v>
      </c>
      <c r="G28" s="76">
        <v>535.93156199999999</v>
      </c>
      <c r="H28" s="64">
        <v>407.63123513999983</v>
      </c>
      <c r="I28" s="64">
        <v>-23.939684832370478</v>
      </c>
      <c r="J28" s="29">
        <v>76.060315167629525</v>
      </c>
      <c r="K28" s="29">
        <v>-0.21253455987541026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-20.865294165023307</v>
      </c>
      <c r="E29" s="76">
        <v>-3.2736739351367228</v>
      </c>
      <c r="F29" s="76">
        <v>20.34782920959033</v>
      </c>
      <c r="G29" s="76">
        <v>8.0362667697754464</v>
      </c>
      <c r="H29" s="29">
        <v>-23.939684832370478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59" t="s">
        <v>143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s="137" customFormat="1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N50" s="130"/>
    </row>
    <row r="51" spans="1:14" x14ac:dyDescent="0.25">
      <c r="B51" s="130"/>
      <c r="C51" s="130"/>
      <c r="D51" s="130"/>
      <c r="E51" s="130"/>
      <c r="F51" s="130"/>
      <c r="G51" s="130"/>
      <c r="H51" s="128"/>
      <c r="I51" s="128"/>
      <c r="J51" s="128"/>
    </row>
    <row r="52" spans="1:14" x14ac:dyDescent="0.25">
      <c r="B52" s="130"/>
      <c r="C52" s="130"/>
      <c r="D52" s="130"/>
      <c r="E52" s="130"/>
      <c r="F52" s="130"/>
      <c r="G52" s="130"/>
      <c r="H52" s="128"/>
      <c r="I52" s="128"/>
      <c r="J52" s="128"/>
    </row>
    <row r="53" spans="1:14" x14ac:dyDescent="0.25">
      <c r="B53" s="130" t="s">
        <v>1</v>
      </c>
      <c r="C53" s="130" t="s">
        <v>161</v>
      </c>
      <c r="D53" s="130" t="s">
        <v>98</v>
      </c>
      <c r="E53" s="130" t="s">
        <v>162</v>
      </c>
      <c r="F53" s="130" t="s">
        <v>163</v>
      </c>
      <c r="G53" s="130"/>
      <c r="H53" s="128"/>
      <c r="I53" s="128"/>
      <c r="J53" s="128"/>
    </row>
    <row r="54" spans="1:14" x14ac:dyDescent="0.25">
      <c r="B54" s="130">
        <v>2014</v>
      </c>
      <c r="C54" s="130">
        <v>1</v>
      </c>
      <c r="D54" s="130">
        <v>57.338009</v>
      </c>
      <c r="E54" s="130">
        <v>41640</v>
      </c>
      <c r="F54" s="130"/>
      <c r="G54" s="130"/>
      <c r="H54" s="128"/>
      <c r="I54" s="128"/>
      <c r="J54" s="128"/>
    </row>
    <row r="55" spans="1:14" x14ac:dyDescent="0.25">
      <c r="B55" s="130">
        <v>2014</v>
      </c>
      <c r="C55" s="130">
        <v>2</v>
      </c>
      <c r="D55" s="130">
        <v>63.597537000000003</v>
      </c>
      <c r="E55" s="195">
        <v>41671</v>
      </c>
      <c r="F55" s="39"/>
      <c r="G55" s="130"/>
      <c r="H55" s="145"/>
      <c r="I55" s="145"/>
      <c r="J55" s="128"/>
    </row>
    <row r="56" spans="1:14" x14ac:dyDescent="0.25">
      <c r="B56" s="130">
        <v>2014</v>
      </c>
      <c r="C56" s="130">
        <v>3</v>
      </c>
      <c r="D56" s="130">
        <v>65.131805999999997</v>
      </c>
      <c r="E56" s="195">
        <v>41699</v>
      </c>
      <c r="F56" s="39"/>
      <c r="G56" s="130"/>
      <c r="H56" s="145"/>
      <c r="I56" s="145"/>
      <c r="J56" s="128"/>
    </row>
    <row r="57" spans="1:14" x14ac:dyDescent="0.25">
      <c r="B57" s="130">
        <v>2014</v>
      </c>
      <c r="C57" s="130">
        <v>4</v>
      </c>
      <c r="D57" s="130">
        <v>70.891592000000003</v>
      </c>
      <c r="E57" s="195">
        <v>41730</v>
      </c>
      <c r="F57" s="39">
        <v>67.313137374999997</v>
      </c>
      <c r="G57" s="130"/>
      <c r="H57" s="145"/>
      <c r="I57" s="145"/>
      <c r="J57" s="128"/>
    </row>
    <row r="58" spans="1:14" x14ac:dyDescent="0.25">
      <c r="B58" s="130">
        <v>2014</v>
      </c>
      <c r="C58" s="130">
        <v>5</v>
      </c>
      <c r="D58" s="130">
        <v>102.156136</v>
      </c>
      <c r="E58" s="195">
        <v>41760</v>
      </c>
      <c r="F58" s="39">
        <v>67.313137374999997</v>
      </c>
      <c r="G58" s="130"/>
      <c r="H58" s="145"/>
      <c r="I58" s="145"/>
      <c r="J58" s="128"/>
    </row>
    <row r="59" spans="1:14" x14ac:dyDescent="0.25">
      <c r="B59" s="130">
        <v>2014</v>
      </c>
      <c r="C59" s="130">
        <v>6</v>
      </c>
      <c r="D59" s="130">
        <v>65.327014000000005</v>
      </c>
      <c r="E59" s="195">
        <v>41791</v>
      </c>
      <c r="F59" s="180">
        <v>67.313137374999997</v>
      </c>
      <c r="G59" s="130"/>
      <c r="H59" s="145"/>
      <c r="I59" s="145"/>
      <c r="J59" s="128"/>
    </row>
    <row r="60" spans="1:14" x14ac:dyDescent="0.25">
      <c r="B60" s="130">
        <v>2014</v>
      </c>
      <c r="C60" s="130">
        <v>7</v>
      </c>
      <c r="D60" s="130">
        <v>66.069496999999998</v>
      </c>
      <c r="E60" s="195">
        <v>41821</v>
      </c>
      <c r="F60" s="180">
        <v>67.313137374999997</v>
      </c>
      <c r="G60" s="130"/>
      <c r="H60" s="145"/>
      <c r="I60" s="145"/>
      <c r="J60" s="128"/>
    </row>
    <row r="61" spans="1:14" x14ac:dyDescent="0.25">
      <c r="B61" s="130">
        <v>2014</v>
      </c>
      <c r="C61" s="130">
        <v>8</v>
      </c>
      <c r="D61" s="130">
        <v>47.993507999999999</v>
      </c>
      <c r="E61" s="195">
        <v>41852</v>
      </c>
      <c r="F61" s="180">
        <v>67.313137374999997</v>
      </c>
      <c r="G61" s="130"/>
      <c r="H61" s="145"/>
      <c r="I61" s="145"/>
      <c r="J61" s="128"/>
    </row>
    <row r="62" spans="1:14" x14ac:dyDescent="0.25">
      <c r="A62" s="128"/>
      <c r="B62" s="130">
        <v>2014</v>
      </c>
      <c r="C62" s="130">
        <v>9</v>
      </c>
      <c r="D62" s="130">
        <v>53.296073</v>
      </c>
      <c r="E62" s="195">
        <v>41883</v>
      </c>
      <c r="F62" s="180">
        <v>65.755685777777771</v>
      </c>
      <c r="G62" s="130"/>
      <c r="H62" s="145"/>
      <c r="I62" s="145"/>
      <c r="J62" s="128"/>
    </row>
    <row r="63" spans="1:14" x14ac:dyDescent="0.25">
      <c r="A63" s="128"/>
      <c r="B63" s="130">
        <v>2014</v>
      </c>
      <c r="C63" s="130">
        <v>10</v>
      </c>
      <c r="D63" s="130">
        <v>47.523425000000003</v>
      </c>
      <c r="E63" s="195">
        <v>41913</v>
      </c>
      <c r="F63" s="180">
        <v>63.932459699999995</v>
      </c>
      <c r="G63" s="130"/>
      <c r="H63" s="145"/>
      <c r="I63" s="145"/>
      <c r="J63" s="128"/>
    </row>
    <row r="64" spans="1:14" x14ac:dyDescent="0.25">
      <c r="A64" s="128"/>
      <c r="B64" s="130">
        <v>2014</v>
      </c>
      <c r="C64" s="130">
        <v>11</v>
      </c>
      <c r="D64" s="130">
        <v>43.923586999999998</v>
      </c>
      <c r="E64" s="195">
        <v>41944</v>
      </c>
      <c r="F64" s="180">
        <v>62.113471272727267</v>
      </c>
      <c r="G64" s="130"/>
      <c r="H64" s="145"/>
      <c r="I64" s="145"/>
      <c r="J64" s="128"/>
    </row>
    <row r="65" spans="1:10" x14ac:dyDescent="0.25">
      <c r="A65" s="128"/>
      <c r="B65" s="130">
        <v>2014</v>
      </c>
      <c r="C65" s="130">
        <v>12</v>
      </c>
      <c r="D65" s="130">
        <v>49.280786999999997</v>
      </c>
      <c r="E65" s="195">
        <v>41974</v>
      </c>
      <c r="F65" s="180">
        <v>61.044080916666665</v>
      </c>
      <c r="G65" s="130"/>
      <c r="H65" s="145"/>
      <c r="I65" s="145"/>
      <c r="J65" s="128"/>
    </row>
    <row r="66" spans="1:10" x14ac:dyDescent="0.25">
      <c r="A66" s="128"/>
      <c r="B66" s="130">
        <v>2015</v>
      </c>
      <c r="C66" s="130">
        <v>1</v>
      </c>
      <c r="D66" s="130">
        <v>48.299391999999997</v>
      </c>
      <c r="E66" s="195">
        <v>42005</v>
      </c>
      <c r="F66" s="180">
        <v>60.290862833333335</v>
      </c>
      <c r="G66" s="130"/>
      <c r="H66" s="145"/>
      <c r="I66" s="145"/>
      <c r="J66" s="128"/>
    </row>
    <row r="67" spans="1:10" x14ac:dyDescent="0.25">
      <c r="A67" s="128"/>
      <c r="B67" s="130">
        <v>2015</v>
      </c>
      <c r="C67" s="130">
        <v>2</v>
      </c>
      <c r="D67" s="130">
        <v>55.368713</v>
      </c>
      <c r="E67" s="195">
        <v>42036</v>
      </c>
      <c r="F67" s="180">
        <v>59.605127500000002</v>
      </c>
      <c r="G67" s="130"/>
      <c r="H67" s="145"/>
      <c r="I67" s="145"/>
      <c r="J67" s="128"/>
    </row>
    <row r="68" spans="1:10" x14ac:dyDescent="0.25">
      <c r="A68" s="128"/>
      <c r="B68" s="130">
        <v>2015</v>
      </c>
      <c r="C68" s="130">
        <v>3</v>
      </c>
      <c r="D68" s="130">
        <v>67.910005999999996</v>
      </c>
      <c r="E68" s="195">
        <v>42064</v>
      </c>
      <c r="F68" s="180">
        <v>59.836644166666666</v>
      </c>
      <c r="G68" s="39"/>
      <c r="H68" s="145"/>
      <c r="I68" s="145"/>
      <c r="J68" s="145"/>
    </row>
    <row r="69" spans="1:10" x14ac:dyDescent="0.25">
      <c r="A69" s="128"/>
      <c r="B69" s="130">
        <v>2015</v>
      </c>
      <c r="C69" s="130">
        <v>4</v>
      </c>
      <c r="D69" s="130">
        <v>62.521326000000002</v>
      </c>
      <c r="E69" s="195">
        <v>42095</v>
      </c>
      <c r="F69" s="180">
        <v>59.139121999999993</v>
      </c>
      <c r="G69" s="39"/>
      <c r="H69" s="145"/>
      <c r="I69" s="145"/>
      <c r="J69" s="145"/>
    </row>
    <row r="70" spans="1:10" x14ac:dyDescent="0.25">
      <c r="A70" s="128"/>
      <c r="B70" s="130">
        <v>2015</v>
      </c>
      <c r="C70" s="130">
        <v>5</v>
      </c>
      <c r="D70" s="130">
        <v>58.308329999999998</v>
      </c>
      <c r="E70" s="195">
        <v>42125</v>
      </c>
      <c r="F70" s="180">
        <v>55.485138166666665</v>
      </c>
      <c r="G70" s="39"/>
      <c r="H70" s="145"/>
      <c r="I70" s="145"/>
      <c r="J70" s="145"/>
    </row>
    <row r="71" spans="1:10" x14ac:dyDescent="0.25">
      <c r="A71" s="128"/>
      <c r="B71" s="130">
        <v>2015</v>
      </c>
      <c r="C71" s="130">
        <v>6</v>
      </c>
      <c r="D71" s="130">
        <v>41.654530000000001</v>
      </c>
      <c r="E71" s="195">
        <v>42156</v>
      </c>
      <c r="F71" s="180">
        <v>53.512431166666666</v>
      </c>
      <c r="G71" s="39"/>
      <c r="H71" s="145"/>
      <c r="I71" s="145"/>
      <c r="J71" s="145"/>
    </row>
    <row r="72" spans="1:10" x14ac:dyDescent="0.25">
      <c r="A72" s="128"/>
      <c r="B72" s="130">
        <v>2015</v>
      </c>
      <c r="C72" s="130">
        <v>7</v>
      </c>
      <c r="D72" s="130">
        <v>59.449297000000001</v>
      </c>
      <c r="E72" s="195">
        <v>42186</v>
      </c>
      <c r="F72" s="180">
        <v>52.960747833333336</v>
      </c>
      <c r="G72" s="39"/>
      <c r="H72" s="145"/>
      <c r="I72" s="145"/>
      <c r="J72" s="145"/>
    </row>
    <row r="73" spans="1:10" x14ac:dyDescent="0.25">
      <c r="A73" s="128"/>
      <c r="B73" s="130">
        <v>2015</v>
      </c>
      <c r="C73" s="130">
        <v>8</v>
      </c>
      <c r="D73" s="130">
        <v>32.632832000000001</v>
      </c>
      <c r="E73" s="195">
        <v>42217</v>
      </c>
      <c r="F73" s="180">
        <v>51.680691500000002</v>
      </c>
      <c r="G73" s="39"/>
      <c r="H73" s="145"/>
      <c r="I73" s="145"/>
      <c r="J73" s="145"/>
    </row>
    <row r="74" spans="1:10" x14ac:dyDescent="0.25">
      <c r="A74" s="128"/>
      <c r="B74" s="130">
        <v>2015</v>
      </c>
      <c r="C74" s="130">
        <v>9</v>
      </c>
      <c r="D74" s="130">
        <v>49.365476000000001</v>
      </c>
      <c r="E74" s="195">
        <v>42248</v>
      </c>
      <c r="F74" s="180">
        <v>51.353141749999999</v>
      </c>
      <c r="G74" s="39"/>
      <c r="H74" s="145"/>
      <c r="I74" s="145"/>
      <c r="J74" s="145"/>
    </row>
    <row r="75" spans="1:10" x14ac:dyDescent="0.25">
      <c r="A75" s="128"/>
      <c r="B75" s="130">
        <v>2015</v>
      </c>
      <c r="C75" s="130">
        <v>10</v>
      </c>
      <c r="D75" s="130">
        <v>40.151308999999998</v>
      </c>
      <c r="E75" s="195">
        <v>42278</v>
      </c>
      <c r="F75" s="180">
        <v>50.738798749999994</v>
      </c>
      <c r="G75" s="39"/>
      <c r="H75" s="145"/>
      <c r="I75" s="145"/>
      <c r="J75" s="145"/>
    </row>
    <row r="76" spans="1:10" x14ac:dyDescent="0.25">
      <c r="A76" s="128"/>
      <c r="B76" s="130">
        <v>2015</v>
      </c>
      <c r="C76" s="130">
        <v>11</v>
      </c>
      <c r="D76" s="130">
        <v>44.975402000000003</v>
      </c>
      <c r="E76" s="195">
        <v>42309</v>
      </c>
      <c r="F76" s="180">
        <v>50.826450000000001</v>
      </c>
      <c r="G76" s="39"/>
      <c r="H76" s="145"/>
      <c r="I76" s="145"/>
      <c r="J76" s="145"/>
    </row>
    <row r="77" spans="1:10" x14ac:dyDescent="0.25">
      <c r="A77" s="128"/>
      <c r="B77" s="130">
        <v>2015</v>
      </c>
      <c r="C77" s="130">
        <v>12</v>
      </c>
      <c r="D77" s="130">
        <v>41.040013999999999</v>
      </c>
      <c r="E77" s="195">
        <v>42339</v>
      </c>
      <c r="F77" s="180">
        <v>50.139718916666673</v>
      </c>
      <c r="G77" s="39"/>
      <c r="H77" s="145"/>
      <c r="I77" s="145"/>
      <c r="J77" s="145"/>
    </row>
    <row r="78" spans="1:10" x14ac:dyDescent="0.25">
      <c r="A78" s="128"/>
      <c r="B78" s="130">
        <v>2016</v>
      </c>
      <c r="C78" s="130">
        <v>1</v>
      </c>
      <c r="D78" s="130">
        <v>29.763262999999998</v>
      </c>
      <c r="E78" s="195">
        <v>42370</v>
      </c>
      <c r="F78" s="180">
        <v>48.595041500000015</v>
      </c>
      <c r="G78" s="39"/>
      <c r="H78" s="145"/>
      <c r="I78" s="145"/>
      <c r="J78" s="145"/>
    </row>
    <row r="79" spans="1:10" x14ac:dyDescent="0.25">
      <c r="A79" s="128"/>
      <c r="B79" s="130">
        <v>2016</v>
      </c>
      <c r="C79" s="130">
        <v>2</v>
      </c>
      <c r="D79" s="130">
        <v>74.956937999999994</v>
      </c>
      <c r="E79" s="195">
        <v>42401</v>
      </c>
      <c r="F79" s="180">
        <v>50.227393583333338</v>
      </c>
      <c r="G79" s="39"/>
      <c r="H79" s="145"/>
      <c r="I79" s="145"/>
      <c r="J79" s="145"/>
    </row>
    <row r="80" spans="1:10" x14ac:dyDescent="0.25">
      <c r="A80" s="128"/>
      <c r="B80" s="130">
        <v>2016</v>
      </c>
      <c r="C80" s="130">
        <v>3</v>
      </c>
      <c r="D80" s="130">
        <v>56.274966999999997</v>
      </c>
      <c r="E80" s="195">
        <v>42430</v>
      </c>
      <c r="F80" s="180">
        <v>49.257806999999993</v>
      </c>
      <c r="G80" s="39"/>
      <c r="H80" s="145"/>
      <c r="I80" s="145"/>
      <c r="J80" s="145"/>
    </row>
    <row r="81" spans="1:10" x14ac:dyDescent="0.25">
      <c r="A81" s="128"/>
      <c r="B81" s="130">
        <v>2016</v>
      </c>
      <c r="C81" s="130">
        <v>4</v>
      </c>
      <c r="D81" s="130">
        <v>58.184947999999999</v>
      </c>
      <c r="E81" s="195">
        <v>42461</v>
      </c>
      <c r="F81" s="180">
        <v>48.896442166666667</v>
      </c>
      <c r="G81" s="39"/>
      <c r="H81" s="145"/>
      <c r="I81" s="145"/>
      <c r="J81" s="145"/>
    </row>
    <row r="82" spans="1:10" x14ac:dyDescent="0.25">
      <c r="A82" s="128"/>
      <c r="B82" s="130">
        <v>2016</v>
      </c>
      <c r="C82" s="130">
        <v>5</v>
      </c>
      <c r="D82" s="130">
        <v>59.155177999999999</v>
      </c>
      <c r="E82" s="195">
        <v>42491</v>
      </c>
      <c r="F82" s="180">
        <v>48.967012833333321</v>
      </c>
      <c r="G82" s="39"/>
      <c r="H82" s="145"/>
      <c r="I82" s="145"/>
      <c r="J82" s="145"/>
    </row>
    <row r="83" spans="1:10" x14ac:dyDescent="0.25">
      <c r="A83" s="128"/>
      <c r="B83" s="130">
        <v>2016</v>
      </c>
      <c r="C83" s="130">
        <v>6</v>
      </c>
      <c r="D83" s="130">
        <v>51.184863999999997</v>
      </c>
      <c r="E83" s="195">
        <v>42522</v>
      </c>
      <c r="F83" s="180">
        <v>49.761207333333324</v>
      </c>
      <c r="G83" s="39"/>
      <c r="H83" s="145"/>
      <c r="I83" s="145"/>
      <c r="J83" s="145"/>
    </row>
    <row r="84" spans="1:10" x14ac:dyDescent="0.25">
      <c r="A84" s="128"/>
      <c r="B84" s="130">
        <v>2016</v>
      </c>
      <c r="C84" s="130">
        <v>7</v>
      </c>
      <c r="D84" s="130">
        <v>40.188865999999997</v>
      </c>
      <c r="E84" s="195">
        <v>42552</v>
      </c>
      <c r="F84" s="180">
        <v>48.156171416666659</v>
      </c>
      <c r="G84" s="39"/>
      <c r="H84" s="145"/>
      <c r="I84" s="145"/>
      <c r="J84" s="145"/>
    </row>
    <row r="85" spans="1:10" x14ac:dyDescent="0.25">
      <c r="A85" s="128"/>
      <c r="B85" s="130">
        <v>2016</v>
      </c>
      <c r="C85" s="130">
        <v>8</v>
      </c>
      <c r="D85" s="130">
        <v>42.484822999999999</v>
      </c>
      <c r="E85" s="195">
        <v>42583</v>
      </c>
      <c r="F85" s="180">
        <v>48.977170666666666</v>
      </c>
      <c r="G85" s="39"/>
      <c r="H85" s="145"/>
      <c r="I85" s="145"/>
      <c r="J85" s="145"/>
    </row>
    <row r="86" spans="1:10" x14ac:dyDescent="0.25">
      <c r="A86" s="128"/>
      <c r="B86" s="130">
        <v>2016</v>
      </c>
      <c r="C86" s="130">
        <v>9</v>
      </c>
      <c r="D86" s="130">
        <v>40.180219999999998</v>
      </c>
      <c r="E86" s="195">
        <v>42614</v>
      </c>
      <c r="F86" s="180">
        <v>48.21173266666667</v>
      </c>
      <c r="G86" s="39"/>
      <c r="H86" s="145"/>
      <c r="I86" s="145"/>
      <c r="J86" s="145"/>
    </row>
    <row r="87" spans="1:10" x14ac:dyDescent="0.25">
      <c r="A87" s="128"/>
      <c r="B87" s="130">
        <v>2016</v>
      </c>
      <c r="C87" s="130">
        <v>10</v>
      </c>
      <c r="D87" s="130">
        <v>41.568238000000001</v>
      </c>
      <c r="E87" s="195">
        <v>42644</v>
      </c>
      <c r="F87" s="180">
        <v>48.329810083333335</v>
      </c>
      <c r="G87" s="39"/>
      <c r="H87" s="145"/>
      <c r="I87" s="145"/>
      <c r="J87" s="145"/>
    </row>
    <row r="88" spans="1:10" x14ac:dyDescent="0.25">
      <c r="A88" s="128"/>
      <c r="B88" s="130">
        <v>2016</v>
      </c>
      <c r="C88" s="130">
        <v>11</v>
      </c>
      <c r="D88" s="130">
        <v>47.628506000000002</v>
      </c>
      <c r="E88" s="195">
        <v>42675</v>
      </c>
      <c r="F88" s="180">
        <v>48.550902083333334</v>
      </c>
      <c r="G88" s="39"/>
      <c r="H88" s="145"/>
      <c r="I88" s="145"/>
      <c r="J88" s="145"/>
    </row>
    <row r="89" spans="1:10" x14ac:dyDescent="0.25">
      <c r="A89" s="128"/>
      <c r="B89" s="130">
        <v>2016</v>
      </c>
      <c r="C89" s="130">
        <v>12</v>
      </c>
      <c r="D89" s="130">
        <v>43.012714000000003</v>
      </c>
      <c r="E89" s="195">
        <v>42705</v>
      </c>
      <c r="F89" s="180">
        <v>48.715293750000001</v>
      </c>
      <c r="G89" s="39"/>
      <c r="H89" s="145"/>
      <c r="I89" s="145"/>
      <c r="J89" s="145"/>
    </row>
    <row r="90" spans="1:10" x14ac:dyDescent="0.25">
      <c r="A90" s="128"/>
      <c r="B90" s="130">
        <v>2017</v>
      </c>
      <c r="C90" s="130">
        <v>1</v>
      </c>
      <c r="D90" s="130">
        <v>34.884808</v>
      </c>
      <c r="E90" s="195">
        <v>42736</v>
      </c>
      <c r="F90" s="180">
        <v>49.142089166666672</v>
      </c>
      <c r="G90" s="39"/>
      <c r="H90" s="145"/>
      <c r="I90" s="145"/>
      <c r="J90" s="145"/>
    </row>
    <row r="91" spans="1:10" x14ac:dyDescent="0.25">
      <c r="A91" s="128"/>
      <c r="B91" s="130">
        <v>2017</v>
      </c>
      <c r="C91" s="130">
        <v>2</v>
      </c>
      <c r="D91" s="130">
        <v>73.312515000000005</v>
      </c>
      <c r="E91" s="195">
        <v>42767</v>
      </c>
      <c r="F91" s="180">
        <v>49.005053916666668</v>
      </c>
      <c r="G91" s="39"/>
      <c r="H91" s="145"/>
      <c r="I91" s="145"/>
      <c r="J91" s="145"/>
    </row>
    <row r="92" spans="1:10" x14ac:dyDescent="0.25">
      <c r="A92" s="128"/>
      <c r="B92" s="130">
        <v>2017</v>
      </c>
      <c r="C92" s="130">
        <v>3</v>
      </c>
      <c r="D92" s="130">
        <v>81.453244999999995</v>
      </c>
      <c r="E92" s="195">
        <v>42795</v>
      </c>
      <c r="F92" s="180">
        <v>51.103243750000011</v>
      </c>
      <c r="G92" s="39"/>
      <c r="H92" s="145"/>
      <c r="I92" s="145"/>
      <c r="J92" s="145"/>
    </row>
    <row r="93" spans="1:10" x14ac:dyDescent="0.25">
      <c r="A93" s="128"/>
      <c r="B93" s="130">
        <v>2017</v>
      </c>
      <c r="C93" s="130">
        <v>4</v>
      </c>
      <c r="D93" s="130">
        <v>36.987163000000002</v>
      </c>
      <c r="E93" s="195">
        <v>42826</v>
      </c>
      <c r="F93" s="180">
        <v>49.336761666666668</v>
      </c>
      <c r="G93" s="39"/>
      <c r="H93" s="145"/>
      <c r="I93" s="145"/>
      <c r="J93" s="145"/>
    </row>
    <row r="94" spans="1:10" x14ac:dyDescent="0.25">
      <c r="A94" s="128"/>
      <c r="B94" s="130">
        <v>2017</v>
      </c>
      <c r="C94" s="130">
        <v>5</v>
      </c>
      <c r="D94" s="130">
        <v>77.577009000000004</v>
      </c>
      <c r="E94" s="195">
        <v>42856</v>
      </c>
      <c r="F94" s="180">
        <v>50.871914250000003</v>
      </c>
      <c r="G94" s="39"/>
      <c r="H94" s="145"/>
      <c r="I94" s="145"/>
      <c r="J94" s="145"/>
    </row>
    <row r="95" spans="1:10" x14ac:dyDescent="0.25">
      <c r="A95" s="128"/>
      <c r="B95" s="130">
        <v>2017</v>
      </c>
      <c r="C95" s="130">
        <v>6</v>
      </c>
      <c r="D95" s="130">
        <v>80.689815999999993</v>
      </c>
      <c r="E95" s="195">
        <v>42887</v>
      </c>
      <c r="F95" s="180">
        <v>53.330660250000001</v>
      </c>
      <c r="G95" s="39"/>
      <c r="H95" s="145"/>
      <c r="I95" s="145"/>
      <c r="J95" s="145"/>
    </row>
    <row r="96" spans="1:10" x14ac:dyDescent="0.25">
      <c r="A96" s="128"/>
      <c r="B96" s="130">
        <v>2017</v>
      </c>
      <c r="C96" s="130">
        <v>7</v>
      </c>
      <c r="D96" s="130">
        <v>37.658693</v>
      </c>
      <c r="E96" s="195">
        <v>42917</v>
      </c>
      <c r="F96" s="180">
        <v>53.119812499999995</v>
      </c>
      <c r="G96" s="39"/>
      <c r="H96" s="145"/>
      <c r="I96" s="145"/>
      <c r="J96" s="145"/>
    </row>
    <row r="97" spans="1:10" x14ac:dyDescent="0.25">
      <c r="A97" s="128"/>
      <c r="B97" s="130">
        <v>2017</v>
      </c>
      <c r="C97" s="130">
        <v>8</v>
      </c>
      <c r="D97" s="130">
        <v>73.503097999999994</v>
      </c>
      <c r="E97" s="195">
        <v>42948</v>
      </c>
      <c r="F97" s="180">
        <v>55.704668749999996</v>
      </c>
      <c r="G97" s="39"/>
      <c r="H97" s="145"/>
      <c r="I97" s="145"/>
      <c r="J97" s="145"/>
    </row>
    <row r="98" spans="1:10" x14ac:dyDescent="0.25">
      <c r="A98" s="128"/>
      <c r="B98" s="130">
        <v>2017</v>
      </c>
      <c r="C98" s="130">
        <v>9</v>
      </c>
      <c r="D98" s="130">
        <v>40.455821</v>
      </c>
      <c r="E98" s="195">
        <v>42979</v>
      </c>
      <c r="F98" s="180">
        <v>55.727635499999991</v>
      </c>
      <c r="G98" s="39"/>
      <c r="H98" s="145"/>
      <c r="I98" s="145"/>
      <c r="J98" s="145"/>
    </row>
    <row r="99" spans="1:10" x14ac:dyDescent="0.25">
      <c r="A99" s="128"/>
      <c r="B99" s="130">
        <v>2017</v>
      </c>
      <c r="C99" s="130">
        <v>10</v>
      </c>
      <c r="D99" s="130">
        <v>40.016007999999999</v>
      </c>
      <c r="E99" s="195">
        <v>43009</v>
      </c>
      <c r="F99" s="180">
        <v>55.598283000000002</v>
      </c>
      <c r="G99" s="39"/>
      <c r="H99" s="145"/>
      <c r="I99" s="145"/>
      <c r="J99" s="145"/>
    </row>
    <row r="100" spans="1:10" x14ac:dyDescent="0.25">
      <c r="A100" s="128"/>
      <c r="B100" s="130">
        <v>2017</v>
      </c>
      <c r="C100" s="130">
        <v>11</v>
      </c>
      <c r="D100" s="130">
        <v>55.950710000000001</v>
      </c>
      <c r="E100" s="195">
        <v>43040</v>
      </c>
      <c r="F100" s="180">
        <v>56.291799999999995</v>
      </c>
      <c r="G100" s="39"/>
      <c r="H100" s="145"/>
      <c r="I100" s="145"/>
      <c r="J100" s="145"/>
    </row>
    <row r="101" spans="1:10" x14ac:dyDescent="0.25">
      <c r="A101" s="128"/>
      <c r="B101" s="130">
        <v>2017</v>
      </c>
      <c r="C101" s="130">
        <v>12</v>
      </c>
      <c r="D101" s="130">
        <v>44.495742</v>
      </c>
      <c r="E101" s="195">
        <v>43070</v>
      </c>
      <c r="F101" s="180">
        <v>56.415385666666658</v>
      </c>
      <c r="G101" s="39"/>
      <c r="H101" s="145"/>
      <c r="I101" s="145"/>
      <c r="J101" s="145"/>
    </row>
    <row r="102" spans="1:10" x14ac:dyDescent="0.25">
      <c r="A102" s="128"/>
      <c r="B102" s="130">
        <v>2018</v>
      </c>
      <c r="C102" s="130">
        <v>1</v>
      </c>
      <c r="D102" s="130">
        <v>54.952916000000002</v>
      </c>
      <c r="E102" s="195">
        <v>43101</v>
      </c>
      <c r="F102" s="180">
        <v>58.087727999999991</v>
      </c>
      <c r="G102" s="39"/>
      <c r="H102" s="145"/>
      <c r="I102" s="145"/>
      <c r="J102" s="145"/>
    </row>
    <row r="103" spans="1:10" x14ac:dyDescent="0.25">
      <c r="A103" s="128"/>
      <c r="B103" s="130">
        <v>2018</v>
      </c>
      <c r="C103" s="130">
        <v>2</v>
      </c>
      <c r="D103" s="130">
        <v>70.776083999999997</v>
      </c>
      <c r="E103" s="195">
        <v>43132</v>
      </c>
      <c r="F103" s="180">
        <v>57.876358749999987</v>
      </c>
      <c r="G103" s="39"/>
      <c r="H103" s="145"/>
      <c r="I103" s="145"/>
      <c r="J103" s="145"/>
    </row>
    <row r="104" spans="1:10" x14ac:dyDescent="0.25">
      <c r="A104" s="128"/>
      <c r="B104" s="130">
        <v>2018</v>
      </c>
      <c r="C104" s="130">
        <v>3</v>
      </c>
      <c r="D104" s="130">
        <v>63.518495000000001</v>
      </c>
      <c r="E104" s="195">
        <v>43160</v>
      </c>
      <c r="F104" s="180">
        <v>56.381796250000001</v>
      </c>
      <c r="G104" s="39"/>
      <c r="H104" s="145"/>
      <c r="I104" s="145"/>
      <c r="J104" s="145"/>
    </row>
    <row r="105" spans="1:10" x14ac:dyDescent="0.25">
      <c r="A105" s="128"/>
      <c r="B105" s="130">
        <v>2018</v>
      </c>
      <c r="C105" s="130">
        <v>4</v>
      </c>
      <c r="D105" s="130">
        <v>57.220047000000001</v>
      </c>
      <c r="E105" s="195">
        <v>43191</v>
      </c>
      <c r="F105" s="180">
        <v>58.067869916666673</v>
      </c>
      <c r="G105" s="39"/>
      <c r="H105" s="145"/>
      <c r="I105" s="145"/>
      <c r="J105" s="145"/>
    </row>
    <row r="106" spans="1:10" x14ac:dyDescent="0.25">
      <c r="A106" s="128"/>
      <c r="B106" s="130">
        <v>2018</v>
      </c>
      <c r="C106" s="130">
        <v>5</v>
      </c>
      <c r="D106" s="130">
        <v>86.901424000000006</v>
      </c>
      <c r="E106" s="195">
        <v>43221</v>
      </c>
      <c r="F106" s="180">
        <v>58.844904500000013</v>
      </c>
      <c r="G106" s="39"/>
      <c r="H106" s="145"/>
      <c r="I106" s="145"/>
      <c r="J106" s="145"/>
    </row>
    <row r="107" spans="1:10" x14ac:dyDescent="0.25">
      <c r="A107" s="128"/>
      <c r="B107" s="130">
        <v>2018</v>
      </c>
      <c r="C107" s="130">
        <v>6</v>
      </c>
      <c r="D107" s="130">
        <v>78.843152000000003</v>
      </c>
      <c r="E107" s="195">
        <v>43252</v>
      </c>
      <c r="F107" s="180">
        <v>58.691015833333346</v>
      </c>
      <c r="G107" s="39"/>
      <c r="H107" s="145"/>
      <c r="I107" s="145"/>
      <c r="J107" s="145"/>
    </row>
    <row r="108" spans="1:10" x14ac:dyDescent="0.25">
      <c r="A108" s="128"/>
      <c r="B108" s="130">
        <v>2018</v>
      </c>
      <c r="C108" s="130">
        <v>7</v>
      </c>
      <c r="D108" s="130">
        <v>73.038627000000005</v>
      </c>
      <c r="E108" s="195">
        <v>43282</v>
      </c>
      <c r="F108" s="180">
        <v>61.639343666666683</v>
      </c>
      <c r="G108" s="39"/>
      <c r="H108" s="145"/>
      <c r="I108" s="145"/>
      <c r="J108" s="145"/>
    </row>
    <row r="109" spans="1:10" x14ac:dyDescent="0.25">
      <c r="A109" s="128"/>
      <c r="B109" s="130">
        <v>2018</v>
      </c>
      <c r="C109" s="130">
        <v>8</v>
      </c>
      <c r="D109" s="130">
        <v>51.565882000000002</v>
      </c>
      <c r="E109" s="195">
        <v>43313</v>
      </c>
      <c r="F109" s="180">
        <v>59.811242333333347</v>
      </c>
      <c r="G109" s="39"/>
      <c r="H109" s="145"/>
      <c r="I109" s="145"/>
      <c r="J109" s="145"/>
    </row>
    <row r="110" spans="1:10" x14ac:dyDescent="0.25">
      <c r="A110" s="128"/>
      <c r="B110" s="130">
        <v>2018</v>
      </c>
      <c r="C110" s="130">
        <v>9</v>
      </c>
      <c r="D110" s="130">
        <v>42.749713999999997</v>
      </c>
      <c r="E110" s="195">
        <v>43344</v>
      </c>
      <c r="F110" s="180">
        <v>60.002400083333349</v>
      </c>
      <c r="G110" s="39"/>
      <c r="H110" s="145"/>
      <c r="I110" s="145"/>
      <c r="J110" s="145"/>
    </row>
    <row r="111" spans="1:10" x14ac:dyDescent="0.25">
      <c r="A111" s="128"/>
      <c r="B111" s="130">
        <v>2018</v>
      </c>
      <c r="C111" s="130">
        <v>10</v>
      </c>
      <c r="D111" s="130">
        <v>49.673986999999997</v>
      </c>
      <c r="E111" s="195">
        <v>43374</v>
      </c>
      <c r="F111" s="180">
        <v>60.807231666666674</v>
      </c>
      <c r="G111" s="39"/>
      <c r="H111" s="145"/>
      <c r="I111" s="145"/>
      <c r="J111" s="145"/>
    </row>
    <row r="112" spans="1:10" x14ac:dyDescent="0.25">
      <c r="A112" s="128"/>
      <c r="B112" s="130">
        <v>2018</v>
      </c>
      <c r="C112" s="130">
        <v>11</v>
      </c>
      <c r="D112" s="130">
        <v>46.294682999999999</v>
      </c>
      <c r="E112" s="195">
        <v>43405</v>
      </c>
      <c r="F112" s="180">
        <v>60.002562750000003</v>
      </c>
      <c r="G112" s="39"/>
      <c r="H112" s="145"/>
      <c r="I112" s="145"/>
      <c r="J112" s="145"/>
    </row>
    <row r="113" spans="1:10" x14ac:dyDescent="0.25">
      <c r="A113" s="128"/>
      <c r="B113" s="130">
        <v>2018</v>
      </c>
      <c r="C113" s="130">
        <v>12</v>
      </c>
      <c r="D113" s="130">
        <v>46.832790000000003</v>
      </c>
      <c r="E113" s="195">
        <v>43435</v>
      </c>
      <c r="F113" s="180">
        <v>60.197316750000006</v>
      </c>
      <c r="G113" s="39"/>
      <c r="H113" s="145"/>
      <c r="I113" s="145"/>
      <c r="J113" s="145"/>
    </row>
    <row r="114" spans="1:10" x14ac:dyDescent="0.25">
      <c r="A114" s="128"/>
      <c r="B114" s="130">
        <v>2019</v>
      </c>
      <c r="C114" s="130">
        <v>1</v>
      </c>
      <c r="D114" s="130">
        <v>42.129561000000002</v>
      </c>
      <c r="E114" s="195">
        <v>43466</v>
      </c>
      <c r="F114" s="180">
        <v>59.128703833333333</v>
      </c>
      <c r="G114" s="39"/>
      <c r="H114" s="145"/>
      <c r="I114" s="145"/>
      <c r="J114" s="145"/>
    </row>
    <row r="115" spans="1:10" x14ac:dyDescent="0.25">
      <c r="A115" s="128"/>
      <c r="B115" s="130">
        <v>2019</v>
      </c>
      <c r="C115" s="130">
        <v>2</v>
      </c>
      <c r="D115" s="130">
        <v>56.023474</v>
      </c>
      <c r="E115" s="195">
        <v>43497</v>
      </c>
      <c r="F115" s="180">
        <v>57.899319666666663</v>
      </c>
      <c r="G115" s="39"/>
      <c r="H115" s="145"/>
      <c r="I115" s="145"/>
      <c r="J115" s="145"/>
    </row>
    <row r="116" spans="1:10" x14ac:dyDescent="0.25">
      <c r="A116" s="128"/>
      <c r="B116" s="130">
        <v>2019</v>
      </c>
      <c r="C116" s="130">
        <v>3</v>
      </c>
      <c r="D116" s="130">
        <v>53.162348000000001</v>
      </c>
      <c r="E116" s="195">
        <v>43525</v>
      </c>
      <c r="F116" s="180">
        <v>57.036307416666659</v>
      </c>
      <c r="G116" s="39"/>
      <c r="H116" s="145"/>
      <c r="I116" s="145"/>
      <c r="J116" s="145"/>
    </row>
    <row r="117" spans="1:10" x14ac:dyDescent="0.25">
      <c r="A117" s="128"/>
      <c r="B117" s="130">
        <v>2019</v>
      </c>
      <c r="C117" s="130">
        <v>4</v>
      </c>
      <c r="D117" s="207">
        <f>H16</f>
        <v>40.38282581</v>
      </c>
      <c r="E117" s="195">
        <v>43556</v>
      </c>
      <c r="F117" s="180">
        <f>AVERAGE(D106:D117)</f>
        <v>55.633205650833325</v>
      </c>
      <c r="G117" s="39"/>
      <c r="H117" s="145"/>
      <c r="I117" s="145"/>
      <c r="J117" s="145"/>
    </row>
    <row r="118" spans="1:10" x14ac:dyDescent="0.25">
      <c r="A118" s="128"/>
      <c r="B118" s="130">
        <v>2019</v>
      </c>
      <c r="C118" s="130">
        <v>5</v>
      </c>
      <c r="D118" s="130">
        <v>68.957803490000003</v>
      </c>
      <c r="E118" s="195">
        <v>43586</v>
      </c>
      <c r="F118" s="180">
        <f>AVERAGE(D107:D118)</f>
        <v>54.137903941666671</v>
      </c>
      <c r="G118" s="39"/>
      <c r="H118" s="145"/>
      <c r="I118" s="145"/>
      <c r="J118" s="145"/>
    </row>
    <row r="119" spans="1:10" x14ac:dyDescent="0.25">
      <c r="A119" s="128"/>
      <c r="B119" s="130">
        <v>2019</v>
      </c>
      <c r="C119" s="130">
        <v>6</v>
      </c>
      <c r="D119" s="130">
        <v>51.053689730000002</v>
      </c>
      <c r="E119" s="195">
        <v>43617</v>
      </c>
      <c r="F119" s="180">
        <f>AVERAGE(D108:D119)</f>
        <v>51.822115419166671</v>
      </c>
      <c r="G119" s="39"/>
      <c r="H119" s="145"/>
      <c r="I119" s="145"/>
      <c r="J119" s="145"/>
    </row>
    <row r="120" spans="1:10" x14ac:dyDescent="0.25">
      <c r="B120" s="130">
        <v>2019</v>
      </c>
      <c r="C120" s="130">
        <v>7</v>
      </c>
      <c r="D120" s="130">
        <v>30.602817000000002</v>
      </c>
      <c r="E120" s="195">
        <v>43647</v>
      </c>
      <c r="F120" s="180">
        <f t="shared" ref="F120:F121" si="0">AVERAGE(D109:D120)</f>
        <v>48.285797919166669</v>
      </c>
      <c r="G120" s="39"/>
      <c r="H120" s="145"/>
      <c r="I120" s="145"/>
      <c r="J120" s="145"/>
    </row>
    <row r="121" spans="1:10" x14ac:dyDescent="0.25">
      <c r="B121" s="130">
        <v>2019</v>
      </c>
      <c r="C121" s="130">
        <v>8</v>
      </c>
      <c r="D121" s="130">
        <v>65.318716109999798</v>
      </c>
      <c r="E121" s="195">
        <v>43678</v>
      </c>
      <c r="F121" s="180">
        <f t="shared" si="0"/>
        <v>49.431867428333305</v>
      </c>
      <c r="G121" s="39"/>
      <c r="H121" s="145"/>
      <c r="I121" s="145"/>
      <c r="J121" s="145"/>
    </row>
    <row r="122" spans="1:10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24.509736916666668</v>
      </c>
      <c r="G122" s="39"/>
      <c r="H122" s="145"/>
      <c r="I122" s="145"/>
      <c r="J122" s="145"/>
    </row>
    <row r="123" spans="1:10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20.370238000000001</v>
      </c>
      <c r="G123" s="39"/>
      <c r="H123" s="145"/>
      <c r="I123" s="145"/>
      <c r="J123" s="145"/>
    </row>
    <row r="124" spans="1:10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16.51234775</v>
      </c>
      <c r="G124" s="39"/>
      <c r="H124" s="145"/>
      <c r="I124" s="145"/>
      <c r="J124" s="145"/>
    </row>
    <row r="125" spans="1:10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12.609615249999999</v>
      </c>
      <c r="G125" s="39"/>
      <c r="H125" s="145"/>
      <c r="I125" s="145"/>
      <c r="J125" s="145"/>
    </row>
    <row r="126" spans="1:10" x14ac:dyDescent="0.25"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28515625" style="137" customWidth="1"/>
    <col min="12" max="12" width="1.85546875" style="137" customWidth="1"/>
    <col min="13" max="13" width="11.42578125" style="137"/>
    <col min="14" max="14" width="2.7109375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0" t="s">
        <v>195</v>
      </c>
      <c r="D7" s="260"/>
      <c r="E7" s="260"/>
      <c r="F7" s="260"/>
      <c r="G7" s="260"/>
      <c r="H7" s="260"/>
      <c r="I7" s="260"/>
      <c r="J7" s="260"/>
      <c r="K7" s="260"/>
      <c r="L7" s="58"/>
      <c r="M7" s="38"/>
      <c r="N7" s="39"/>
      <c r="O7" s="38"/>
    </row>
    <row r="8" spans="1:15" x14ac:dyDescent="0.25">
      <c r="A8" s="56"/>
      <c r="B8" s="40"/>
      <c r="C8" s="260" t="s">
        <v>74</v>
      </c>
      <c r="D8" s="260"/>
      <c r="E8" s="260"/>
      <c r="F8" s="260"/>
      <c r="G8" s="260"/>
      <c r="H8" s="260"/>
      <c r="I8" s="260"/>
      <c r="J8" s="260"/>
      <c r="K8" s="260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3.42442</v>
      </c>
      <c r="D13" s="66">
        <v>3.4150149999999999</v>
      </c>
      <c r="E13" s="66">
        <v>4.0385220000000004</v>
      </c>
      <c r="F13" s="66">
        <v>2.4841359999999999</v>
      </c>
      <c r="G13" s="66">
        <v>4.1683919999999999</v>
      </c>
      <c r="H13" s="66">
        <v>21.532340999999999</v>
      </c>
      <c r="I13" s="66">
        <v>416.56228588865918</v>
      </c>
      <c r="J13" s="66">
        <v>516.56228588865918</v>
      </c>
      <c r="K13" s="66">
        <v>67.800474692206876</v>
      </c>
      <c r="L13" s="58"/>
      <c r="M13" s="39"/>
      <c r="N13" s="39">
        <v>1</v>
      </c>
      <c r="O13" s="39"/>
    </row>
    <row r="14" spans="1:15" x14ac:dyDescent="0.25">
      <c r="A14" s="56"/>
      <c r="B14" s="65" t="s">
        <v>8</v>
      </c>
      <c r="C14" s="66">
        <v>5.2793859999999997</v>
      </c>
      <c r="D14" s="66">
        <v>14.567052</v>
      </c>
      <c r="E14" s="66">
        <v>4.5561210000000001</v>
      </c>
      <c r="F14" s="66">
        <v>2.2883819999999999</v>
      </c>
      <c r="G14" s="66">
        <v>8.4897810000000007</v>
      </c>
      <c r="H14" s="66">
        <v>18.000236999999998</v>
      </c>
      <c r="I14" s="66">
        <v>112.02239492396795</v>
      </c>
      <c r="J14" s="66">
        <v>212.02239492396794</v>
      </c>
      <c r="K14" s="66">
        <v>270.99492130247489</v>
      </c>
      <c r="L14" s="58"/>
      <c r="M14" s="39"/>
      <c r="N14" s="39">
        <v>1</v>
      </c>
      <c r="O14" s="39"/>
    </row>
    <row r="15" spans="1:15" x14ac:dyDescent="0.25">
      <c r="A15" s="56"/>
      <c r="B15" s="65" t="s">
        <v>9</v>
      </c>
      <c r="C15" s="66">
        <v>6.0742229999999999</v>
      </c>
      <c r="D15" s="66">
        <v>12.04468</v>
      </c>
      <c r="E15" s="66">
        <v>2.92936</v>
      </c>
      <c r="F15" s="66">
        <v>4.2724900000000003</v>
      </c>
      <c r="G15" s="66">
        <v>11.162946</v>
      </c>
      <c r="H15" s="196">
        <v>8.7474460000000001</v>
      </c>
      <c r="I15" s="21">
        <v>-21.638553120296379</v>
      </c>
      <c r="J15" s="21">
        <v>78.361446879703621</v>
      </c>
      <c r="K15" s="21">
        <v>161.27494739601494</v>
      </c>
      <c r="L15" s="58"/>
      <c r="M15" s="39"/>
      <c r="N15" s="39">
        <v>1</v>
      </c>
      <c r="O15" s="39"/>
    </row>
    <row r="16" spans="1:15" x14ac:dyDescent="0.25">
      <c r="A16" s="56"/>
      <c r="B16" s="65" t="s">
        <v>10</v>
      </c>
      <c r="C16" s="66">
        <v>3.6137060000000001</v>
      </c>
      <c r="D16" s="66">
        <v>6.6107610000000001</v>
      </c>
      <c r="E16" s="66">
        <v>2.9650029999999998</v>
      </c>
      <c r="F16" s="66">
        <v>2.8818609999999998</v>
      </c>
      <c r="G16" s="66">
        <v>13.856878</v>
      </c>
      <c r="H16" s="21">
        <v>17.09553623</v>
      </c>
      <c r="I16" s="21">
        <v>23.372207145072643</v>
      </c>
      <c r="J16" s="21">
        <v>123.37220714507265</v>
      </c>
      <c r="K16" s="21">
        <v>380.83089364823638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5.3112909999999998</v>
      </c>
      <c r="D17" s="66">
        <v>3.3356849999999998</v>
      </c>
      <c r="E17" s="66">
        <v>7.0252160000000003</v>
      </c>
      <c r="F17" s="66">
        <v>6.3947229999999999</v>
      </c>
      <c r="G17" s="66">
        <v>16.757715999999999</v>
      </c>
      <c r="H17" s="21">
        <v>8.1017966300000026</v>
      </c>
      <c r="I17" s="21">
        <v>-51.653336110959259</v>
      </c>
      <c r="J17" s="21">
        <v>48.346663889040748</v>
      </c>
      <c r="K17" s="21">
        <v>162.05538535445552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4.6518240000000004</v>
      </c>
      <c r="D18" s="66">
        <v>6.9369579999999997</v>
      </c>
      <c r="E18" s="66">
        <v>2.638436</v>
      </c>
      <c r="F18" s="66">
        <v>12.990640000000001</v>
      </c>
      <c r="G18" s="66">
        <v>12.271471</v>
      </c>
      <c r="H18" s="21">
        <v>21.815910630000001</v>
      </c>
      <c r="I18" s="21">
        <v>77.777469628539237</v>
      </c>
      <c r="J18" s="21">
        <v>177.77746962853925</v>
      </c>
      <c r="K18" s="21">
        <v>-5.5360551905064064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5.5335729999999996</v>
      </c>
      <c r="D19" s="66">
        <v>3.9073159999999998</v>
      </c>
      <c r="E19" s="66">
        <v>4.4303210000000002</v>
      </c>
      <c r="F19" s="66">
        <v>5.6210000000000004</v>
      </c>
      <c r="G19" s="66">
        <v>8.8087049999999998</v>
      </c>
      <c r="H19" s="66">
        <v>16.685956999999998</v>
      </c>
      <c r="I19" s="66">
        <v>89.425766897631348</v>
      </c>
      <c r="J19" s="66">
        <v>189.42576689763135</v>
      </c>
      <c r="K19" s="66">
        <v>56.71063867639208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5.0482490000000002</v>
      </c>
      <c r="D20" s="66">
        <v>2.5059490000000002</v>
      </c>
      <c r="E20" s="66">
        <v>3.487009</v>
      </c>
      <c r="F20" s="66">
        <v>6.7136500000000003</v>
      </c>
      <c r="G20" s="66">
        <v>8.5720290000000006</v>
      </c>
      <c r="H20" s="29">
        <v>15.23423023</v>
      </c>
      <c r="I20" s="29">
        <v>77.720236714084834</v>
      </c>
      <c r="J20" s="29">
        <v>177.72023671408482</v>
      </c>
      <c r="K20" s="29">
        <v>27.680605929710378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6.7777570000000003</v>
      </c>
      <c r="D21" s="66">
        <v>5.7443679999999997</v>
      </c>
      <c r="E21" s="66">
        <v>3.1220460000000001</v>
      </c>
      <c r="F21" s="66">
        <v>11.528442</v>
      </c>
      <c r="G21" s="66">
        <v>26.024168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6.1023610000000001</v>
      </c>
      <c r="D22" s="66">
        <v>2.5666229999999999</v>
      </c>
      <c r="E22" s="66">
        <v>16.970393999999999</v>
      </c>
      <c r="F22" s="66">
        <v>10.477734</v>
      </c>
      <c r="G22" s="66">
        <v>19.920390000000001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8.4997640000000008</v>
      </c>
      <c r="D23" s="66">
        <v>2.7902079999999998</v>
      </c>
      <c r="E23" s="66">
        <v>2.136984</v>
      </c>
      <c r="F23" s="66">
        <v>7.3538439999999996</v>
      </c>
      <c r="G23" s="66">
        <v>20.467348999999999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</row>
    <row r="24" spans="1:15" x14ac:dyDescent="0.25">
      <c r="A24" s="56"/>
      <c r="B24" s="65" t="s">
        <v>18</v>
      </c>
      <c r="C24" s="66">
        <v>12.928005000000001</v>
      </c>
      <c r="D24" s="66">
        <v>5.5657030000000001</v>
      </c>
      <c r="E24" s="66">
        <v>5.2866119999999999</v>
      </c>
      <c r="F24" s="66">
        <v>12.216068</v>
      </c>
      <c r="G24" s="66">
        <v>2.9929009999999998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</row>
    <row r="25" spans="1:15" x14ac:dyDescent="0.25">
      <c r="A25" s="56"/>
      <c r="B25" s="67" t="s">
        <v>33</v>
      </c>
      <c r="C25" s="68">
        <v>73.24455900000001</v>
      </c>
      <c r="D25" s="68">
        <v>69.990317999999988</v>
      </c>
      <c r="E25" s="68">
        <v>59.586023999999988</v>
      </c>
      <c r="F25" s="68">
        <v>85.222970000000004</v>
      </c>
      <c r="G25" s="68">
        <v>153.49272600000003</v>
      </c>
      <c r="H25" s="78">
        <v>127.21345471999999</v>
      </c>
      <c r="I25" s="63"/>
      <c r="J25" s="46"/>
      <c r="K25" s="46"/>
      <c r="L25" s="58"/>
      <c r="M25" s="38"/>
      <c r="N25" s="38"/>
      <c r="O25" s="38"/>
    </row>
    <row r="26" spans="1:15" ht="18.75" customHeight="1" x14ac:dyDescent="0.25">
      <c r="A26" s="56"/>
      <c r="B26" s="67" t="s">
        <v>19</v>
      </c>
      <c r="C26" s="68"/>
      <c r="D26" s="68">
        <v>-4.4429798532885201</v>
      </c>
      <c r="E26" s="68">
        <v>-14.865333230804866</v>
      </c>
      <c r="F26" s="68">
        <v>43.025099308522449</v>
      </c>
      <c r="G26" s="68">
        <v>80.107224613270375</v>
      </c>
      <c r="H26" s="46"/>
      <c r="I26" s="46"/>
      <c r="J26" s="46"/>
      <c r="K26" s="46"/>
      <c r="L26" s="58"/>
      <c r="M26" s="38"/>
      <c r="N26" s="39"/>
      <c r="O26" s="3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38.936672000000002</v>
      </c>
      <c r="D28" s="76">
        <v>53.323415999999995</v>
      </c>
      <c r="E28" s="76">
        <v>32.069987999999995</v>
      </c>
      <c r="F28" s="76">
        <v>43.646882000000005</v>
      </c>
      <c r="G28" s="76">
        <v>84.087918000000016</v>
      </c>
      <c r="H28" s="64">
        <v>127.21345471999999</v>
      </c>
      <c r="I28" s="64">
        <v>51.286246283324523</v>
      </c>
      <c r="J28" s="29">
        <v>151.28624628332452</v>
      </c>
      <c r="K28" s="29">
        <v>163.36205562228363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36.949084914088168</v>
      </c>
      <c r="E29" s="76">
        <v>-39.857589018678027</v>
      </c>
      <c r="F29" s="76">
        <v>36.098841072219969</v>
      </c>
      <c r="G29" s="76">
        <v>92.655040055324008</v>
      </c>
      <c r="H29" s="29">
        <v>51.286246283324523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59" t="s">
        <v>196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2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2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12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A49" s="128"/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s="137" customFormat="1" x14ac:dyDescent="0.25">
      <c r="A50" s="130"/>
      <c r="B50" s="128"/>
      <c r="C50" s="128"/>
      <c r="D50" s="128"/>
      <c r="E50" s="128"/>
      <c r="F50" s="128"/>
      <c r="G50" s="128"/>
      <c r="H50" s="128"/>
      <c r="I50" s="128"/>
      <c r="J50" s="128"/>
      <c r="N50" s="130"/>
    </row>
    <row r="51" spans="1:14" x14ac:dyDescent="0.25">
      <c r="A51" s="130"/>
      <c r="B51" s="130"/>
      <c r="C51" s="130"/>
      <c r="D51" s="130"/>
      <c r="E51" s="130"/>
      <c r="F51" s="130"/>
      <c r="G51" s="130"/>
      <c r="H51" s="128"/>
      <c r="I51" s="128"/>
      <c r="J51" s="128"/>
    </row>
    <row r="52" spans="1:14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</row>
    <row r="53" spans="1:14" x14ac:dyDescent="0.25">
      <c r="A53" s="130"/>
      <c r="B53" s="130" t="s">
        <v>1</v>
      </c>
      <c r="C53" s="130" t="s">
        <v>161</v>
      </c>
      <c r="D53" s="130" t="s">
        <v>178</v>
      </c>
      <c r="E53" s="130" t="s">
        <v>162</v>
      </c>
      <c r="F53" s="130" t="s">
        <v>163</v>
      </c>
      <c r="G53" s="130"/>
      <c r="H53" s="128"/>
      <c r="I53" s="128"/>
      <c r="J53" s="128"/>
    </row>
    <row r="54" spans="1:14" x14ac:dyDescent="0.25">
      <c r="A54" s="130"/>
      <c r="B54" s="130">
        <v>2014</v>
      </c>
      <c r="C54" s="130">
        <v>1</v>
      </c>
      <c r="D54" s="130">
        <v>3.42442</v>
      </c>
      <c r="E54" s="130">
        <v>41640</v>
      </c>
      <c r="F54" s="130"/>
      <c r="G54" s="130"/>
      <c r="H54" s="128"/>
      <c r="I54" s="128"/>
      <c r="J54" s="128"/>
    </row>
    <row r="55" spans="1:14" x14ac:dyDescent="0.25">
      <c r="A55" s="130"/>
      <c r="B55" s="130">
        <v>2014</v>
      </c>
      <c r="C55" s="130">
        <v>2</v>
      </c>
      <c r="D55" s="130">
        <v>5.2793859999999997</v>
      </c>
      <c r="E55" s="195">
        <v>41671</v>
      </c>
      <c r="F55" s="39"/>
      <c r="G55" s="130"/>
      <c r="H55" s="145"/>
      <c r="I55" s="145"/>
      <c r="J55" s="128"/>
    </row>
    <row r="56" spans="1:14" x14ac:dyDescent="0.25">
      <c r="A56" s="130"/>
      <c r="B56" s="130">
        <v>2014</v>
      </c>
      <c r="C56" s="130">
        <v>3</v>
      </c>
      <c r="D56" s="130">
        <v>6.0742229999999999</v>
      </c>
      <c r="E56" s="195">
        <v>41699</v>
      </c>
      <c r="F56" s="39"/>
      <c r="G56" s="130"/>
      <c r="H56" s="145"/>
      <c r="I56" s="145"/>
      <c r="J56" s="128"/>
    </row>
    <row r="57" spans="1:14" x14ac:dyDescent="0.25">
      <c r="A57" s="130"/>
      <c r="B57" s="130">
        <v>2014</v>
      </c>
      <c r="C57" s="130">
        <v>4</v>
      </c>
      <c r="D57" s="130">
        <v>3.6137060000000001</v>
      </c>
      <c r="E57" s="195">
        <v>41730</v>
      </c>
      <c r="F57" s="39">
        <v>4.8670840000000002</v>
      </c>
      <c r="G57" s="130"/>
      <c r="H57" s="145"/>
      <c r="I57" s="145"/>
      <c r="J57" s="128"/>
    </row>
    <row r="58" spans="1:14" x14ac:dyDescent="0.25">
      <c r="A58" s="130"/>
      <c r="B58" s="130">
        <v>2014</v>
      </c>
      <c r="C58" s="130">
        <v>5</v>
      </c>
      <c r="D58" s="130">
        <v>5.3112909999999998</v>
      </c>
      <c r="E58" s="195">
        <v>41760</v>
      </c>
      <c r="F58" s="39">
        <v>4.8670840000000002</v>
      </c>
      <c r="G58" s="130"/>
      <c r="H58" s="145"/>
      <c r="I58" s="145"/>
      <c r="J58" s="128"/>
    </row>
    <row r="59" spans="1:14" x14ac:dyDescent="0.25">
      <c r="A59" s="130"/>
      <c r="B59" s="130">
        <v>2014</v>
      </c>
      <c r="C59" s="130">
        <v>6</v>
      </c>
      <c r="D59" s="130">
        <v>4.6518240000000004</v>
      </c>
      <c r="E59" s="195">
        <v>41791</v>
      </c>
      <c r="F59" s="180">
        <v>4.8670840000000002</v>
      </c>
      <c r="G59" s="130"/>
      <c r="H59" s="145"/>
      <c r="I59" s="145"/>
      <c r="J59" s="128"/>
    </row>
    <row r="60" spans="1:14" x14ac:dyDescent="0.25">
      <c r="A60" s="130"/>
      <c r="B60" s="130">
        <v>2014</v>
      </c>
      <c r="C60" s="130">
        <v>7</v>
      </c>
      <c r="D60" s="130">
        <v>5.5335729999999996</v>
      </c>
      <c r="E60" s="195">
        <v>41821</v>
      </c>
      <c r="F60" s="180">
        <v>4.8670840000000002</v>
      </c>
      <c r="G60" s="130"/>
      <c r="H60" s="145"/>
      <c r="I60" s="145"/>
      <c r="J60" s="128"/>
    </row>
    <row r="61" spans="1:14" x14ac:dyDescent="0.25">
      <c r="A61" s="130"/>
      <c r="B61" s="130">
        <v>2014</v>
      </c>
      <c r="C61" s="130">
        <v>8</v>
      </c>
      <c r="D61" s="130">
        <v>5.0482490000000002</v>
      </c>
      <c r="E61" s="195">
        <v>41852</v>
      </c>
      <c r="F61" s="180">
        <v>4.8670840000000002</v>
      </c>
      <c r="G61" s="130"/>
      <c r="H61" s="145"/>
      <c r="I61" s="145"/>
      <c r="J61" s="128"/>
    </row>
    <row r="62" spans="1:14" x14ac:dyDescent="0.25">
      <c r="A62" s="130"/>
      <c r="B62" s="130">
        <v>2014</v>
      </c>
      <c r="C62" s="130">
        <v>9</v>
      </c>
      <c r="D62" s="130">
        <v>6.7777570000000003</v>
      </c>
      <c r="E62" s="195">
        <v>41883</v>
      </c>
      <c r="F62" s="180">
        <v>5.0793810000000006</v>
      </c>
      <c r="G62" s="130"/>
      <c r="H62" s="145"/>
      <c r="I62" s="145"/>
      <c r="J62" s="128"/>
    </row>
    <row r="63" spans="1:14" x14ac:dyDescent="0.25">
      <c r="A63" s="130"/>
      <c r="B63" s="130">
        <v>2014</v>
      </c>
      <c r="C63" s="130">
        <v>10</v>
      </c>
      <c r="D63" s="130">
        <v>6.1023610000000001</v>
      </c>
      <c r="E63" s="195">
        <v>41913</v>
      </c>
      <c r="F63" s="180">
        <v>5.1816790000000008</v>
      </c>
      <c r="G63" s="130"/>
      <c r="H63" s="145"/>
      <c r="I63" s="145"/>
      <c r="J63" s="128"/>
    </row>
    <row r="64" spans="1:14" x14ac:dyDescent="0.25">
      <c r="A64" s="130"/>
      <c r="B64" s="130">
        <v>2014</v>
      </c>
      <c r="C64" s="130">
        <v>11</v>
      </c>
      <c r="D64" s="130">
        <v>8.4997640000000008</v>
      </c>
      <c r="E64" s="195">
        <v>41944</v>
      </c>
      <c r="F64" s="180">
        <v>5.4833230909090913</v>
      </c>
      <c r="G64" s="130"/>
      <c r="H64" s="145"/>
      <c r="I64" s="145"/>
      <c r="J64" s="128"/>
    </row>
    <row r="65" spans="1:10" x14ac:dyDescent="0.25">
      <c r="A65" s="130"/>
      <c r="B65" s="130">
        <v>2014</v>
      </c>
      <c r="C65" s="130">
        <v>12</v>
      </c>
      <c r="D65" s="130">
        <v>12.928005000000001</v>
      </c>
      <c r="E65" s="195">
        <v>41974</v>
      </c>
      <c r="F65" s="180">
        <v>6.1037132500000011</v>
      </c>
      <c r="G65" s="130"/>
      <c r="H65" s="145"/>
      <c r="I65" s="145"/>
      <c r="J65" s="128"/>
    </row>
    <row r="66" spans="1:10" x14ac:dyDescent="0.25">
      <c r="A66" s="130"/>
      <c r="B66" s="130">
        <v>2015</v>
      </c>
      <c r="C66" s="130">
        <v>1</v>
      </c>
      <c r="D66" s="130">
        <v>3.4150149999999999</v>
      </c>
      <c r="E66" s="195">
        <v>42005</v>
      </c>
      <c r="F66" s="180">
        <v>6.102929500000001</v>
      </c>
      <c r="G66" s="130"/>
      <c r="H66" s="145"/>
      <c r="I66" s="145"/>
      <c r="J66" s="128"/>
    </row>
    <row r="67" spans="1:10" x14ac:dyDescent="0.25">
      <c r="A67" s="130"/>
      <c r="B67" s="130">
        <v>2015</v>
      </c>
      <c r="C67" s="130">
        <v>2</v>
      </c>
      <c r="D67" s="130">
        <v>14.567052</v>
      </c>
      <c r="E67" s="195">
        <v>42036</v>
      </c>
      <c r="F67" s="180">
        <v>6.8769016666666678</v>
      </c>
      <c r="G67" s="130"/>
      <c r="H67" s="145"/>
      <c r="I67" s="145"/>
      <c r="J67" s="128"/>
    </row>
    <row r="68" spans="1:10" x14ac:dyDescent="0.25">
      <c r="A68" s="130"/>
      <c r="B68" s="130">
        <v>2015</v>
      </c>
      <c r="C68" s="130">
        <v>3</v>
      </c>
      <c r="D68" s="130">
        <v>12.04468</v>
      </c>
      <c r="E68" s="195">
        <v>42064</v>
      </c>
      <c r="F68" s="180">
        <v>7.3744397499999996</v>
      </c>
      <c r="G68" s="39"/>
      <c r="H68" s="145"/>
      <c r="I68" s="145"/>
      <c r="J68" s="145"/>
    </row>
    <row r="69" spans="1:10" x14ac:dyDescent="0.25">
      <c r="A69" s="130"/>
      <c r="B69" s="130">
        <v>2015</v>
      </c>
      <c r="C69" s="130">
        <v>4</v>
      </c>
      <c r="D69" s="130">
        <v>6.6107610000000001</v>
      </c>
      <c r="E69" s="195">
        <v>42095</v>
      </c>
      <c r="F69" s="180">
        <v>7.6241943333333326</v>
      </c>
      <c r="G69" s="39"/>
      <c r="H69" s="145"/>
      <c r="I69" s="145"/>
      <c r="J69" s="145"/>
    </row>
    <row r="70" spans="1:10" x14ac:dyDescent="0.25">
      <c r="A70" s="130"/>
      <c r="B70" s="130">
        <v>2015</v>
      </c>
      <c r="C70" s="130">
        <v>5</v>
      </c>
      <c r="D70" s="130">
        <v>3.3356849999999998</v>
      </c>
      <c r="E70" s="195">
        <v>42125</v>
      </c>
      <c r="F70" s="180">
        <v>7.4595604999999994</v>
      </c>
      <c r="G70" s="39"/>
      <c r="H70" s="145"/>
      <c r="I70" s="145"/>
      <c r="J70" s="145"/>
    </row>
    <row r="71" spans="1:10" x14ac:dyDescent="0.25">
      <c r="A71" s="130"/>
      <c r="B71" s="130">
        <v>2015</v>
      </c>
      <c r="C71" s="130">
        <v>6</v>
      </c>
      <c r="D71" s="130">
        <v>6.9369579999999997</v>
      </c>
      <c r="E71" s="195">
        <v>42156</v>
      </c>
      <c r="F71" s="180">
        <v>7.6499883333333329</v>
      </c>
      <c r="G71" s="39"/>
      <c r="H71" s="145"/>
      <c r="I71" s="145"/>
      <c r="J71" s="145"/>
    </row>
    <row r="72" spans="1:10" x14ac:dyDescent="0.25">
      <c r="A72" s="130"/>
      <c r="B72" s="130">
        <v>2015</v>
      </c>
      <c r="C72" s="130">
        <v>7</v>
      </c>
      <c r="D72" s="130">
        <v>3.9073159999999998</v>
      </c>
      <c r="E72" s="195">
        <v>42186</v>
      </c>
      <c r="F72" s="180">
        <v>7.5144669166666658</v>
      </c>
      <c r="G72" s="39"/>
      <c r="H72" s="145"/>
      <c r="I72" s="145"/>
      <c r="J72" s="145"/>
    </row>
    <row r="73" spans="1:10" x14ac:dyDescent="0.25">
      <c r="A73" s="130"/>
      <c r="B73" s="130">
        <v>2015</v>
      </c>
      <c r="C73" s="130">
        <v>8</v>
      </c>
      <c r="D73" s="130">
        <v>2.5059490000000002</v>
      </c>
      <c r="E73" s="195">
        <v>42217</v>
      </c>
      <c r="F73" s="180">
        <v>7.3026085833333321</v>
      </c>
      <c r="G73" s="39"/>
      <c r="H73" s="145"/>
      <c r="I73" s="145"/>
      <c r="J73" s="145"/>
    </row>
    <row r="74" spans="1:10" x14ac:dyDescent="0.25">
      <c r="A74" s="130"/>
      <c r="B74" s="130">
        <v>2015</v>
      </c>
      <c r="C74" s="130">
        <v>9</v>
      </c>
      <c r="D74" s="130">
        <v>5.7443679999999997</v>
      </c>
      <c r="E74" s="195">
        <v>42248</v>
      </c>
      <c r="F74" s="180">
        <v>7.2164928333333327</v>
      </c>
      <c r="G74" s="39"/>
      <c r="H74" s="145"/>
      <c r="I74" s="145"/>
      <c r="J74" s="145"/>
    </row>
    <row r="75" spans="1:10" x14ac:dyDescent="0.25">
      <c r="A75" s="130"/>
      <c r="B75" s="130">
        <v>2015</v>
      </c>
      <c r="C75" s="130">
        <v>10</v>
      </c>
      <c r="D75" s="130">
        <v>2.5666229999999999</v>
      </c>
      <c r="E75" s="195">
        <v>42278</v>
      </c>
      <c r="F75" s="180">
        <v>6.9218479999999998</v>
      </c>
      <c r="G75" s="39"/>
      <c r="H75" s="145"/>
      <c r="I75" s="145"/>
      <c r="J75" s="145"/>
    </row>
    <row r="76" spans="1:10" x14ac:dyDescent="0.25">
      <c r="A76" s="130"/>
      <c r="B76" s="130">
        <v>2015</v>
      </c>
      <c r="C76" s="130">
        <v>11</v>
      </c>
      <c r="D76" s="130">
        <v>2.7902079999999998</v>
      </c>
      <c r="E76" s="195">
        <v>42309</v>
      </c>
      <c r="F76" s="180">
        <v>6.4460516666666665</v>
      </c>
      <c r="G76" s="39"/>
      <c r="H76" s="145"/>
      <c r="I76" s="145"/>
      <c r="J76" s="145"/>
    </row>
    <row r="77" spans="1:10" x14ac:dyDescent="0.25">
      <c r="A77" s="130"/>
      <c r="B77" s="130">
        <v>2015</v>
      </c>
      <c r="C77" s="130">
        <v>12</v>
      </c>
      <c r="D77" s="130">
        <v>5.5657030000000001</v>
      </c>
      <c r="E77" s="195">
        <v>42339</v>
      </c>
      <c r="F77" s="180">
        <v>5.8325264999999993</v>
      </c>
      <c r="G77" s="39"/>
      <c r="H77" s="145"/>
      <c r="I77" s="145"/>
      <c r="J77" s="145"/>
    </row>
    <row r="78" spans="1:10" x14ac:dyDescent="0.25">
      <c r="A78" s="130"/>
      <c r="B78" s="130">
        <v>2016</v>
      </c>
      <c r="C78" s="130">
        <v>1</v>
      </c>
      <c r="D78" s="130">
        <v>4.0385220000000004</v>
      </c>
      <c r="E78" s="195">
        <v>42370</v>
      </c>
      <c r="F78" s="180">
        <v>5.8844854166666671</v>
      </c>
      <c r="G78" s="39"/>
      <c r="H78" s="145"/>
      <c r="I78" s="145"/>
      <c r="J78" s="145"/>
    </row>
    <row r="79" spans="1:10" x14ac:dyDescent="0.25">
      <c r="A79" s="130"/>
      <c r="B79" s="130">
        <v>2016</v>
      </c>
      <c r="C79" s="130">
        <v>2</v>
      </c>
      <c r="D79" s="130">
        <v>4.5561210000000001</v>
      </c>
      <c r="E79" s="195">
        <v>42401</v>
      </c>
      <c r="F79" s="180">
        <v>5.0502411666666669</v>
      </c>
      <c r="G79" s="39"/>
      <c r="H79" s="145"/>
      <c r="I79" s="145"/>
      <c r="J79" s="145"/>
    </row>
    <row r="80" spans="1:10" x14ac:dyDescent="0.25">
      <c r="A80" s="130"/>
      <c r="B80" s="130">
        <v>2016</v>
      </c>
      <c r="C80" s="130">
        <v>3</v>
      </c>
      <c r="D80" s="130">
        <v>2.92936</v>
      </c>
      <c r="E80" s="195">
        <v>42430</v>
      </c>
      <c r="F80" s="180">
        <v>4.2906311666666666</v>
      </c>
      <c r="G80" s="39"/>
      <c r="H80" s="145"/>
      <c r="I80" s="145"/>
      <c r="J80" s="145"/>
    </row>
    <row r="81" spans="1:10" x14ac:dyDescent="0.25">
      <c r="A81" s="130"/>
      <c r="B81" s="130">
        <v>2016</v>
      </c>
      <c r="C81" s="130">
        <v>4</v>
      </c>
      <c r="D81" s="130">
        <v>2.9650029999999998</v>
      </c>
      <c r="E81" s="195">
        <v>42461</v>
      </c>
      <c r="F81" s="180">
        <v>3.986818</v>
      </c>
      <c r="G81" s="39"/>
      <c r="H81" s="145"/>
      <c r="I81" s="145"/>
      <c r="J81" s="145"/>
    </row>
    <row r="82" spans="1:10" x14ac:dyDescent="0.25">
      <c r="A82" s="130"/>
      <c r="B82" s="130">
        <v>2016</v>
      </c>
      <c r="C82" s="130">
        <v>5</v>
      </c>
      <c r="D82" s="130">
        <v>7.0252160000000003</v>
      </c>
      <c r="E82" s="195">
        <v>42491</v>
      </c>
      <c r="F82" s="180">
        <v>4.2942789166666673</v>
      </c>
      <c r="G82" s="39"/>
      <c r="H82" s="145"/>
      <c r="I82" s="145"/>
      <c r="J82" s="145"/>
    </row>
    <row r="83" spans="1:10" x14ac:dyDescent="0.25">
      <c r="A83" s="130"/>
      <c r="B83" s="130">
        <v>2016</v>
      </c>
      <c r="C83" s="130">
        <v>6</v>
      </c>
      <c r="D83" s="130">
        <v>2.638436</v>
      </c>
      <c r="E83" s="195">
        <v>42522</v>
      </c>
      <c r="F83" s="180">
        <v>3.9360687500000004</v>
      </c>
      <c r="G83" s="39"/>
      <c r="H83" s="145"/>
      <c r="I83" s="145"/>
      <c r="J83" s="145"/>
    </row>
    <row r="84" spans="1:10" x14ac:dyDescent="0.25">
      <c r="A84" s="130"/>
      <c r="B84" s="130">
        <v>2016</v>
      </c>
      <c r="C84" s="130">
        <v>7</v>
      </c>
      <c r="D84" s="130">
        <v>4.4303210000000002</v>
      </c>
      <c r="E84" s="195">
        <v>42552</v>
      </c>
      <c r="F84" s="180">
        <v>3.9796524999999998</v>
      </c>
      <c r="G84" s="39"/>
      <c r="H84" s="145"/>
      <c r="I84" s="145"/>
      <c r="J84" s="145"/>
    </row>
    <row r="85" spans="1:10" x14ac:dyDescent="0.25">
      <c r="A85" s="130"/>
      <c r="B85" s="130">
        <v>2016</v>
      </c>
      <c r="C85" s="130">
        <v>8</v>
      </c>
      <c r="D85" s="130">
        <v>3.487009</v>
      </c>
      <c r="E85" s="195">
        <v>42583</v>
      </c>
      <c r="F85" s="180">
        <v>4.0614074999999996</v>
      </c>
      <c r="G85" s="39"/>
      <c r="H85" s="145"/>
      <c r="I85" s="145"/>
      <c r="J85" s="145"/>
    </row>
    <row r="86" spans="1:10" x14ac:dyDescent="0.25">
      <c r="A86" s="130"/>
      <c r="B86" s="130">
        <v>2016</v>
      </c>
      <c r="C86" s="130">
        <v>9</v>
      </c>
      <c r="D86" s="130">
        <v>3.1220460000000001</v>
      </c>
      <c r="E86" s="195">
        <v>42614</v>
      </c>
      <c r="F86" s="180">
        <v>3.8428806666666664</v>
      </c>
      <c r="G86" s="39"/>
      <c r="H86" s="145"/>
      <c r="I86" s="145"/>
      <c r="J86" s="145"/>
    </row>
    <row r="87" spans="1:10" x14ac:dyDescent="0.25">
      <c r="A87" s="130"/>
      <c r="B87" s="130">
        <v>2016</v>
      </c>
      <c r="C87" s="130">
        <v>10</v>
      </c>
      <c r="D87" s="130">
        <v>16.970393999999999</v>
      </c>
      <c r="E87" s="195">
        <v>42644</v>
      </c>
      <c r="F87" s="180">
        <v>5.0431949166666667</v>
      </c>
      <c r="G87" s="39"/>
      <c r="H87" s="145"/>
      <c r="I87" s="145"/>
      <c r="J87" s="145"/>
    </row>
    <row r="88" spans="1:10" x14ac:dyDescent="0.25">
      <c r="A88" s="130"/>
      <c r="B88" s="130">
        <v>2016</v>
      </c>
      <c r="C88" s="130">
        <v>11</v>
      </c>
      <c r="D88" s="130">
        <v>2.136984</v>
      </c>
      <c r="E88" s="195">
        <v>42675</v>
      </c>
      <c r="F88" s="180">
        <v>4.9887595833333327</v>
      </c>
      <c r="G88" s="39"/>
      <c r="H88" s="145"/>
      <c r="I88" s="145"/>
      <c r="J88" s="145"/>
    </row>
    <row r="89" spans="1:10" x14ac:dyDescent="0.25">
      <c r="A89" s="130"/>
      <c r="B89" s="130">
        <v>2016</v>
      </c>
      <c r="C89" s="130">
        <v>12</v>
      </c>
      <c r="D89" s="130">
        <v>5.2866119999999999</v>
      </c>
      <c r="E89" s="195">
        <v>42705</v>
      </c>
      <c r="F89" s="180">
        <v>4.965501999999999</v>
      </c>
      <c r="G89" s="39"/>
      <c r="H89" s="145"/>
      <c r="I89" s="145"/>
      <c r="J89" s="145"/>
    </row>
    <row r="90" spans="1:10" x14ac:dyDescent="0.25">
      <c r="A90" s="130"/>
      <c r="B90" s="130">
        <v>2017</v>
      </c>
      <c r="C90" s="130">
        <v>1</v>
      </c>
      <c r="D90" s="130">
        <v>2.4841359999999999</v>
      </c>
      <c r="E90" s="195">
        <v>42736</v>
      </c>
      <c r="F90" s="180">
        <v>4.8359698333333325</v>
      </c>
      <c r="G90" s="39"/>
      <c r="H90" s="145"/>
      <c r="I90" s="145"/>
      <c r="J90" s="145"/>
    </row>
    <row r="91" spans="1:10" x14ac:dyDescent="0.25">
      <c r="A91" s="130"/>
      <c r="B91" s="130">
        <v>2017</v>
      </c>
      <c r="C91" s="130">
        <v>2</v>
      </c>
      <c r="D91" s="130">
        <v>2.2883819999999999</v>
      </c>
      <c r="E91" s="195">
        <v>42767</v>
      </c>
      <c r="F91" s="180">
        <v>4.6469915833333326</v>
      </c>
      <c r="G91" s="39"/>
      <c r="H91" s="145"/>
      <c r="I91" s="145"/>
      <c r="J91" s="145"/>
    </row>
    <row r="92" spans="1:10" x14ac:dyDescent="0.25">
      <c r="A92" s="130"/>
      <c r="B92" s="130">
        <v>2017</v>
      </c>
      <c r="C92" s="130">
        <v>3</v>
      </c>
      <c r="D92" s="130">
        <v>4.2724900000000003</v>
      </c>
      <c r="E92" s="195">
        <v>42795</v>
      </c>
      <c r="F92" s="180">
        <v>4.7589190833333328</v>
      </c>
      <c r="G92" s="39"/>
      <c r="H92" s="145"/>
      <c r="I92" s="145"/>
      <c r="J92" s="145"/>
    </row>
    <row r="93" spans="1:10" x14ac:dyDescent="0.25">
      <c r="A93" s="130"/>
      <c r="B93" s="130">
        <v>2017</v>
      </c>
      <c r="C93" s="130">
        <v>4</v>
      </c>
      <c r="D93" s="130">
        <v>2.8818609999999998</v>
      </c>
      <c r="E93" s="195">
        <v>42826</v>
      </c>
      <c r="F93" s="180">
        <v>4.7519905833333329</v>
      </c>
      <c r="G93" s="39"/>
      <c r="H93" s="145"/>
      <c r="I93" s="145"/>
      <c r="J93" s="145"/>
    </row>
    <row r="94" spans="1:10" x14ac:dyDescent="0.25">
      <c r="A94" s="130"/>
      <c r="B94" s="130">
        <v>2017</v>
      </c>
      <c r="C94" s="130">
        <v>5</v>
      </c>
      <c r="D94" s="130">
        <v>6.3947229999999999</v>
      </c>
      <c r="E94" s="195">
        <v>42856</v>
      </c>
      <c r="F94" s="180">
        <v>4.6994494999999992</v>
      </c>
      <c r="G94" s="39"/>
      <c r="H94" s="145"/>
      <c r="I94" s="145"/>
      <c r="J94" s="145"/>
    </row>
    <row r="95" spans="1:10" x14ac:dyDescent="0.25">
      <c r="A95" s="130"/>
      <c r="B95" s="130">
        <v>2017</v>
      </c>
      <c r="C95" s="130">
        <v>6</v>
      </c>
      <c r="D95" s="130">
        <v>12.990640000000001</v>
      </c>
      <c r="E95" s="195">
        <v>42887</v>
      </c>
      <c r="F95" s="180">
        <v>5.5621331666666665</v>
      </c>
      <c r="G95" s="39"/>
      <c r="H95" s="145"/>
      <c r="I95" s="145"/>
      <c r="J95" s="145"/>
    </row>
    <row r="96" spans="1:10" x14ac:dyDescent="0.25">
      <c r="A96" s="130"/>
      <c r="B96" s="130">
        <v>2017</v>
      </c>
      <c r="C96" s="130">
        <v>7</v>
      </c>
      <c r="D96" s="130">
        <v>5.6210000000000004</v>
      </c>
      <c r="E96" s="195">
        <v>42917</v>
      </c>
      <c r="F96" s="180">
        <v>5.6613564166666661</v>
      </c>
      <c r="G96" s="39"/>
      <c r="H96" s="145"/>
      <c r="I96" s="145"/>
      <c r="J96" s="145"/>
    </row>
    <row r="97" spans="1:10" x14ac:dyDescent="0.25">
      <c r="A97" s="130"/>
      <c r="B97" s="130">
        <v>2017</v>
      </c>
      <c r="C97" s="130">
        <v>8</v>
      </c>
      <c r="D97" s="130">
        <v>6.7136500000000003</v>
      </c>
      <c r="E97" s="195">
        <v>42948</v>
      </c>
      <c r="F97" s="180">
        <v>5.9302431666666662</v>
      </c>
      <c r="G97" s="39"/>
      <c r="H97" s="145"/>
      <c r="I97" s="145"/>
      <c r="J97" s="145"/>
    </row>
    <row r="98" spans="1:10" x14ac:dyDescent="0.25">
      <c r="A98" s="130"/>
      <c r="B98" s="130">
        <v>2017</v>
      </c>
      <c r="C98" s="130">
        <v>9</v>
      </c>
      <c r="D98" s="130">
        <v>11.528442</v>
      </c>
      <c r="E98" s="195">
        <v>42979</v>
      </c>
      <c r="F98" s="180">
        <v>6.6307761666666662</v>
      </c>
      <c r="G98" s="39"/>
      <c r="H98" s="145"/>
      <c r="I98" s="145"/>
      <c r="J98" s="145"/>
    </row>
    <row r="99" spans="1:10" x14ac:dyDescent="0.25">
      <c r="A99" s="130"/>
      <c r="B99" s="130">
        <v>2017</v>
      </c>
      <c r="C99" s="130">
        <v>10</v>
      </c>
      <c r="D99" s="130">
        <v>10.477734</v>
      </c>
      <c r="E99" s="195">
        <v>43009</v>
      </c>
      <c r="F99" s="180">
        <v>6.0897211666666671</v>
      </c>
      <c r="G99" s="39"/>
      <c r="H99" s="145"/>
      <c r="I99" s="145"/>
      <c r="J99" s="145"/>
    </row>
    <row r="100" spans="1:10" x14ac:dyDescent="0.25">
      <c r="A100" s="130"/>
      <c r="B100" s="130">
        <v>2017</v>
      </c>
      <c r="C100" s="130">
        <v>11</v>
      </c>
      <c r="D100" s="130">
        <v>7.3538439999999996</v>
      </c>
      <c r="E100" s="195">
        <v>43040</v>
      </c>
      <c r="F100" s="180">
        <v>6.5244594999999999</v>
      </c>
      <c r="G100" s="39"/>
      <c r="H100" s="145"/>
      <c r="I100" s="145"/>
      <c r="J100" s="145"/>
    </row>
    <row r="101" spans="1:10" x14ac:dyDescent="0.25">
      <c r="A101" s="130"/>
      <c r="B101" s="130">
        <v>2017</v>
      </c>
      <c r="C101" s="130">
        <v>12</v>
      </c>
      <c r="D101" s="130">
        <v>12.216068</v>
      </c>
      <c r="E101" s="195">
        <v>43070</v>
      </c>
      <c r="F101" s="180">
        <v>7.101914166666667</v>
      </c>
      <c r="G101" s="39"/>
      <c r="H101" s="145"/>
      <c r="I101" s="145"/>
      <c r="J101" s="145"/>
    </row>
    <row r="102" spans="1:10" x14ac:dyDescent="0.25">
      <c r="A102" s="130"/>
      <c r="B102" s="130">
        <v>2018</v>
      </c>
      <c r="C102" s="130">
        <v>1</v>
      </c>
      <c r="D102" s="130">
        <v>4.1683919999999999</v>
      </c>
      <c r="E102" s="195">
        <v>43101</v>
      </c>
      <c r="F102" s="180">
        <v>7.2422688333333332</v>
      </c>
      <c r="G102" s="39"/>
      <c r="H102" s="145"/>
      <c r="I102" s="145"/>
      <c r="J102" s="145"/>
    </row>
    <row r="103" spans="1:10" x14ac:dyDescent="0.25">
      <c r="A103" s="130"/>
      <c r="B103" s="130">
        <v>2018</v>
      </c>
      <c r="C103" s="130">
        <v>2</v>
      </c>
      <c r="D103" s="130">
        <v>8.4897810000000007</v>
      </c>
      <c r="E103" s="195">
        <v>43132</v>
      </c>
      <c r="F103" s="180">
        <v>7.7590520833333345</v>
      </c>
      <c r="G103" s="39"/>
      <c r="H103" s="145"/>
      <c r="I103" s="145"/>
      <c r="J103" s="145"/>
    </row>
    <row r="104" spans="1:10" x14ac:dyDescent="0.25">
      <c r="A104" s="130"/>
      <c r="B104" s="130">
        <v>2018</v>
      </c>
      <c r="C104" s="130">
        <v>3</v>
      </c>
      <c r="D104" s="130">
        <v>11.162946</v>
      </c>
      <c r="E104" s="195">
        <v>43160</v>
      </c>
      <c r="F104" s="180">
        <v>8.3332567500000021</v>
      </c>
      <c r="G104" s="39"/>
      <c r="H104" s="145"/>
      <c r="I104" s="145"/>
      <c r="J104" s="145"/>
    </row>
    <row r="105" spans="1:10" x14ac:dyDescent="0.25">
      <c r="A105" s="130"/>
      <c r="B105" s="130">
        <v>2018</v>
      </c>
      <c r="C105" s="130">
        <v>4</v>
      </c>
      <c r="D105" s="130">
        <v>13.856878</v>
      </c>
      <c r="E105" s="195">
        <v>43191</v>
      </c>
      <c r="F105" s="180">
        <v>9.2478414999999998</v>
      </c>
      <c r="G105" s="39"/>
      <c r="H105" s="145"/>
      <c r="I105" s="145"/>
      <c r="J105" s="145"/>
    </row>
    <row r="106" spans="1:10" x14ac:dyDescent="0.25">
      <c r="A106" s="130"/>
      <c r="B106" s="130">
        <v>2018</v>
      </c>
      <c r="C106" s="130">
        <v>5</v>
      </c>
      <c r="D106" s="130">
        <v>16.757715999999999</v>
      </c>
      <c r="E106" s="195">
        <v>43221</v>
      </c>
      <c r="F106" s="180">
        <v>10.111424250000001</v>
      </c>
      <c r="G106" s="39"/>
      <c r="H106" s="145"/>
      <c r="I106" s="145"/>
      <c r="J106" s="145"/>
    </row>
    <row r="107" spans="1:10" x14ac:dyDescent="0.25">
      <c r="A107" s="130"/>
      <c r="B107" s="130">
        <v>2018</v>
      </c>
      <c r="C107" s="130">
        <v>6</v>
      </c>
      <c r="D107" s="130">
        <v>12.271471</v>
      </c>
      <c r="E107" s="195">
        <v>43252</v>
      </c>
      <c r="F107" s="180">
        <v>10.051493500000001</v>
      </c>
      <c r="G107" s="39"/>
      <c r="H107" s="145"/>
      <c r="I107" s="145"/>
      <c r="J107" s="145"/>
    </row>
    <row r="108" spans="1:10" x14ac:dyDescent="0.25">
      <c r="A108" s="130"/>
      <c r="B108" s="130">
        <v>2018</v>
      </c>
      <c r="C108" s="130">
        <v>7</v>
      </c>
      <c r="D108" s="130">
        <v>8.8087049999999998</v>
      </c>
      <c r="E108" s="195">
        <v>43282</v>
      </c>
      <c r="F108" s="180">
        <v>10.317135583333334</v>
      </c>
      <c r="G108" s="39"/>
      <c r="H108" s="145"/>
      <c r="I108" s="145"/>
      <c r="J108" s="145"/>
    </row>
    <row r="109" spans="1:10" x14ac:dyDescent="0.25">
      <c r="A109" s="130"/>
      <c r="B109" s="130">
        <v>2018</v>
      </c>
      <c r="C109" s="130">
        <v>8</v>
      </c>
      <c r="D109" s="130">
        <v>8.5720290000000006</v>
      </c>
      <c r="E109" s="195">
        <v>43313</v>
      </c>
      <c r="F109" s="180">
        <v>10.4720005</v>
      </c>
      <c r="G109" s="39"/>
      <c r="H109" s="145"/>
      <c r="I109" s="145"/>
      <c r="J109" s="145"/>
    </row>
    <row r="110" spans="1:10" x14ac:dyDescent="0.25">
      <c r="A110" s="130"/>
      <c r="B110" s="130">
        <v>2018</v>
      </c>
      <c r="C110" s="130">
        <v>9</v>
      </c>
      <c r="D110" s="130">
        <v>26.024168</v>
      </c>
      <c r="E110" s="195">
        <v>43344</v>
      </c>
      <c r="F110" s="180">
        <v>11.679977666666666</v>
      </c>
      <c r="G110" s="39"/>
      <c r="H110" s="145"/>
      <c r="I110" s="145"/>
      <c r="J110" s="145"/>
    </row>
    <row r="111" spans="1:10" x14ac:dyDescent="0.25">
      <c r="A111" s="130"/>
      <c r="B111" s="130">
        <v>2018</v>
      </c>
      <c r="C111" s="130">
        <v>10</v>
      </c>
      <c r="D111" s="130">
        <v>19.920390000000001</v>
      </c>
      <c r="E111" s="195">
        <v>43374</v>
      </c>
      <c r="F111" s="180">
        <v>12.466865666666665</v>
      </c>
      <c r="G111" s="39"/>
      <c r="H111" s="145"/>
      <c r="I111" s="145"/>
      <c r="J111" s="145"/>
    </row>
    <row r="112" spans="1:10" x14ac:dyDescent="0.25">
      <c r="A112" s="130"/>
      <c r="B112" s="130">
        <v>2018</v>
      </c>
      <c r="C112" s="130">
        <v>11</v>
      </c>
      <c r="D112" s="130">
        <v>20.467348999999999</v>
      </c>
      <c r="E112" s="195">
        <v>43405</v>
      </c>
      <c r="F112" s="180">
        <v>13.55965775</v>
      </c>
      <c r="G112" s="39"/>
      <c r="H112" s="145"/>
      <c r="I112" s="145"/>
      <c r="J112" s="145"/>
    </row>
    <row r="113" spans="1:10" x14ac:dyDescent="0.25">
      <c r="A113" s="130"/>
      <c r="B113" s="130">
        <v>2018</v>
      </c>
      <c r="C113" s="130">
        <v>12</v>
      </c>
      <c r="D113" s="130">
        <v>2.9929009999999998</v>
      </c>
      <c r="E113" s="195">
        <v>43435</v>
      </c>
      <c r="F113" s="180">
        <v>12.791060500000002</v>
      </c>
      <c r="G113" s="39"/>
      <c r="H113" s="145"/>
      <c r="I113" s="145"/>
      <c r="J113" s="145"/>
    </row>
    <row r="114" spans="1:10" x14ac:dyDescent="0.25">
      <c r="A114" s="130"/>
      <c r="B114" s="130">
        <v>2019</v>
      </c>
      <c r="C114" s="130">
        <v>1</v>
      </c>
      <c r="D114" s="130">
        <v>21.532340999999999</v>
      </c>
      <c r="E114" s="195">
        <v>43466</v>
      </c>
      <c r="F114" s="180">
        <v>14.23805625</v>
      </c>
      <c r="G114" s="39"/>
      <c r="H114" s="145"/>
      <c r="I114" s="145"/>
      <c r="J114" s="145"/>
    </row>
    <row r="115" spans="1:10" x14ac:dyDescent="0.25">
      <c r="A115" s="130"/>
      <c r="B115" s="130">
        <v>2019</v>
      </c>
      <c r="C115" s="130">
        <v>2</v>
      </c>
      <c r="D115" s="130">
        <v>18.000236999999998</v>
      </c>
      <c r="E115" s="195">
        <v>43497</v>
      </c>
      <c r="F115" s="180">
        <v>15.03059425</v>
      </c>
      <c r="G115" s="39"/>
      <c r="H115" s="145"/>
      <c r="I115" s="145"/>
      <c r="J115" s="145"/>
    </row>
    <row r="116" spans="1:10" x14ac:dyDescent="0.25">
      <c r="A116" s="130"/>
      <c r="B116" s="130">
        <v>2019</v>
      </c>
      <c r="C116" s="130">
        <v>3</v>
      </c>
      <c r="D116" s="130">
        <v>8.7474460000000001</v>
      </c>
      <c r="E116" s="195">
        <v>43525</v>
      </c>
      <c r="F116" s="180">
        <v>14.829302583333332</v>
      </c>
      <c r="G116" s="39"/>
      <c r="H116" s="145"/>
      <c r="I116" s="145"/>
      <c r="J116" s="145"/>
    </row>
    <row r="117" spans="1:10" x14ac:dyDescent="0.25">
      <c r="A117" s="130"/>
      <c r="B117" s="130">
        <v>2019</v>
      </c>
      <c r="C117" s="130">
        <v>4</v>
      </c>
      <c r="D117" s="207">
        <f>H16</f>
        <v>17.09553623</v>
      </c>
      <c r="E117" s="195">
        <v>43556</v>
      </c>
      <c r="F117" s="180">
        <f>AVERAGE(D106:D117)</f>
        <v>15.099190769166666</v>
      </c>
      <c r="G117" s="39"/>
      <c r="H117" s="145"/>
      <c r="I117" s="145"/>
      <c r="J117" s="145"/>
    </row>
    <row r="118" spans="1:10" x14ac:dyDescent="0.25">
      <c r="A118" s="130"/>
      <c r="B118" s="130">
        <v>2019</v>
      </c>
      <c r="C118" s="130">
        <v>5</v>
      </c>
      <c r="D118" s="130">
        <v>8.1017966300000026</v>
      </c>
      <c r="E118" s="195">
        <v>43586</v>
      </c>
      <c r="F118" s="180">
        <f>AVERAGE(D107:D118)</f>
        <v>14.377864154999997</v>
      </c>
      <c r="G118" s="39"/>
      <c r="H118" s="145"/>
      <c r="I118" s="145"/>
      <c r="J118" s="145"/>
    </row>
    <row r="119" spans="1:10" x14ac:dyDescent="0.25">
      <c r="A119" s="130"/>
      <c r="B119" s="130">
        <v>2019</v>
      </c>
      <c r="C119" s="130">
        <v>6</v>
      </c>
      <c r="D119" s="130">
        <v>21.815910629999998</v>
      </c>
      <c r="E119" s="195">
        <v>43617</v>
      </c>
      <c r="F119" s="180">
        <f>AVERAGE(D108:D119)</f>
        <v>15.173234124166667</v>
      </c>
      <c r="G119" s="39"/>
      <c r="H119" s="145"/>
      <c r="I119" s="145"/>
      <c r="J119" s="145"/>
    </row>
    <row r="120" spans="1:10" x14ac:dyDescent="0.25">
      <c r="A120" s="130"/>
      <c r="B120" s="130">
        <v>2019</v>
      </c>
      <c r="C120" s="130">
        <v>7</v>
      </c>
      <c r="D120" s="130">
        <v>16.685956999999998</v>
      </c>
      <c r="E120" s="195">
        <v>43647</v>
      </c>
      <c r="F120" s="180">
        <f t="shared" ref="F120:F121" si="0">AVERAGE(D109:D120)</f>
        <v>15.829671790833332</v>
      </c>
      <c r="G120" s="39"/>
      <c r="H120" s="145"/>
      <c r="I120" s="145"/>
      <c r="J120" s="145"/>
    </row>
    <row r="121" spans="1:10" x14ac:dyDescent="0.25">
      <c r="A121" s="130"/>
      <c r="B121" s="130">
        <v>2019</v>
      </c>
      <c r="C121" s="130">
        <v>8</v>
      </c>
      <c r="D121" s="130">
        <v>15.23423023</v>
      </c>
      <c r="E121" s="195">
        <v>43678</v>
      </c>
      <c r="F121" s="180">
        <f t="shared" si="0"/>
        <v>16.384855226666666</v>
      </c>
      <c r="G121" s="39"/>
      <c r="H121" s="145"/>
      <c r="I121" s="145"/>
      <c r="J121" s="145"/>
    </row>
    <row r="122" spans="1:10" x14ac:dyDescent="0.25">
      <c r="A122" s="130"/>
      <c r="B122" s="130">
        <v>2019</v>
      </c>
      <c r="C122" s="130">
        <v>9</v>
      </c>
      <c r="D122" s="130">
        <v>0</v>
      </c>
      <c r="E122" s="195">
        <v>43709</v>
      </c>
      <c r="F122" s="180">
        <v>7.6383886666666667</v>
      </c>
      <c r="G122" s="39"/>
      <c r="H122" s="145"/>
      <c r="I122" s="145"/>
      <c r="J122" s="145"/>
    </row>
    <row r="123" spans="1:10" x14ac:dyDescent="0.25">
      <c r="A123" s="130"/>
      <c r="B123" s="130">
        <v>2019</v>
      </c>
      <c r="C123" s="130">
        <v>10</v>
      </c>
      <c r="D123" s="130">
        <v>0</v>
      </c>
      <c r="E123" s="195">
        <v>43739</v>
      </c>
      <c r="F123" s="180">
        <v>5.9783561666666669</v>
      </c>
      <c r="G123" s="39"/>
      <c r="H123" s="145"/>
      <c r="I123" s="145"/>
      <c r="J123" s="145"/>
    </row>
    <row r="124" spans="1:10" x14ac:dyDescent="0.25">
      <c r="A124" s="130"/>
      <c r="B124" s="130">
        <v>2019</v>
      </c>
      <c r="C124" s="130">
        <v>11</v>
      </c>
      <c r="D124" s="130">
        <v>0</v>
      </c>
      <c r="E124" s="195">
        <v>43770</v>
      </c>
      <c r="F124" s="180">
        <v>4.2727437500000001</v>
      </c>
      <c r="G124" s="39"/>
      <c r="H124" s="145"/>
      <c r="I124" s="145"/>
      <c r="J124" s="145"/>
    </row>
    <row r="125" spans="1:10" x14ac:dyDescent="0.25">
      <c r="A125" s="130"/>
      <c r="B125" s="130">
        <v>2019</v>
      </c>
      <c r="C125" s="130">
        <v>12</v>
      </c>
      <c r="D125" s="130">
        <v>0</v>
      </c>
      <c r="E125" s="195">
        <v>43800</v>
      </c>
      <c r="F125" s="180">
        <v>4.0233353333333328</v>
      </c>
      <c r="G125" s="39"/>
      <c r="H125" s="145"/>
      <c r="I125" s="145"/>
      <c r="J125" s="145"/>
    </row>
    <row r="126" spans="1:10" x14ac:dyDescent="0.25">
      <c r="A126" s="130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130"/>
      <c r="B127" s="130"/>
      <c r="C127" s="130"/>
      <c r="D127" s="130"/>
      <c r="E127" s="195"/>
      <c r="F127" s="180"/>
      <c r="G127" s="39"/>
      <c r="H127" s="145"/>
      <c r="I127" s="145"/>
      <c r="J127" s="145"/>
    </row>
    <row r="128" spans="1:10" x14ac:dyDescent="0.25">
      <c r="A128" s="130"/>
      <c r="B128" s="130"/>
      <c r="C128" s="130"/>
      <c r="D128" s="130"/>
      <c r="E128" s="195"/>
      <c r="F128" s="180"/>
      <c r="G128" s="39"/>
      <c r="H128" s="145"/>
      <c r="I128" s="145"/>
      <c r="J128" s="145"/>
    </row>
    <row r="129" spans="1:10" x14ac:dyDescent="0.25">
      <c r="A129" s="130"/>
      <c r="B129" s="130"/>
      <c r="C129" s="130"/>
      <c r="D129" s="130"/>
      <c r="E129" s="195"/>
      <c r="F129" s="180"/>
      <c r="G129" s="39"/>
      <c r="H129" s="145"/>
      <c r="I129" s="145"/>
      <c r="J129" s="145"/>
    </row>
    <row r="130" spans="1:10" x14ac:dyDescent="0.25">
      <c r="A130" s="130"/>
      <c r="B130" s="130"/>
      <c r="C130" s="130"/>
      <c r="D130" s="130"/>
      <c r="E130" s="195"/>
      <c r="F130" s="180"/>
      <c r="G130" s="39"/>
      <c r="H130" s="145"/>
      <c r="I130" s="145"/>
      <c r="J130" s="145"/>
    </row>
    <row r="131" spans="1:10" x14ac:dyDescent="0.25">
      <c r="A131" s="130"/>
      <c r="B131" s="130"/>
      <c r="C131" s="130"/>
      <c r="D131" s="130"/>
      <c r="E131" s="195"/>
      <c r="F131" s="180"/>
      <c r="G131" s="39"/>
      <c r="H131" s="145"/>
      <c r="I131" s="145"/>
      <c r="J131" s="145"/>
    </row>
    <row r="132" spans="1:10" x14ac:dyDescent="0.25">
      <c r="A132" s="130"/>
      <c r="B132" s="130"/>
      <c r="C132" s="130"/>
      <c r="D132" s="130"/>
      <c r="E132" s="195"/>
      <c r="F132" s="180"/>
      <c r="G132" s="39"/>
      <c r="H132" s="145"/>
      <c r="I132" s="145"/>
      <c r="J132" s="145"/>
    </row>
    <row r="133" spans="1:10" x14ac:dyDescent="0.25">
      <c r="A133" s="130"/>
      <c r="B133" s="130"/>
      <c r="C133" s="130"/>
      <c r="D133" s="130"/>
      <c r="E133" s="195"/>
      <c r="F133" s="180"/>
      <c r="G133" s="39"/>
      <c r="H133" s="145"/>
      <c r="I133" s="145"/>
      <c r="J133" s="145"/>
    </row>
    <row r="134" spans="1:10" x14ac:dyDescent="0.25">
      <c r="A134" s="130"/>
      <c r="B134" s="130"/>
      <c r="C134" s="130"/>
      <c r="D134" s="130"/>
      <c r="E134" s="195"/>
      <c r="F134" s="180"/>
      <c r="G134" s="39"/>
      <c r="H134" s="145"/>
      <c r="I134" s="145"/>
      <c r="J134" s="145"/>
    </row>
    <row r="135" spans="1:10" x14ac:dyDescent="0.25">
      <c r="A135" s="130"/>
      <c r="B135" s="39"/>
      <c r="C135" s="130"/>
      <c r="D135" s="130"/>
      <c r="E135" s="195"/>
      <c r="F135" s="180"/>
      <c r="G135" s="39"/>
      <c r="H135" s="145"/>
      <c r="I135" s="145"/>
      <c r="J135" s="145"/>
    </row>
    <row r="136" spans="1:10" x14ac:dyDescent="0.25">
      <c r="A136" s="130"/>
      <c r="B136" s="39"/>
      <c r="C136" s="130"/>
      <c r="D136" s="130"/>
      <c r="E136" s="195"/>
      <c r="F136" s="180"/>
      <c r="G136" s="39"/>
      <c r="H136" s="145"/>
      <c r="I136" s="145"/>
      <c r="J136" s="145"/>
    </row>
    <row r="137" spans="1:10" x14ac:dyDescent="0.25">
      <c r="A137" s="130"/>
      <c r="B137" s="39"/>
      <c r="C137" s="130"/>
      <c r="D137" s="130"/>
      <c r="E137" s="195"/>
      <c r="F137" s="180"/>
      <c r="G137" s="39"/>
      <c r="H137" s="145"/>
      <c r="I137" s="145"/>
      <c r="J137" s="145"/>
    </row>
    <row r="138" spans="1:10" x14ac:dyDescent="0.25">
      <c r="A138" s="130"/>
      <c r="B138" s="39"/>
      <c r="C138" s="130"/>
      <c r="D138" s="130"/>
      <c r="E138" s="195"/>
      <c r="F138" s="180"/>
      <c r="G138" s="39"/>
      <c r="H138" s="145"/>
      <c r="I138" s="145"/>
      <c r="J138" s="145"/>
    </row>
    <row r="139" spans="1:10" x14ac:dyDescent="0.25">
      <c r="A139" s="130"/>
      <c r="B139" s="39"/>
      <c r="C139" s="130"/>
      <c r="D139" s="130"/>
      <c r="E139" s="195"/>
      <c r="F139" s="180"/>
      <c r="G139" s="39"/>
      <c r="H139" s="145"/>
      <c r="I139" s="145"/>
      <c r="J139" s="145"/>
    </row>
    <row r="140" spans="1:10" x14ac:dyDescent="0.25">
      <c r="A140" s="130"/>
      <c r="B140" s="39"/>
      <c r="C140" s="130"/>
      <c r="D140" s="130"/>
      <c r="E140" s="195"/>
      <c r="F140" s="180"/>
      <c r="G140" s="39"/>
      <c r="H140" s="145"/>
      <c r="I140" s="145"/>
      <c r="J140" s="145"/>
    </row>
    <row r="141" spans="1:10" x14ac:dyDescent="0.25">
      <c r="A141" s="130"/>
      <c r="B141" s="39"/>
      <c r="C141" s="130"/>
      <c r="D141" s="130"/>
      <c r="E141" s="195"/>
      <c r="F141" s="180"/>
      <c r="G141" s="39"/>
      <c r="H141" s="145"/>
      <c r="I141" s="145"/>
      <c r="J141" s="145"/>
    </row>
    <row r="142" spans="1:10" x14ac:dyDescent="0.25">
      <c r="A142" s="130"/>
      <c r="B142" s="39"/>
      <c r="C142" s="130"/>
      <c r="D142" s="130"/>
      <c r="E142" s="195"/>
      <c r="F142" s="180"/>
      <c r="G142" s="39"/>
      <c r="H142" s="145"/>
      <c r="I142" s="145"/>
      <c r="J142" s="145"/>
    </row>
    <row r="143" spans="1:10" x14ac:dyDescent="0.25">
      <c r="A143" s="130"/>
      <c r="B143" s="39"/>
      <c r="C143" s="130"/>
      <c r="D143" s="130"/>
      <c r="E143" s="195"/>
      <c r="F143" s="180"/>
      <c r="G143" s="39"/>
      <c r="H143" s="145"/>
      <c r="I143" s="145"/>
      <c r="J143" s="145"/>
    </row>
    <row r="144" spans="1:10" x14ac:dyDescent="0.25">
      <c r="A144" s="130"/>
      <c r="B144" s="39"/>
      <c r="C144" s="130"/>
      <c r="D144" s="130"/>
      <c r="E144" s="195"/>
      <c r="F144" s="180"/>
      <c r="G144" s="39"/>
      <c r="H144" s="145"/>
      <c r="I144" s="145"/>
      <c r="J144" s="145"/>
    </row>
    <row r="145" spans="1:10" x14ac:dyDescent="0.25">
      <c r="A145" s="130"/>
      <c r="B145" s="39"/>
      <c r="C145" s="130"/>
      <c r="D145" s="130"/>
      <c r="E145" s="195"/>
      <c r="F145" s="180"/>
      <c r="G145" s="39"/>
      <c r="H145" s="145"/>
      <c r="I145" s="145"/>
      <c r="J145" s="145"/>
    </row>
    <row r="146" spans="1:10" x14ac:dyDescent="0.25">
      <c r="A146" s="130"/>
      <c r="B146" s="39"/>
      <c r="C146" s="130"/>
      <c r="D146" s="130"/>
      <c r="E146" s="195"/>
      <c r="F146" s="180"/>
      <c r="G146" s="39"/>
      <c r="H146" s="145"/>
      <c r="I146" s="145"/>
      <c r="J146" s="145"/>
    </row>
    <row r="147" spans="1:10" x14ac:dyDescent="0.25">
      <c r="A147" s="130"/>
      <c r="B147" s="39"/>
      <c r="C147" s="130"/>
      <c r="D147" s="130"/>
      <c r="E147" s="195"/>
      <c r="F147" s="180"/>
      <c r="G147" s="39"/>
      <c r="H147" s="145"/>
      <c r="I147" s="145"/>
      <c r="J147" s="145"/>
    </row>
    <row r="148" spans="1:10" x14ac:dyDescent="0.25">
      <c r="A148" s="130"/>
      <c r="B148" s="39"/>
      <c r="C148" s="130"/>
      <c r="D148" s="130"/>
      <c r="E148" s="195"/>
      <c r="F148" s="180"/>
      <c r="G148" s="39"/>
      <c r="H148" s="145"/>
      <c r="I148" s="145"/>
      <c r="J148" s="145"/>
    </row>
    <row r="149" spans="1:10" x14ac:dyDescent="0.25">
      <c r="A149" s="130"/>
      <c r="B149" s="39"/>
      <c r="C149" s="130"/>
      <c r="D149" s="130"/>
      <c r="E149" s="195"/>
      <c r="F149" s="180"/>
      <c r="G149" s="39"/>
      <c r="H149" s="145"/>
      <c r="I149" s="145"/>
      <c r="J149" s="145"/>
    </row>
    <row r="150" spans="1:10" x14ac:dyDescent="0.25">
      <c r="A150" s="130"/>
      <c r="B150" s="39"/>
      <c r="C150" s="130"/>
      <c r="D150" s="130"/>
      <c r="E150" s="195"/>
      <c r="F150" s="180"/>
      <c r="G150" s="39"/>
      <c r="H150" s="145"/>
      <c r="I150" s="145"/>
      <c r="J150" s="145"/>
    </row>
    <row r="151" spans="1:10" x14ac:dyDescent="0.25">
      <c r="A151" s="130"/>
      <c r="B151" s="39"/>
      <c r="C151" s="39"/>
      <c r="D151" s="39"/>
      <c r="E151" s="39"/>
      <c r="F151" s="39"/>
      <c r="G151" s="39"/>
      <c r="H151" s="145"/>
      <c r="I151" s="145"/>
      <c r="J151" s="145"/>
    </row>
    <row r="152" spans="1:10" x14ac:dyDescent="0.25">
      <c r="A152" s="130"/>
      <c r="B152" s="39"/>
      <c r="C152" s="39"/>
      <c r="D152" s="39"/>
      <c r="E152" s="39"/>
      <c r="F152" s="39"/>
      <c r="G152" s="39"/>
      <c r="H152" s="145"/>
      <c r="I152" s="145"/>
      <c r="J152" s="145"/>
    </row>
    <row r="153" spans="1:10" x14ac:dyDescent="0.25">
      <c r="A153" s="130"/>
      <c r="B153" s="39"/>
      <c r="C153" s="39"/>
      <c r="D153" s="39"/>
      <c r="E153" s="39"/>
      <c r="F153" s="39"/>
      <c r="G153" s="39"/>
      <c r="H153" s="145"/>
      <c r="I153" s="145"/>
      <c r="J153" s="145"/>
    </row>
    <row r="154" spans="1:10" x14ac:dyDescent="0.25">
      <c r="A154" s="130"/>
      <c r="B154" s="39"/>
      <c r="C154" s="39"/>
      <c r="D154" s="39"/>
      <c r="E154" s="39"/>
      <c r="F154" s="39"/>
      <c r="G154" s="39"/>
      <c r="H154" s="145"/>
      <c r="I154" s="145"/>
      <c r="J154" s="145"/>
    </row>
    <row r="155" spans="1:10" x14ac:dyDescent="0.25">
      <c r="A155" s="130"/>
      <c r="B155" s="39"/>
      <c r="C155" s="39"/>
      <c r="D155" s="39"/>
      <c r="E155" s="39"/>
      <c r="F155" s="39"/>
      <c r="G155" s="39"/>
      <c r="H155" s="145"/>
      <c r="I155" s="145"/>
      <c r="J155" s="145"/>
    </row>
    <row r="156" spans="1:10" x14ac:dyDescent="0.25">
      <c r="A156" s="130"/>
      <c r="B156" s="39"/>
      <c r="C156" s="39"/>
      <c r="D156" s="39"/>
      <c r="E156" s="39"/>
      <c r="F156" s="39"/>
      <c r="G156" s="39"/>
      <c r="H156" s="145"/>
      <c r="I156" s="145"/>
      <c r="J156" s="145"/>
    </row>
    <row r="157" spans="1:10" x14ac:dyDescent="0.25">
      <c r="A157" s="130"/>
      <c r="B157" s="39"/>
      <c r="C157" s="39"/>
      <c r="D157" s="39"/>
      <c r="E157" s="39"/>
      <c r="F157" s="39"/>
      <c r="G157" s="39"/>
      <c r="H157" s="145"/>
      <c r="I157" s="145"/>
      <c r="J157" s="145"/>
    </row>
    <row r="158" spans="1:10" x14ac:dyDescent="0.25">
      <c r="A158" s="130"/>
      <c r="B158" s="39"/>
      <c r="C158" s="39"/>
      <c r="D158" s="39"/>
      <c r="E158" s="39"/>
      <c r="F158" s="39"/>
      <c r="G158" s="39"/>
      <c r="H158" s="145"/>
      <c r="I158" s="145"/>
      <c r="J158" s="145"/>
    </row>
    <row r="159" spans="1:10" x14ac:dyDescent="0.25">
      <c r="A159" s="130"/>
      <c r="B159" s="39"/>
      <c r="C159" s="39"/>
      <c r="D159" s="39"/>
      <c r="E159" s="39"/>
      <c r="F159" s="39"/>
      <c r="G159" s="39"/>
      <c r="H159" s="145"/>
      <c r="I159" s="145"/>
      <c r="J159" s="145"/>
    </row>
    <row r="160" spans="1:10" x14ac:dyDescent="0.25">
      <c r="A160" s="130"/>
      <c r="B160" s="39"/>
      <c r="C160" s="39"/>
      <c r="D160" s="39"/>
      <c r="E160" s="39"/>
      <c r="F160" s="39"/>
      <c r="G160" s="39"/>
      <c r="H160" s="145"/>
      <c r="I160" s="145"/>
      <c r="J160" s="145"/>
    </row>
    <row r="161" spans="1:10" x14ac:dyDescent="0.25">
      <c r="A161" s="130"/>
      <c r="B161" s="39"/>
      <c r="C161" s="39"/>
      <c r="D161" s="39"/>
      <c r="E161" s="39"/>
      <c r="F161" s="39"/>
      <c r="G161" s="39"/>
      <c r="H161" s="145"/>
      <c r="I161" s="145"/>
      <c r="J161" s="145"/>
    </row>
    <row r="162" spans="1:10" x14ac:dyDescent="0.25">
      <c r="A162" s="130"/>
      <c r="B162" s="39"/>
      <c r="C162" s="39"/>
      <c r="D162" s="39"/>
      <c r="E162" s="39"/>
      <c r="F162" s="39"/>
      <c r="G162" s="39"/>
      <c r="H162" s="145"/>
      <c r="I162" s="145"/>
      <c r="J162" s="145"/>
    </row>
    <row r="163" spans="1:10" x14ac:dyDescent="0.25">
      <c r="A163" s="130"/>
      <c r="B163" s="39"/>
      <c r="C163" s="39"/>
      <c r="D163" s="39"/>
      <c r="E163" s="39"/>
      <c r="F163" s="39"/>
      <c r="G163" s="39"/>
      <c r="H163" s="145"/>
      <c r="I163" s="145"/>
      <c r="J163" s="145"/>
    </row>
    <row r="164" spans="1:10" x14ac:dyDescent="0.25">
      <c r="A164" s="130"/>
      <c r="B164" s="39"/>
      <c r="C164" s="39"/>
      <c r="D164" s="39"/>
      <c r="E164" s="39"/>
      <c r="F164" s="39"/>
      <c r="G164" s="39"/>
      <c r="H164" s="145"/>
      <c r="I164" s="145"/>
      <c r="J164" s="145"/>
    </row>
    <row r="165" spans="1:10" x14ac:dyDescent="0.25">
      <c r="A165" s="130"/>
      <c r="B165" s="39"/>
      <c r="C165" s="39"/>
      <c r="D165" s="39"/>
      <c r="E165" s="39"/>
      <c r="F165" s="39"/>
      <c r="G165" s="39"/>
      <c r="H165" s="145"/>
      <c r="I165" s="145"/>
      <c r="J165" s="145"/>
    </row>
    <row r="166" spans="1:10" x14ac:dyDescent="0.25">
      <c r="A166" s="130"/>
      <c r="B166" s="39"/>
      <c r="C166" s="39"/>
      <c r="D166" s="39"/>
      <c r="E166" s="39"/>
      <c r="F166" s="39"/>
      <c r="G166" s="39"/>
      <c r="H166" s="145"/>
      <c r="I166" s="145"/>
      <c r="J166" s="145"/>
    </row>
    <row r="167" spans="1:10" x14ac:dyDescent="0.25">
      <c r="A167" s="130"/>
      <c r="B167" s="39"/>
      <c r="C167" s="39"/>
      <c r="D167" s="39"/>
      <c r="E167" s="39"/>
      <c r="F167" s="39"/>
      <c r="G167" s="39"/>
      <c r="H167" s="145"/>
      <c r="I167" s="145"/>
      <c r="J167" s="145"/>
    </row>
    <row r="168" spans="1:10" x14ac:dyDescent="0.25">
      <c r="A168" s="128"/>
      <c r="B168" s="39"/>
      <c r="C168" s="39"/>
      <c r="D168" s="39"/>
      <c r="E168" s="39"/>
      <c r="F168" s="39"/>
      <c r="G168" s="39"/>
      <c r="H168" s="145"/>
      <c r="I168" s="145"/>
      <c r="J168" s="145"/>
    </row>
    <row r="169" spans="1:10" x14ac:dyDescent="0.25">
      <c r="A169" s="128"/>
      <c r="B169" s="39"/>
      <c r="C169" s="39"/>
      <c r="D169" s="39"/>
      <c r="E169" s="39"/>
      <c r="F169" s="39"/>
      <c r="G169" s="39"/>
      <c r="H169" s="145"/>
      <c r="I169" s="145"/>
      <c r="J169" s="145"/>
    </row>
    <row r="170" spans="1:10" x14ac:dyDescent="0.25">
      <c r="A170" s="128"/>
      <c r="B170" s="39"/>
      <c r="C170" s="39"/>
      <c r="D170" s="39"/>
      <c r="E170" s="39"/>
      <c r="F170" s="39"/>
      <c r="G170" s="39"/>
      <c r="H170" s="145"/>
      <c r="I170" s="145"/>
      <c r="J170" s="145"/>
    </row>
    <row r="171" spans="1:10" x14ac:dyDescent="0.25">
      <c r="A171" s="128"/>
      <c r="B171" s="39"/>
      <c r="C171" s="39"/>
      <c r="D171" s="39"/>
      <c r="E171" s="39"/>
      <c r="F171" s="39"/>
      <c r="G171" s="39"/>
      <c r="H171" s="145"/>
      <c r="I171" s="145"/>
      <c r="J171" s="145"/>
    </row>
    <row r="172" spans="1:10" x14ac:dyDescent="0.25">
      <c r="A172" s="128"/>
      <c r="B172" s="39"/>
      <c r="C172" s="39"/>
      <c r="D172" s="39"/>
      <c r="E172" s="39"/>
      <c r="F172" s="39"/>
      <c r="G172" s="39"/>
      <c r="H172" s="145"/>
      <c r="I172" s="145"/>
      <c r="J172" s="145"/>
    </row>
    <row r="173" spans="1:10" x14ac:dyDescent="0.25">
      <c r="A173" s="128"/>
      <c r="B173" s="39"/>
      <c r="C173" s="39"/>
      <c r="D173" s="39"/>
      <c r="E173" s="39"/>
      <c r="F173" s="39"/>
      <c r="G173" s="39"/>
      <c r="H173" s="145"/>
      <c r="I173" s="145"/>
      <c r="J173" s="145"/>
    </row>
    <row r="174" spans="1:10" x14ac:dyDescent="0.25">
      <c r="A174" s="128"/>
      <c r="B174" s="39"/>
      <c r="C174" s="39"/>
      <c r="D174" s="39"/>
      <c r="E174" s="39"/>
      <c r="F174" s="39"/>
      <c r="G174" s="39"/>
      <c r="H174" s="145"/>
      <c r="I174" s="145"/>
      <c r="J174" s="145"/>
    </row>
    <row r="175" spans="1:10" x14ac:dyDescent="0.25">
      <c r="A175" s="128"/>
      <c r="B175" s="39"/>
      <c r="C175" s="39"/>
      <c r="D175" s="39"/>
      <c r="E175" s="39"/>
      <c r="F175" s="39"/>
      <c r="G175" s="39"/>
      <c r="H175" s="145"/>
      <c r="I175" s="145"/>
      <c r="J175" s="145"/>
    </row>
    <row r="176" spans="1:10" x14ac:dyDescent="0.25">
      <c r="A176" s="128"/>
      <c r="B176" s="39"/>
      <c r="C176" s="39"/>
      <c r="D176" s="39"/>
      <c r="E176" s="39"/>
      <c r="F176" s="39"/>
      <c r="G176" s="39"/>
      <c r="H176" s="145"/>
      <c r="I176" s="145"/>
      <c r="J176" s="145"/>
    </row>
    <row r="177" spans="1:10" x14ac:dyDescent="0.25">
      <c r="A177" s="128"/>
      <c r="B177" s="39"/>
      <c r="C177" s="39"/>
      <c r="D177" s="39"/>
      <c r="E177" s="39"/>
      <c r="F177" s="39"/>
      <c r="G177" s="39"/>
      <c r="H177" s="145"/>
      <c r="I177" s="145"/>
      <c r="J177" s="145"/>
    </row>
    <row r="178" spans="1:10" x14ac:dyDescent="0.25">
      <c r="A178" s="128"/>
      <c r="B178" s="39"/>
      <c r="C178" s="39"/>
      <c r="D178" s="39"/>
      <c r="E178" s="39"/>
      <c r="F178" s="39"/>
      <c r="G178" s="39"/>
      <c r="H178" s="145"/>
      <c r="I178" s="145"/>
      <c r="J178" s="145"/>
    </row>
    <row r="179" spans="1:10" x14ac:dyDescent="0.25">
      <c r="A179" s="128"/>
      <c r="B179" s="39"/>
      <c r="C179" s="39"/>
      <c r="D179" s="39"/>
      <c r="E179" s="39"/>
      <c r="F179" s="39"/>
      <c r="G179" s="39"/>
      <c r="H179" s="145"/>
      <c r="I179" s="145"/>
      <c r="J179" s="145"/>
    </row>
    <row r="180" spans="1:10" x14ac:dyDescent="0.25">
      <c r="A180" s="128"/>
      <c r="B180" s="39"/>
      <c r="C180" s="39"/>
      <c r="D180" s="39"/>
      <c r="E180" s="39"/>
      <c r="F180" s="39"/>
      <c r="G180" s="39"/>
      <c r="H180" s="145"/>
      <c r="I180" s="145"/>
      <c r="J180" s="145"/>
    </row>
    <row r="181" spans="1:10" x14ac:dyDescent="0.25">
      <c r="A181" s="128"/>
      <c r="B181" s="130"/>
      <c r="C181" s="130"/>
      <c r="D181" s="130"/>
      <c r="E181" s="130"/>
      <c r="F181" s="130"/>
      <c r="G181" s="130"/>
      <c r="H181" s="128"/>
      <c r="I181" s="128"/>
      <c r="J181" s="128"/>
    </row>
    <row r="182" spans="1:10" x14ac:dyDescent="0.25">
      <c r="A182" s="128"/>
      <c r="B182" s="130"/>
      <c r="C182" s="130"/>
      <c r="D182" s="130"/>
      <c r="E182" s="130"/>
      <c r="F182" s="130"/>
      <c r="G182" s="130"/>
      <c r="H182" s="128"/>
      <c r="I182" s="128"/>
      <c r="J182" s="128"/>
    </row>
    <row r="183" spans="1:10" x14ac:dyDescent="0.25">
      <c r="A183" s="128"/>
      <c r="B183" s="130"/>
      <c r="C183" s="130"/>
      <c r="D183" s="130"/>
      <c r="E183" s="130"/>
      <c r="F183" s="130"/>
      <c r="G183" s="130"/>
      <c r="H183" s="128"/>
      <c r="I183" s="128"/>
      <c r="J183" s="128"/>
    </row>
    <row r="184" spans="1:10" x14ac:dyDescent="0.25">
      <c r="A184" s="128"/>
      <c r="B184" s="130"/>
      <c r="C184" s="130"/>
      <c r="D184" s="130"/>
      <c r="E184" s="130"/>
      <c r="F184" s="130"/>
      <c r="G184" s="130"/>
      <c r="H184" s="128"/>
      <c r="I184" s="128"/>
      <c r="J184" s="128"/>
    </row>
    <row r="185" spans="1:10" x14ac:dyDescent="0.25">
      <c r="A185" s="128"/>
      <c r="B185" s="130"/>
      <c r="C185" s="130"/>
      <c r="D185" s="130"/>
      <c r="E185" s="130"/>
      <c r="F185" s="130"/>
      <c r="G185" s="130"/>
      <c r="H185" s="128"/>
      <c r="I185" s="128"/>
      <c r="J185" s="128"/>
    </row>
    <row r="186" spans="1:10" x14ac:dyDescent="0.25">
      <c r="A186" s="128"/>
      <c r="B186" s="130"/>
      <c r="C186" s="130"/>
      <c r="D186" s="130"/>
      <c r="E186" s="130"/>
      <c r="F186" s="130"/>
      <c r="G186" s="130"/>
      <c r="H186" s="128"/>
      <c r="I186" s="128"/>
      <c r="J186" s="128"/>
    </row>
    <row r="187" spans="1:10" x14ac:dyDescent="0.25">
      <c r="A187" s="128"/>
      <c r="B187" s="130"/>
      <c r="C187" s="130"/>
      <c r="D187" s="130"/>
      <c r="E187" s="130"/>
      <c r="F187" s="130"/>
      <c r="G187" s="130"/>
      <c r="H187" s="128"/>
      <c r="I187" s="128"/>
      <c r="J187" s="128"/>
    </row>
    <row r="188" spans="1:10" x14ac:dyDescent="0.25">
      <c r="A188" s="128"/>
      <c r="B188" s="130"/>
      <c r="C188" s="130"/>
      <c r="D188" s="130"/>
      <c r="E188" s="130"/>
      <c r="F188" s="130"/>
      <c r="G188" s="130"/>
      <c r="H188" s="128"/>
      <c r="I188" s="128"/>
      <c r="J188" s="128"/>
    </row>
    <row r="189" spans="1:10" x14ac:dyDescent="0.25">
      <c r="A189" s="128"/>
      <c r="B189" s="130"/>
      <c r="C189" s="130"/>
      <c r="D189" s="130"/>
      <c r="E189" s="130"/>
      <c r="F189" s="130"/>
      <c r="G189" s="130"/>
      <c r="H189" s="128"/>
      <c r="I189" s="128"/>
      <c r="J189" s="128"/>
    </row>
    <row r="190" spans="1:10" x14ac:dyDescent="0.25">
      <c r="A190" s="128"/>
      <c r="B190" s="130"/>
      <c r="C190" s="130"/>
      <c r="D190" s="130"/>
      <c r="E190" s="130"/>
      <c r="F190" s="130"/>
      <c r="G190" s="130"/>
      <c r="H190" s="128"/>
      <c r="I190" s="128"/>
      <c r="J190" s="128"/>
    </row>
    <row r="191" spans="1:10" x14ac:dyDescent="0.25">
      <c r="A191" s="128"/>
      <c r="B191" s="130"/>
      <c r="C191" s="130"/>
      <c r="D191" s="130"/>
      <c r="E191" s="130"/>
      <c r="F191" s="130"/>
      <c r="G191" s="130"/>
      <c r="H191" s="128"/>
      <c r="I191" s="128"/>
      <c r="J191" s="128"/>
    </row>
    <row r="192" spans="1:10" x14ac:dyDescent="0.25">
      <c r="A192" s="128"/>
      <c r="B192" s="130"/>
      <c r="C192" s="130"/>
      <c r="D192" s="130"/>
      <c r="E192" s="130"/>
      <c r="F192" s="130"/>
      <c r="G192" s="130"/>
      <c r="H192" s="128"/>
      <c r="I192" s="128"/>
      <c r="J192" s="128"/>
    </row>
    <row r="193" spans="1:10" x14ac:dyDescent="0.25">
      <c r="A193" s="128"/>
      <c r="B193" s="130"/>
      <c r="C193" s="130"/>
      <c r="D193" s="130"/>
      <c r="E193" s="130"/>
      <c r="F193" s="130"/>
      <c r="G193" s="130"/>
      <c r="H193" s="128"/>
      <c r="I193" s="128"/>
      <c r="J193" s="128"/>
    </row>
    <row r="194" spans="1:10" x14ac:dyDescent="0.25">
      <c r="A194" s="128"/>
      <c r="B194" s="130"/>
      <c r="C194" s="130"/>
      <c r="D194" s="130"/>
      <c r="E194" s="130"/>
      <c r="F194" s="130"/>
      <c r="G194" s="130"/>
      <c r="H194" s="128"/>
      <c r="I194" s="128"/>
      <c r="J194" s="128"/>
    </row>
    <row r="195" spans="1:10" x14ac:dyDescent="0.25">
      <c r="A195" s="128"/>
      <c r="B195" s="130"/>
      <c r="C195" s="130"/>
      <c r="D195" s="130"/>
      <c r="E195" s="130"/>
      <c r="F195" s="130"/>
      <c r="G195" s="130"/>
      <c r="H195" s="128"/>
      <c r="I195" s="128"/>
      <c r="J195" s="128"/>
    </row>
    <row r="196" spans="1:10" x14ac:dyDescent="0.25">
      <c r="A196" s="128"/>
      <c r="B196" s="130"/>
      <c r="C196" s="130"/>
      <c r="D196" s="130"/>
      <c r="E196" s="130"/>
      <c r="F196" s="130"/>
      <c r="G196" s="130"/>
      <c r="H196" s="128"/>
      <c r="I196" s="128"/>
      <c r="J196" s="128"/>
    </row>
    <row r="197" spans="1:10" x14ac:dyDescent="0.25">
      <c r="A197" s="128"/>
      <c r="B197" s="130"/>
      <c r="C197" s="130"/>
      <c r="D197" s="130"/>
      <c r="E197" s="130"/>
      <c r="F197" s="130"/>
      <c r="G197" s="130"/>
      <c r="H197" s="128"/>
      <c r="I197" s="128"/>
      <c r="J197" s="128"/>
    </row>
    <row r="198" spans="1:10" x14ac:dyDescent="0.25">
      <c r="A198" s="128"/>
      <c r="B198" s="130"/>
      <c r="C198" s="130"/>
      <c r="D198" s="130"/>
      <c r="E198" s="130"/>
      <c r="F198" s="130"/>
      <c r="G198" s="130"/>
      <c r="H198" s="128"/>
      <c r="I198" s="128"/>
      <c r="J198" s="128"/>
    </row>
    <row r="199" spans="1:10" x14ac:dyDescent="0.25">
      <c r="A199" s="128"/>
      <c r="B199" s="130"/>
      <c r="C199" s="130"/>
      <c r="D199" s="130"/>
      <c r="E199" s="130"/>
      <c r="F199" s="130"/>
      <c r="G199" s="130"/>
      <c r="H199" s="128"/>
      <c r="I199" s="128"/>
      <c r="J199" s="128"/>
    </row>
    <row r="200" spans="1:10" x14ac:dyDescent="0.25">
      <c r="A200" s="128"/>
      <c r="B200" s="130"/>
      <c r="C200" s="130"/>
      <c r="D200" s="130"/>
      <c r="E200" s="130"/>
      <c r="F200" s="130"/>
      <c r="G200" s="130"/>
      <c r="H200" s="128"/>
      <c r="I200" s="128"/>
      <c r="J200" s="128"/>
    </row>
    <row r="201" spans="1:10" x14ac:dyDescent="0.25">
      <c r="A201" s="128"/>
      <c r="B201" s="130"/>
      <c r="C201" s="130"/>
      <c r="D201" s="130"/>
      <c r="E201" s="130"/>
      <c r="F201" s="130"/>
      <c r="G201" s="130"/>
      <c r="H201" s="128"/>
      <c r="I201" s="128"/>
      <c r="J201" s="128"/>
    </row>
    <row r="202" spans="1:10" x14ac:dyDescent="0.25">
      <c r="A202" s="128"/>
      <c r="B202" s="128"/>
      <c r="C202" s="128"/>
      <c r="D202" s="128"/>
      <c r="E202" s="128"/>
      <c r="F202" s="128"/>
      <c r="G202" s="128"/>
      <c r="H202" s="128"/>
      <c r="I202" s="128"/>
      <c r="J202" s="128"/>
    </row>
    <row r="203" spans="1:10" x14ac:dyDescent="0.25">
      <c r="A203" s="128"/>
      <c r="B203" s="128"/>
      <c r="C203" s="128"/>
      <c r="D203" s="128"/>
      <c r="E203" s="128"/>
      <c r="F203" s="128"/>
      <c r="G203" s="128"/>
      <c r="H203" s="128"/>
      <c r="I203" s="128"/>
      <c r="J203" s="128"/>
    </row>
    <row r="204" spans="1:10" x14ac:dyDescent="0.25">
      <c r="A204" s="128"/>
      <c r="B204" s="128"/>
      <c r="C204" s="128"/>
      <c r="D204" s="128"/>
      <c r="E204" s="128"/>
      <c r="F204" s="128"/>
      <c r="G204" s="128"/>
      <c r="H204" s="128"/>
      <c r="I204" s="128"/>
      <c r="J204" s="128"/>
    </row>
    <row r="205" spans="1:10" x14ac:dyDescent="0.25">
      <c r="A205" s="128"/>
      <c r="B205" s="128"/>
      <c r="C205" s="128"/>
      <c r="D205" s="128"/>
      <c r="E205" s="128"/>
      <c r="F205" s="128"/>
      <c r="G205" s="128"/>
      <c r="H205" s="128"/>
      <c r="I205" s="128"/>
      <c r="J205" s="128"/>
    </row>
    <row r="206" spans="1:10" x14ac:dyDescent="0.25">
      <c r="A206" s="128"/>
      <c r="B206" s="128"/>
      <c r="C206" s="128"/>
      <c r="D206" s="128"/>
      <c r="E206" s="128"/>
      <c r="F206" s="128"/>
      <c r="G206" s="128"/>
      <c r="H206" s="128"/>
      <c r="I206" s="128"/>
      <c r="J206" s="128"/>
    </row>
    <row r="207" spans="1:10" x14ac:dyDescent="0.25">
      <c r="A207" s="128"/>
      <c r="B207" s="128"/>
      <c r="C207" s="128"/>
      <c r="D207" s="128"/>
      <c r="E207" s="128"/>
      <c r="F207" s="128"/>
      <c r="G207" s="128"/>
      <c r="H207" s="128"/>
      <c r="I207" s="128"/>
      <c r="J207" s="128"/>
    </row>
    <row r="208" spans="1:10" x14ac:dyDescent="0.25">
      <c r="A208" s="128"/>
      <c r="B208" s="128"/>
      <c r="C208" s="128"/>
      <c r="D208" s="128"/>
      <c r="E208" s="128"/>
      <c r="F208" s="128"/>
      <c r="G208" s="128"/>
      <c r="H208" s="128"/>
      <c r="I208" s="128"/>
      <c r="J208" s="128"/>
    </row>
    <row r="209" spans="1:10" x14ac:dyDescent="0.25">
      <c r="A209" s="128"/>
      <c r="B209" s="128"/>
      <c r="C209" s="128"/>
      <c r="D209" s="128"/>
      <c r="E209" s="128"/>
      <c r="F209" s="128"/>
      <c r="G209" s="128"/>
      <c r="H209" s="128"/>
      <c r="I209" s="128"/>
      <c r="J209" s="128"/>
    </row>
    <row r="210" spans="1:10" x14ac:dyDescent="0.25">
      <c r="A210" s="128"/>
      <c r="B210" s="128"/>
      <c r="C210" s="128"/>
      <c r="D210" s="128"/>
      <c r="E210" s="128"/>
      <c r="F210" s="128"/>
      <c r="G210" s="128"/>
      <c r="H210" s="128"/>
      <c r="I210" s="128"/>
      <c r="J210" s="128"/>
    </row>
    <row r="211" spans="1:10" x14ac:dyDescent="0.25">
      <c r="A211" s="128"/>
      <c r="B211" s="128"/>
      <c r="C211" s="128"/>
      <c r="D211" s="128"/>
      <c r="E211" s="128"/>
      <c r="F211" s="128"/>
      <c r="G211" s="128"/>
      <c r="H211" s="128"/>
      <c r="I211" s="128"/>
      <c r="J211" s="128"/>
    </row>
    <row r="212" spans="1:10" x14ac:dyDescent="0.25">
      <c r="A212" s="128"/>
      <c r="B212" s="128"/>
      <c r="C212" s="128"/>
      <c r="D212" s="128"/>
      <c r="E212" s="128"/>
      <c r="F212" s="128"/>
      <c r="G212" s="128"/>
      <c r="H212" s="128"/>
      <c r="I212" s="128"/>
      <c r="J212" s="128"/>
    </row>
    <row r="213" spans="1:10" x14ac:dyDescent="0.25">
      <c r="A213" s="128"/>
      <c r="B213" s="128"/>
      <c r="C213" s="128"/>
      <c r="D213" s="128"/>
      <c r="E213" s="128"/>
      <c r="F213" s="128"/>
      <c r="G213" s="128"/>
      <c r="H213" s="128"/>
      <c r="I213" s="128"/>
      <c r="J213" s="128"/>
    </row>
    <row r="214" spans="1:10" x14ac:dyDescent="0.25">
      <c r="A214" s="128"/>
      <c r="B214" s="128"/>
      <c r="C214" s="128"/>
      <c r="D214" s="128"/>
      <c r="E214" s="128"/>
      <c r="F214" s="128"/>
      <c r="G214" s="128"/>
      <c r="H214" s="128"/>
      <c r="I214" s="128"/>
      <c r="J214" s="128"/>
    </row>
    <row r="215" spans="1:10" x14ac:dyDescent="0.25">
      <c r="A215" s="128"/>
      <c r="B215" s="128"/>
      <c r="C215" s="128"/>
      <c r="D215" s="128"/>
      <c r="E215" s="128"/>
      <c r="F215" s="128"/>
      <c r="G215" s="128"/>
      <c r="H215" s="128"/>
      <c r="I215" s="128"/>
      <c r="J215" s="128"/>
    </row>
    <row r="216" spans="1:10" x14ac:dyDescent="0.25">
      <c r="A216" s="128"/>
      <c r="B216" s="128"/>
      <c r="C216" s="128"/>
      <c r="D216" s="128"/>
      <c r="E216" s="128"/>
      <c r="F216" s="128"/>
      <c r="G216" s="128"/>
      <c r="H216" s="128"/>
      <c r="I216" s="128"/>
      <c r="J216" s="128"/>
    </row>
    <row r="217" spans="1:10" x14ac:dyDescent="0.25">
      <c r="A217" s="128"/>
      <c r="B217" s="128"/>
      <c r="C217" s="128"/>
      <c r="D217" s="128"/>
      <c r="E217" s="128"/>
      <c r="F217" s="128"/>
      <c r="G217" s="128"/>
      <c r="H217" s="128"/>
      <c r="I217" s="128"/>
      <c r="J217" s="128"/>
    </row>
    <row r="218" spans="1:10" x14ac:dyDescent="0.25">
      <c r="A218" s="128"/>
      <c r="B218" s="128"/>
      <c r="C218" s="128"/>
      <c r="D218" s="128"/>
      <c r="E218" s="128"/>
      <c r="F218" s="128"/>
      <c r="G218" s="128"/>
      <c r="H218" s="128"/>
      <c r="I218" s="128"/>
      <c r="J218" s="128"/>
    </row>
    <row r="219" spans="1:10" x14ac:dyDescent="0.25">
      <c r="A219" s="128"/>
      <c r="B219" s="128"/>
      <c r="C219" s="128"/>
      <c r="D219" s="128"/>
      <c r="E219" s="128"/>
      <c r="F219" s="128"/>
      <c r="G219" s="128"/>
      <c r="H219" s="128"/>
      <c r="I219" s="128"/>
      <c r="J219" s="128"/>
    </row>
    <row r="220" spans="1:10" x14ac:dyDescent="0.25">
      <c r="A220" s="128"/>
      <c r="B220" s="128"/>
      <c r="C220" s="128"/>
      <c r="D220" s="128"/>
      <c r="E220" s="128"/>
      <c r="F220" s="128"/>
      <c r="G220" s="128"/>
      <c r="H220" s="128"/>
      <c r="I220" s="128"/>
      <c r="J220" s="128"/>
    </row>
    <row r="221" spans="1:10" x14ac:dyDescent="0.25">
      <c r="A221" s="128"/>
      <c r="B221" s="128"/>
      <c r="C221" s="128"/>
      <c r="D221" s="128"/>
      <c r="E221" s="128"/>
      <c r="F221" s="128"/>
      <c r="G221" s="128"/>
      <c r="H221" s="128"/>
      <c r="I221" s="128"/>
      <c r="J221" s="128"/>
    </row>
    <row r="222" spans="1:10" x14ac:dyDescent="0.25">
      <c r="A222" s="128"/>
      <c r="B222" s="128"/>
      <c r="C222" s="128"/>
      <c r="D222" s="128"/>
      <c r="E222" s="128"/>
      <c r="F222" s="128"/>
      <c r="G222" s="128"/>
      <c r="H222" s="128"/>
      <c r="I222" s="128"/>
      <c r="J222" s="128"/>
    </row>
    <row r="223" spans="1:10" x14ac:dyDescent="0.25">
      <c r="A223" s="128"/>
      <c r="B223" s="128"/>
      <c r="C223" s="128"/>
      <c r="D223" s="128"/>
      <c r="E223" s="128"/>
      <c r="F223" s="128"/>
      <c r="G223" s="128"/>
      <c r="H223" s="128"/>
      <c r="I223" s="128"/>
      <c r="J223" s="128"/>
    </row>
    <row r="224" spans="1:10" x14ac:dyDescent="0.25">
      <c r="A224" s="128"/>
      <c r="B224" s="128"/>
      <c r="C224" s="128"/>
      <c r="D224" s="128"/>
      <c r="E224" s="128"/>
      <c r="F224" s="128"/>
      <c r="G224" s="128"/>
      <c r="H224" s="128"/>
      <c r="I224" s="128"/>
      <c r="J224" s="128"/>
    </row>
    <row r="225" spans="1:10" x14ac:dyDescent="0.25">
      <c r="A225" s="128"/>
      <c r="B225" s="128"/>
      <c r="C225" s="128"/>
      <c r="D225" s="128"/>
      <c r="E225" s="128"/>
      <c r="F225" s="128"/>
      <c r="G225" s="128"/>
      <c r="H225" s="128"/>
      <c r="I225" s="128"/>
      <c r="J225" s="128"/>
    </row>
    <row r="226" spans="1:10" x14ac:dyDescent="0.25">
      <c r="A226" s="128"/>
      <c r="B226" s="128"/>
      <c r="C226" s="128"/>
      <c r="D226" s="128"/>
      <c r="E226" s="128"/>
      <c r="F226" s="128"/>
      <c r="G226" s="128"/>
      <c r="H226" s="128"/>
      <c r="I226" s="128"/>
      <c r="J226" s="128"/>
    </row>
    <row r="227" spans="1:10" x14ac:dyDescent="0.25">
      <c r="A227" s="128"/>
      <c r="B227" s="128"/>
      <c r="C227" s="128"/>
      <c r="D227" s="128"/>
      <c r="E227" s="128"/>
      <c r="F227" s="128"/>
      <c r="G227" s="128"/>
      <c r="H227" s="128"/>
      <c r="I227" s="128"/>
      <c r="J227" s="128"/>
    </row>
    <row r="228" spans="1:10" x14ac:dyDescent="0.25">
      <c r="A228" s="128"/>
      <c r="B228" s="128"/>
      <c r="C228" s="128"/>
      <c r="D228" s="128"/>
      <c r="E228" s="128"/>
      <c r="F228" s="128"/>
      <c r="G228" s="128"/>
      <c r="H228" s="128"/>
      <c r="I228" s="128"/>
      <c r="J228" s="128"/>
    </row>
    <row r="229" spans="1:10" x14ac:dyDescent="0.25">
      <c r="A229" s="128"/>
      <c r="B229" s="128"/>
      <c r="C229" s="128"/>
      <c r="D229" s="128"/>
      <c r="E229" s="128"/>
      <c r="F229" s="128"/>
      <c r="G229" s="128"/>
      <c r="H229" s="128"/>
      <c r="I229" s="128"/>
      <c r="J229" s="128"/>
    </row>
    <row r="230" spans="1:10" x14ac:dyDescent="0.25">
      <c r="B230" s="130"/>
      <c r="C230" s="130"/>
      <c r="D230" s="130"/>
      <c r="E230" s="130"/>
      <c r="F230" s="130"/>
      <c r="G230" s="130"/>
      <c r="H230" s="130"/>
    </row>
    <row r="231" spans="1:10" x14ac:dyDescent="0.25">
      <c r="B231" s="130"/>
      <c r="C231" s="130"/>
      <c r="D231" s="130"/>
      <c r="E231" s="130"/>
      <c r="F231" s="130"/>
      <c r="G231" s="130"/>
      <c r="H231" s="1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137" customWidth="1"/>
    <col min="3" max="8" width="10.42578125" style="137" customWidth="1"/>
    <col min="9" max="11" width="11.5703125" style="137" customWidth="1"/>
    <col min="12" max="12" width="1.85546875" style="137" customWidth="1"/>
    <col min="13" max="13" width="11.42578125" style="137"/>
    <col min="14" max="14" width="3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0" t="s">
        <v>73</v>
      </c>
      <c r="D7" s="260"/>
      <c r="E7" s="260"/>
      <c r="F7" s="260"/>
      <c r="G7" s="260"/>
      <c r="H7" s="260"/>
      <c r="I7" s="260"/>
      <c r="J7" s="260"/>
      <c r="K7" s="260"/>
      <c r="L7" s="58"/>
      <c r="M7" s="38"/>
      <c r="N7" s="39"/>
      <c r="O7" s="38"/>
    </row>
    <row r="8" spans="1:15" x14ac:dyDescent="0.25">
      <c r="A8" s="56"/>
      <c r="B8" s="40"/>
      <c r="C8" s="260" t="s">
        <v>74</v>
      </c>
      <c r="D8" s="260"/>
      <c r="E8" s="260"/>
      <c r="F8" s="260"/>
      <c r="G8" s="260"/>
      <c r="H8" s="260"/>
      <c r="I8" s="260"/>
      <c r="J8" s="260"/>
      <c r="K8" s="260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14.445098</v>
      </c>
      <c r="D13" s="66">
        <v>15.849536000000001</v>
      </c>
      <c r="E13" s="66">
        <v>12.779979000000001</v>
      </c>
      <c r="F13" s="66">
        <v>11.70844</v>
      </c>
      <c r="G13" s="66">
        <v>14.232621999999999</v>
      </c>
      <c r="H13" s="66">
        <v>12.435285</v>
      </c>
      <c r="I13" s="66">
        <v>-12.628291540378145</v>
      </c>
      <c r="J13" s="66">
        <v>87.371708459621857</v>
      </c>
      <c r="K13" s="66">
        <v>21.558653415826523</v>
      </c>
      <c r="L13" s="58"/>
      <c r="M13" s="38"/>
      <c r="N13" s="39">
        <v>1</v>
      </c>
      <c r="O13" s="38"/>
    </row>
    <row r="14" spans="1:15" x14ac:dyDescent="0.25">
      <c r="A14" s="56"/>
      <c r="B14" s="65" t="s">
        <v>8</v>
      </c>
      <c r="C14" s="66">
        <v>22.019521999999998</v>
      </c>
      <c r="D14" s="66">
        <v>23.265387</v>
      </c>
      <c r="E14" s="66">
        <v>21.896409999999999</v>
      </c>
      <c r="F14" s="66">
        <v>17.096639</v>
      </c>
      <c r="G14" s="66">
        <v>16.825913</v>
      </c>
      <c r="H14" s="66">
        <v>16.350805999999999</v>
      </c>
      <c r="I14" s="66">
        <v>-2.8236625257720083</v>
      </c>
      <c r="J14" s="66">
        <v>97.176337474227992</v>
      </c>
      <c r="K14" s="66">
        <v>-1.5835042197475224</v>
      </c>
      <c r="L14" s="58"/>
      <c r="M14" s="38"/>
      <c r="N14" s="39">
        <v>1</v>
      </c>
      <c r="O14" s="38"/>
    </row>
    <row r="15" spans="1:15" x14ac:dyDescent="0.25">
      <c r="A15" s="56"/>
      <c r="B15" s="65" t="s">
        <v>9</v>
      </c>
      <c r="C15" s="66">
        <v>20.489612999999999</v>
      </c>
      <c r="D15" s="66">
        <v>17.232842000000002</v>
      </c>
      <c r="E15" s="66">
        <v>17.25639</v>
      </c>
      <c r="F15" s="66">
        <v>18.475072000000001</v>
      </c>
      <c r="G15" s="66">
        <v>20.198792000000001</v>
      </c>
      <c r="H15" s="196">
        <v>14.727138</v>
      </c>
      <c r="I15" s="21">
        <v>-27.089016016403356</v>
      </c>
      <c r="J15" s="21">
        <v>72.910983983596651</v>
      </c>
      <c r="K15" s="21">
        <v>9.3299771714015591</v>
      </c>
      <c r="L15" s="58"/>
      <c r="M15" s="38"/>
      <c r="N15" s="39">
        <v>1</v>
      </c>
      <c r="O15" s="38"/>
    </row>
    <row r="16" spans="1:15" x14ac:dyDescent="0.25">
      <c r="A16" s="56"/>
      <c r="B16" s="65" t="s">
        <v>10</v>
      </c>
      <c r="C16" s="66">
        <v>23.042372</v>
      </c>
      <c r="D16" s="66">
        <v>20.248512999999999</v>
      </c>
      <c r="E16" s="66">
        <v>17.523046999999998</v>
      </c>
      <c r="F16" s="66">
        <v>15.472929000000001</v>
      </c>
      <c r="G16" s="66">
        <v>15.956524</v>
      </c>
      <c r="H16" s="21">
        <v>19.913686569999999</v>
      </c>
      <c r="I16" s="21">
        <v>24.799652919395232</v>
      </c>
      <c r="J16" s="21">
        <v>124.79965291939523</v>
      </c>
      <c r="K16" s="21">
        <v>3.1254263494649326</v>
      </c>
      <c r="L16" s="58"/>
      <c r="M16" s="38"/>
      <c r="N16" s="39" t="s">
        <v>97</v>
      </c>
      <c r="O16" s="38"/>
    </row>
    <row r="17" spans="1:15" x14ac:dyDescent="0.25">
      <c r="A17" s="56"/>
      <c r="B17" s="65" t="s">
        <v>11</v>
      </c>
      <c r="C17" s="66">
        <v>19.868741</v>
      </c>
      <c r="D17" s="66">
        <v>22.165029000000001</v>
      </c>
      <c r="E17" s="66">
        <v>22.156739000000002</v>
      </c>
      <c r="F17" s="66">
        <v>21.689450000000001</v>
      </c>
      <c r="G17" s="66">
        <v>17.470355000000001</v>
      </c>
      <c r="H17" s="21">
        <v>19.490181989999982</v>
      </c>
      <c r="I17" s="21">
        <v>11.561453616712324</v>
      </c>
      <c r="J17" s="21">
        <v>111.56145361671233</v>
      </c>
      <c r="K17" s="21">
        <v>-19.452291321356697</v>
      </c>
      <c r="L17" s="58"/>
      <c r="M17" s="38"/>
      <c r="N17" s="39" t="s">
        <v>97</v>
      </c>
      <c r="O17" s="38"/>
    </row>
    <row r="18" spans="1:15" x14ac:dyDescent="0.25">
      <c r="A18" s="56"/>
      <c r="B18" s="65" t="s">
        <v>12</v>
      </c>
      <c r="C18" s="66">
        <v>17.629704</v>
      </c>
      <c r="D18" s="66">
        <v>20.871853999999999</v>
      </c>
      <c r="E18" s="66">
        <v>19.062946</v>
      </c>
      <c r="F18" s="66">
        <v>19.339009999999998</v>
      </c>
      <c r="G18" s="66">
        <v>16.926577000000002</v>
      </c>
      <c r="H18" s="21">
        <v>15.8147989</v>
      </c>
      <c r="I18" s="21">
        <v>-6.5682394024497821</v>
      </c>
      <c r="J18" s="21">
        <v>93.431760597550223</v>
      </c>
      <c r="K18" s="21">
        <v>-12.474438970764258</v>
      </c>
      <c r="L18" s="58"/>
      <c r="M18" s="38"/>
      <c r="N18" s="39" t="s">
        <v>97</v>
      </c>
      <c r="O18" s="38"/>
    </row>
    <row r="19" spans="1:15" x14ac:dyDescent="0.25">
      <c r="A19" s="56"/>
      <c r="B19" s="65" t="s">
        <v>13</v>
      </c>
      <c r="C19" s="66">
        <v>24.159172999999999</v>
      </c>
      <c r="D19" s="66">
        <v>24.433309000000001</v>
      </c>
      <c r="E19" s="66">
        <v>12.145371000000001</v>
      </c>
      <c r="F19" s="66">
        <v>21.718878</v>
      </c>
      <c r="G19" s="66">
        <v>17.634129999999999</v>
      </c>
      <c r="H19" s="66">
        <v>17.222331000000001</v>
      </c>
      <c r="I19" s="66">
        <v>-2.3352385402625409</v>
      </c>
      <c r="J19" s="66">
        <v>97.664761459737463</v>
      </c>
      <c r="K19" s="66">
        <v>-18.807361964094092</v>
      </c>
      <c r="L19" s="58"/>
      <c r="M19" s="38"/>
      <c r="N19" s="39" t="s">
        <v>97</v>
      </c>
      <c r="O19" s="39"/>
    </row>
    <row r="20" spans="1:15" x14ac:dyDescent="0.25">
      <c r="A20" s="56"/>
      <c r="B20" s="65" t="s">
        <v>14</v>
      </c>
      <c r="C20" s="66">
        <v>35.835724999999996</v>
      </c>
      <c r="D20" s="66">
        <v>22.342147000000001</v>
      </c>
      <c r="E20" s="66">
        <v>25.911726999999999</v>
      </c>
      <c r="F20" s="66">
        <v>17.941334000000001</v>
      </c>
      <c r="G20" s="66">
        <v>17.756171999999999</v>
      </c>
      <c r="H20" s="242">
        <v>15.066507849999999</v>
      </c>
      <c r="I20" s="29">
        <v>-15.147770307699204</v>
      </c>
      <c r="J20" s="29">
        <v>84.852229692300796</v>
      </c>
      <c r="K20" s="29">
        <v>-1.0320414301411618</v>
      </c>
      <c r="L20" s="58"/>
      <c r="M20" s="38"/>
      <c r="N20" s="39" t="s">
        <v>97</v>
      </c>
      <c r="O20" s="39"/>
    </row>
    <row r="21" spans="1:15" x14ac:dyDescent="0.25">
      <c r="A21" s="56"/>
      <c r="B21" s="65" t="s">
        <v>15</v>
      </c>
      <c r="C21" s="66">
        <v>20.209868</v>
      </c>
      <c r="D21" s="66">
        <v>23.553609000000002</v>
      </c>
      <c r="E21" s="66">
        <v>23.619910999999998</v>
      </c>
      <c r="F21" s="66">
        <v>18.565638</v>
      </c>
      <c r="G21" s="66">
        <v>16.872081000000001</v>
      </c>
      <c r="H21" s="66"/>
      <c r="I21" s="66" t="s">
        <v>97</v>
      </c>
      <c r="J21" s="66" t="s">
        <v>97</v>
      </c>
      <c r="K21" s="66" t="s">
        <v>97</v>
      </c>
      <c r="L21" s="58"/>
      <c r="M21" s="38"/>
      <c r="N21" s="39" t="s">
        <v>97</v>
      </c>
      <c r="O21" s="39"/>
    </row>
    <row r="22" spans="1:15" x14ac:dyDescent="0.25">
      <c r="A22" s="56"/>
      <c r="B22" s="65" t="s">
        <v>16</v>
      </c>
      <c r="C22" s="66">
        <v>23.524470999999998</v>
      </c>
      <c r="D22" s="66">
        <v>19.776109000000002</v>
      </c>
      <c r="E22" s="66">
        <v>20.269883</v>
      </c>
      <c r="F22" s="66">
        <v>21.152819999999998</v>
      </c>
      <c r="G22" s="66">
        <v>17.543887999999999</v>
      </c>
      <c r="H22" s="66"/>
      <c r="I22" s="66" t="s">
        <v>97</v>
      </c>
      <c r="J22" s="66" t="s">
        <v>97</v>
      </c>
      <c r="K22" s="66" t="s">
        <v>97</v>
      </c>
      <c r="L22" s="58"/>
      <c r="M22" s="38"/>
      <c r="N22" s="39" t="s">
        <v>97</v>
      </c>
      <c r="O22" s="39"/>
    </row>
    <row r="23" spans="1:15" x14ac:dyDescent="0.25">
      <c r="A23" s="56"/>
      <c r="B23" s="65" t="s">
        <v>17</v>
      </c>
      <c r="C23" s="66">
        <v>22.147682</v>
      </c>
      <c r="D23" s="66">
        <v>20.614784</v>
      </c>
      <c r="E23" s="66">
        <v>18.368808000000001</v>
      </c>
      <c r="F23" s="66">
        <v>18.353035999999999</v>
      </c>
      <c r="G23" s="66">
        <v>17.539317</v>
      </c>
      <c r="H23" s="66"/>
      <c r="I23" s="66" t="s">
        <v>97</v>
      </c>
      <c r="J23" s="66" t="s">
        <v>97</v>
      </c>
      <c r="K23" s="66" t="s">
        <v>97</v>
      </c>
      <c r="L23" s="58"/>
      <c r="M23" s="38"/>
      <c r="N23" s="39" t="s">
        <v>97</v>
      </c>
      <c r="O23" s="39"/>
    </row>
    <row r="24" spans="1:15" x14ac:dyDescent="0.25">
      <c r="A24" s="56"/>
      <c r="B24" s="65" t="s">
        <v>18</v>
      </c>
      <c r="C24" s="66">
        <v>27.69049</v>
      </c>
      <c r="D24" s="66">
        <v>20.168659000000002</v>
      </c>
      <c r="E24" s="66">
        <v>24.179162000000002</v>
      </c>
      <c r="F24" s="66">
        <v>19.044822</v>
      </c>
      <c r="G24" s="66">
        <v>17.304849999999998</v>
      </c>
      <c r="H24" s="66"/>
      <c r="I24" s="66" t="s">
        <v>97</v>
      </c>
      <c r="J24" s="66" t="s">
        <v>97</v>
      </c>
      <c r="K24" s="66" t="s">
        <v>97</v>
      </c>
      <c r="L24" s="58"/>
      <c r="M24" s="38"/>
      <c r="N24" s="39" t="s">
        <v>97</v>
      </c>
      <c r="O24" s="39"/>
    </row>
    <row r="25" spans="1:15" x14ac:dyDescent="0.25">
      <c r="A25" s="56"/>
      <c r="B25" s="67" t="s">
        <v>33</v>
      </c>
      <c r="C25" s="68">
        <v>271.06245899999999</v>
      </c>
      <c r="D25" s="68">
        <v>250.52177799999998</v>
      </c>
      <c r="E25" s="68">
        <v>235.17037299999998</v>
      </c>
      <c r="F25" s="68">
        <v>220.55806800000002</v>
      </c>
      <c r="G25" s="68">
        <v>206.26122100000001</v>
      </c>
      <c r="H25" s="78">
        <v>131.02073530999996</v>
      </c>
      <c r="I25" s="63"/>
      <c r="J25" s="46"/>
      <c r="K25" s="46"/>
      <c r="L25" s="58"/>
      <c r="M25" s="38"/>
      <c r="N25" s="38"/>
      <c r="O25" s="38"/>
    </row>
    <row r="26" spans="1:15" ht="18.75" customHeight="1" x14ac:dyDescent="0.25">
      <c r="A26" s="56"/>
      <c r="B26" s="67" t="s">
        <v>19</v>
      </c>
      <c r="C26" s="68"/>
      <c r="D26" s="68">
        <v>-7.5778405743747834</v>
      </c>
      <c r="E26" s="68">
        <v>-6.1277726521643983</v>
      </c>
      <c r="F26" s="68">
        <v>-6.2134973949290684</v>
      </c>
      <c r="G26" s="68">
        <v>-6.4821237915450025</v>
      </c>
      <c r="H26" s="46"/>
      <c r="I26" s="46"/>
      <c r="J26" s="46"/>
      <c r="K26" s="46"/>
      <c r="L26" s="58"/>
      <c r="M26" s="38"/>
      <c r="N26" s="39"/>
      <c r="O26" s="3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177.489948</v>
      </c>
      <c r="D28" s="76">
        <v>166.40861700000002</v>
      </c>
      <c r="E28" s="76">
        <v>148.732609</v>
      </c>
      <c r="F28" s="76">
        <v>143.44175200000001</v>
      </c>
      <c r="G28" s="76">
        <v>137.00108499999999</v>
      </c>
      <c r="H28" s="64">
        <v>131.02073530999996</v>
      </c>
      <c r="I28" s="64">
        <v>-4.3651841808406306</v>
      </c>
      <c r="J28" s="29">
        <v>95.634815819159371</v>
      </c>
      <c r="K28" s="29">
        <v>8.4119359094263491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-6.2433569477410522</v>
      </c>
      <c r="E29" s="76">
        <v>-10.622050900164638</v>
      </c>
      <c r="F29" s="76">
        <v>-3.5572945540140344</v>
      </c>
      <c r="G29" s="76">
        <v>-4.4900922570996098</v>
      </c>
      <c r="H29" s="29">
        <v>-4.3651841808406306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59" t="s">
        <v>144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x14ac:dyDescent="0.25">
      <c r="A46" s="145"/>
      <c r="B46" s="128"/>
      <c r="C46" s="128"/>
      <c r="D46" s="128"/>
      <c r="E46" s="128"/>
      <c r="F46" s="128"/>
      <c r="G46" s="128"/>
      <c r="H46" s="128"/>
      <c r="I46" s="128"/>
      <c r="J46" s="128"/>
    </row>
    <row r="47" spans="1:15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28"/>
    </row>
    <row r="48" spans="1:15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</row>
    <row r="49" spans="1:10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</row>
    <row r="50" spans="1:10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J50" s="128"/>
    </row>
    <row r="51" spans="1:10" x14ac:dyDescent="0.25">
      <c r="A51" s="39"/>
      <c r="B51" s="130"/>
      <c r="C51" s="130"/>
      <c r="D51" s="130"/>
      <c r="E51" s="130"/>
      <c r="F51" s="130"/>
      <c r="G51" s="130"/>
      <c r="H51" s="130"/>
      <c r="I51" s="128"/>
      <c r="J51" s="128"/>
    </row>
    <row r="52" spans="1:10" x14ac:dyDescent="0.25">
      <c r="A52" s="39"/>
      <c r="B52" s="130"/>
      <c r="C52" s="130"/>
      <c r="D52" s="130"/>
      <c r="E52" s="130"/>
      <c r="F52" s="130"/>
      <c r="G52" s="130"/>
      <c r="H52" s="130"/>
      <c r="I52" s="128"/>
      <c r="J52" s="128"/>
    </row>
    <row r="53" spans="1:10" x14ac:dyDescent="0.25">
      <c r="A53" s="39"/>
      <c r="B53" s="130" t="s">
        <v>1</v>
      </c>
      <c r="C53" s="130" t="s">
        <v>161</v>
      </c>
      <c r="D53" s="130" t="s">
        <v>177</v>
      </c>
      <c r="E53" s="130" t="s">
        <v>162</v>
      </c>
      <c r="F53" s="130" t="s">
        <v>163</v>
      </c>
      <c r="G53" s="130"/>
      <c r="H53" s="130"/>
      <c r="I53" s="128"/>
      <c r="J53" s="128"/>
    </row>
    <row r="54" spans="1:10" x14ac:dyDescent="0.25">
      <c r="A54" s="39"/>
      <c r="B54" s="130">
        <v>2014</v>
      </c>
      <c r="C54" s="130">
        <v>1</v>
      </c>
      <c r="D54" s="130">
        <v>14.445098</v>
      </c>
      <c r="E54" s="130">
        <v>41640</v>
      </c>
      <c r="F54" s="130"/>
      <c r="G54" s="130"/>
      <c r="H54" s="130"/>
      <c r="I54" s="128"/>
      <c r="J54" s="128"/>
    </row>
    <row r="55" spans="1:10" x14ac:dyDescent="0.25">
      <c r="A55" s="39"/>
      <c r="B55" s="130">
        <v>2014</v>
      </c>
      <c r="C55" s="130">
        <v>2</v>
      </c>
      <c r="D55" s="130">
        <v>22.019521999999998</v>
      </c>
      <c r="E55" s="195">
        <v>41671</v>
      </c>
      <c r="F55" s="39"/>
      <c r="G55" s="130"/>
      <c r="H55" s="39"/>
      <c r="I55" s="145"/>
      <c r="J55" s="128"/>
    </row>
    <row r="56" spans="1:10" x14ac:dyDescent="0.25">
      <c r="A56" s="39"/>
      <c r="B56" s="130">
        <v>2014</v>
      </c>
      <c r="C56" s="130">
        <v>3</v>
      </c>
      <c r="D56" s="130">
        <v>20.489612999999999</v>
      </c>
      <c r="E56" s="195">
        <v>41699</v>
      </c>
      <c r="F56" s="39"/>
      <c r="G56" s="130"/>
      <c r="H56" s="39"/>
      <c r="I56" s="145"/>
      <c r="J56" s="128"/>
    </row>
    <row r="57" spans="1:10" x14ac:dyDescent="0.25">
      <c r="A57" s="39"/>
      <c r="B57" s="130">
        <v>2014</v>
      </c>
      <c r="C57" s="130">
        <v>4</v>
      </c>
      <c r="D57" s="130">
        <v>23.042372</v>
      </c>
      <c r="E57" s="195">
        <v>41730</v>
      </c>
      <c r="F57" s="39">
        <v>22.1862435</v>
      </c>
      <c r="G57" s="130"/>
      <c r="H57" s="39"/>
      <c r="I57" s="145"/>
      <c r="J57" s="128"/>
    </row>
    <row r="58" spans="1:10" x14ac:dyDescent="0.25">
      <c r="A58" s="39"/>
      <c r="B58" s="130">
        <v>2014</v>
      </c>
      <c r="C58" s="130">
        <v>5</v>
      </c>
      <c r="D58" s="130">
        <v>19.868741</v>
      </c>
      <c r="E58" s="195">
        <v>41760</v>
      </c>
      <c r="F58" s="39">
        <v>22.1862435</v>
      </c>
      <c r="G58" s="130"/>
      <c r="H58" s="39"/>
      <c r="I58" s="145"/>
      <c r="J58" s="128"/>
    </row>
    <row r="59" spans="1:10" x14ac:dyDescent="0.25">
      <c r="A59" s="39"/>
      <c r="B59" s="130">
        <v>2014</v>
      </c>
      <c r="C59" s="130">
        <v>6</v>
      </c>
      <c r="D59" s="130">
        <v>17.629704</v>
      </c>
      <c r="E59" s="195">
        <v>41791</v>
      </c>
      <c r="F59" s="180">
        <v>22.1862435</v>
      </c>
      <c r="G59" s="130"/>
      <c r="H59" s="39"/>
      <c r="I59" s="145"/>
      <c r="J59" s="128"/>
    </row>
    <row r="60" spans="1:10" x14ac:dyDescent="0.25">
      <c r="A60" s="39"/>
      <c r="B60" s="130">
        <v>2014</v>
      </c>
      <c r="C60" s="130">
        <v>7</v>
      </c>
      <c r="D60" s="130">
        <v>24.159172999999999</v>
      </c>
      <c r="E60" s="195">
        <v>41821</v>
      </c>
      <c r="F60" s="180">
        <v>22.1862435</v>
      </c>
      <c r="G60" s="130"/>
      <c r="H60" s="39"/>
      <c r="I60" s="145"/>
      <c r="J60" s="128"/>
    </row>
    <row r="61" spans="1:10" x14ac:dyDescent="0.25">
      <c r="A61" s="39"/>
      <c r="B61" s="130">
        <v>2014</v>
      </c>
      <c r="C61" s="130">
        <v>8</v>
      </c>
      <c r="D61" s="130">
        <v>35.835724999999996</v>
      </c>
      <c r="E61" s="195">
        <v>41852</v>
      </c>
      <c r="F61" s="180">
        <v>22.1862435</v>
      </c>
      <c r="G61" s="130"/>
      <c r="H61" s="39"/>
      <c r="I61" s="145"/>
      <c r="J61" s="128"/>
    </row>
    <row r="62" spans="1:10" x14ac:dyDescent="0.25">
      <c r="A62" s="39"/>
      <c r="B62" s="130">
        <v>2014</v>
      </c>
      <c r="C62" s="130">
        <v>9</v>
      </c>
      <c r="D62" s="130">
        <v>20.209868</v>
      </c>
      <c r="E62" s="195">
        <v>41883</v>
      </c>
      <c r="F62" s="180">
        <v>21.966646222222224</v>
      </c>
      <c r="G62" s="130"/>
      <c r="H62" s="39"/>
      <c r="I62" s="145"/>
      <c r="J62" s="128"/>
    </row>
    <row r="63" spans="1:10" x14ac:dyDescent="0.25">
      <c r="A63" s="39"/>
      <c r="B63" s="130">
        <v>2014</v>
      </c>
      <c r="C63" s="130">
        <v>10</v>
      </c>
      <c r="D63" s="130">
        <v>23.524470999999998</v>
      </c>
      <c r="E63" s="195">
        <v>41913</v>
      </c>
      <c r="F63" s="180">
        <v>22.1224287</v>
      </c>
      <c r="G63" s="130"/>
      <c r="H63" s="39"/>
      <c r="I63" s="145"/>
      <c r="J63" s="128"/>
    </row>
    <row r="64" spans="1:10" x14ac:dyDescent="0.25">
      <c r="A64" s="39"/>
      <c r="B64" s="130">
        <v>2014</v>
      </c>
      <c r="C64" s="130">
        <v>11</v>
      </c>
      <c r="D64" s="130">
        <v>22.147682</v>
      </c>
      <c r="E64" s="195">
        <v>41944</v>
      </c>
      <c r="F64" s="180">
        <v>22.124724454545454</v>
      </c>
      <c r="G64" s="130"/>
      <c r="H64" s="39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27.69049</v>
      </c>
      <c r="E65" s="195">
        <v>41974</v>
      </c>
      <c r="F65" s="180">
        <v>22.588538249999999</v>
      </c>
      <c r="G65" s="130"/>
      <c r="H65" s="39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15.849536000000001</v>
      </c>
      <c r="E66" s="195">
        <v>42005</v>
      </c>
      <c r="F66" s="180">
        <v>22.70557475</v>
      </c>
      <c r="G66" s="130"/>
      <c r="H66" s="39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23.265387</v>
      </c>
      <c r="E67" s="195">
        <v>42036</v>
      </c>
      <c r="F67" s="180">
        <v>22.809396833333334</v>
      </c>
      <c r="G67" s="130"/>
      <c r="H67" s="39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17.232842000000002</v>
      </c>
      <c r="E68" s="195">
        <v>42064</v>
      </c>
      <c r="F68" s="180">
        <v>22.537999250000002</v>
      </c>
      <c r="G68" s="39"/>
      <c r="H68" s="39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20.248512999999999</v>
      </c>
      <c r="E69" s="195">
        <v>42095</v>
      </c>
      <c r="F69" s="180">
        <v>22.305177666666665</v>
      </c>
      <c r="G69" s="39"/>
      <c r="H69" s="39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22.165029000000001</v>
      </c>
      <c r="E70" s="195">
        <v>42125</v>
      </c>
      <c r="F70" s="180">
        <v>22.496534999999998</v>
      </c>
      <c r="G70" s="39"/>
      <c r="H70" s="39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20.871853999999999</v>
      </c>
      <c r="E71" s="195">
        <v>42156</v>
      </c>
      <c r="F71" s="180">
        <v>22.76671416666667</v>
      </c>
      <c r="G71" s="39"/>
      <c r="H71" s="39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24.433309000000001</v>
      </c>
      <c r="E72" s="195">
        <v>42186</v>
      </c>
      <c r="F72" s="180">
        <v>22.789558833333334</v>
      </c>
      <c r="G72" s="39"/>
      <c r="H72" s="39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22.342147000000001</v>
      </c>
      <c r="E73" s="195">
        <v>42217</v>
      </c>
      <c r="F73" s="180">
        <v>21.665094</v>
      </c>
      <c r="G73" s="39"/>
      <c r="H73" s="39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23.553609000000002</v>
      </c>
      <c r="E74" s="195">
        <v>42248</v>
      </c>
      <c r="F74" s="180">
        <v>21.943739083333337</v>
      </c>
      <c r="G74" s="39"/>
      <c r="H74" s="39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19.776109000000002</v>
      </c>
      <c r="E75" s="195">
        <v>42278</v>
      </c>
      <c r="F75" s="180">
        <v>21.631375583333337</v>
      </c>
      <c r="G75" s="39"/>
      <c r="H75" s="39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20.614784</v>
      </c>
      <c r="E76" s="195">
        <v>42309</v>
      </c>
      <c r="F76" s="180">
        <v>21.503634083333335</v>
      </c>
      <c r="G76" s="39"/>
      <c r="H76" s="39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20.168659000000002</v>
      </c>
      <c r="E77" s="195">
        <v>42339</v>
      </c>
      <c r="F77" s="180">
        <v>20.876814833333331</v>
      </c>
      <c r="G77" s="39"/>
      <c r="H77" s="39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12.779979000000001</v>
      </c>
      <c r="E78" s="195">
        <v>42370</v>
      </c>
      <c r="F78" s="180">
        <v>20.621018416666665</v>
      </c>
      <c r="G78" s="39"/>
      <c r="H78" s="39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21.896409999999999</v>
      </c>
      <c r="E79" s="195">
        <v>42401</v>
      </c>
      <c r="F79" s="180">
        <v>20.506937000000001</v>
      </c>
      <c r="G79" s="39"/>
      <c r="H79" s="39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17.25639</v>
      </c>
      <c r="E80" s="195">
        <v>42430</v>
      </c>
      <c r="F80" s="180">
        <v>20.508899333333336</v>
      </c>
      <c r="G80" s="39"/>
      <c r="H80" s="39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17.523046999999998</v>
      </c>
      <c r="E81" s="195">
        <v>42461</v>
      </c>
      <c r="F81" s="180">
        <v>20.281777166666668</v>
      </c>
      <c r="G81" s="39"/>
      <c r="H81" s="39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22.156739000000002</v>
      </c>
      <c r="E82" s="195">
        <v>42491</v>
      </c>
      <c r="F82" s="180">
        <v>20.281086333333334</v>
      </c>
      <c r="G82" s="39"/>
      <c r="H82" s="39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19.062946</v>
      </c>
      <c r="E83" s="195">
        <v>42522</v>
      </c>
      <c r="F83" s="180">
        <v>20.130344000000004</v>
      </c>
      <c r="G83" s="39"/>
      <c r="H83" s="39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12.145371000000001</v>
      </c>
      <c r="E84" s="195">
        <v>42552</v>
      </c>
      <c r="F84" s="180">
        <v>19.106349166666671</v>
      </c>
      <c r="G84" s="39"/>
      <c r="H84" s="39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25.911726999999999</v>
      </c>
      <c r="E85" s="195">
        <v>42583</v>
      </c>
      <c r="F85" s="180">
        <v>19.403814166666667</v>
      </c>
      <c r="G85" s="39"/>
      <c r="H85" s="39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23.619910999999998</v>
      </c>
      <c r="E86" s="195">
        <v>42614</v>
      </c>
      <c r="F86" s="180">
        <v>19.409339333333335</v>
      </c>
      <c r="G86" s="39"/>
      <c r="H86" s="39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20.269883</v>
      </c>
      <c r="E87" s="195">
        <v>42644</v>
      </c>
      <c r="F87" s="180">
        <v>19.450487166666665</v>
      </c>
      <c r="G87" s="39"/>
      <c r="H87" s="39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18.368808000000001</v>
      </c>
      <c r="E88" s="195">
        <v>42675</v>
      </c>
      <c r="F88" s="180">
        <v>19.263322500000001</v>
      </c>
      <c r="G88" s="39"/>
      <c r="H88" s="39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24.179162000000002</v>
      </c>
      <c r="E89" s="195">
        <v>42705</v>
      </c>
      <c r="F89" s="180">
        <v>19.597531083333333</v>
      </c>
      <c r="G89" s="39"/>
      <c r="H89" s="39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11.70844</v>
      </c>
      <c r="E90" s="195">
        <v>42736</v>
      </c>
      <c r="F90" s="180">
        <v>19.508236166666666</v>
      </c>
      <c r="G90" s="39"/>
      <c r="H90" s="39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17.096639</v>
      </c>
      <c r="E91" s="195">
        <v>42767</v>
      </c>
      <c r="F91" s="180">
        <v>19.108255249999999</v>
      </c>
      <c r="G91" s="39"/>
      <c r="H91" s="39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18.475072000000001</v>
      </c>
      <c r="E92" s="195">
        <v>42795</v>
      </c>
      <c r="F92" s="180">
        <v>19.209812083333336</v>
      </c>
      <c r="G92" s="39"/>
      <c r="H92" s="39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15.472929000000001</v>
      </c>
      <c r="E93" s="195">
        <v>42826</v>
      </c>
      <c r="F93" s="180">
        <v>19.038968916666665</v>
      </c>
      <c r="G93" s="39"/>
      <c r="H93" s="39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21.689450000000001</v>
      </c>
      <c r="E94" s="195">
        <v>42856</v>
      </c>
      <c r="F94" s="180">
        <v>19.000028166666667</v>
      </c>
      <c r="G94" s="39"/>
      <c r="H94" s="39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19.339009999999998</v>
      </c>
      <c r="E95" s="195">
        <v>42887</v>
      </c>
      <c r="F95" s="180">
        <v>19.0230335</v>
      </c>
      <c r="G95" s="39"/>
      <c r="H95" s="39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21.718878</v>
      </c>
      <c r="E96" s="195">
        <v>42917</v>
      </c>
      <c r="F96" s="180">
        <v>19.820825750000001</v>
      </c>
      <c r="G96" s="39"/>
      <c r="H96" s="39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17.941334000000001</v>
      </c>
      <c r="E97" s="195">
        <v>42948</v>
      </c>
      <c r="F97" s="180">
        <v>19.156626333333332</v>
      </c>
      <c r="G97" s="39"/>
      <c r="H97" s="39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18.565638</v>
      </c>
      <c r="E98" s="195">
        <v>42979</v>
      </c>
      <c r="F98" s="180">
        <v>18.735436916666668</v>
      </c>
      <c r="G98" s="39"/>
      <c r="H98" s="39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21.152819999999998</v>
      </c>
      <c r="E99" s="195">
        <v>43009</v>
      </c>
      <c r="F99" s="180">
        <v>18.809014999999999</v>
      </c>
      <c r="G99" s="39"/>
      <c r="H99" s="39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18.353035999999999</v>
      </c>
      <c r="E100" s="195">
        <v>43040</v>
      </c>
      <c r="F100" s="180">
        <v>18.807700666666666</v>
      </c>
      <c r="G100" s="39"/>
      <c r="H100" s="39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19.044822</v>
      </c>
      <c r="E101" s="195">
        <v>43070</v>
      </c>
      <c r="F101" s="180">
        <v>18.379839</v>
      </c>
      <c r="G101" s="39"/>
      <c r="H101" s="39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14.232621999999999</v>
      </c>
      <c r="E102" s="195">
        <v>43101</v>
      </c>
      <c r="F102" s="180">
        <v>18.590187500000003</v>
      </c>
      <c r="G102" s="39"/>
      <c r="H102" s="39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16.825913</v>
      </c>
      <c r="E103" s="195">
        <v>43132</v>
      </c>
      <c r="F103" s="180">
        <v>18.567627000000002</v>
      </c>
      <c r="G103" s="39"/>
      <c r="H103" s="39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20.198792000000001</v>
      </c>
      <c r="E104" s="195">
        <v>43160</v>
      </c>
      <c r="F104" s="180">
        <v>18.711270333333335</v>
      </c>
      <c r="G104" s="39"/>
      <c r="H104" s="39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15.956524</v>
      </c>
      <c r="E105" s="195">
        <v>43191</v>
      </c>
      <c r="F105" s="180">
        <v>18.751569916666664</v>
      </c>
      <c r="G105" s="39"/>
      <c r="H105" s="39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17.470355000000001</v>
      </c>
      <c r="E106" s="195">
        <v>43221</v>
      </c>
      <c r="F106" s="180">
        <v>18.399978666666669</v>
      </c>
      <c r="G106" s="39"/>
      <c r="H106" s="39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16.926577000000002</v>
      </c>
      <c r="E107" s="195">
        <v>43252</v>
      </c>
      <c r="F107" s="180">
        <v>18.198942583333334</v>
      </c>
      <c r="G107" s="39"/>
      <c r="H107" s="39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17.634129999999999</v>
      </c>
      <c r="E108" s="195">
        <v>43282</v>
      </c>
      <c r="F108" s="180">
        <v>17.858546916666668</v>
      </c>
      <c r="G108" s="39"/>
      <c r="H108" s="39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17.756171999999999</v>
      </c>
      <c r="E109" s="195">
        <v>43313</v>
      </c>
      <c r="F109" s="180">
        <v>17.843116750000004</v>
      </c>
      <c r="G109" s="39"/>
      <c r="H109" s="39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16.872081000000001</v>
      </c>
      <c r="E110" s="195">
        <v>43344</v>
      </c>
      <c r="F110" s="180">
        <v>17.701986999999999</v>
      </c>
      <c r="G110" s="39"/>
      <c r="H110" s="39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17.543887999999999</v>
      </c>
      <c r="E111" s="195">
        <v>43374</v>
      </c>
      <c r="F111" s="180">
        <v>17.401242666666665</v>
      </c>
      <c r="G111" s="39"/>
      <c r="H111" s="39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17.539317</v>
      </c>
      <c r="E112" s="195">
        <v>43405</v>
      </c>
      <c r="F112" s="180">
        <v>17.333432750000004</v>
      </c>
      <c r="G112" s="39"/>
      <c r="H112" s="39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17.304849999999998</v>
      </c>
      <c r="E113" s="195">
        <v>43435</v>
      </c>
      <c r="F113" s="180">
        <v>17.188435083333335</v>
      </c>
      <c r="G113" s="39"/>
      <c r="H113" s="39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12.435285</v>
      </c>
      <c r="E114" s="195">
        <v>43466</v>
      </c>
      <c r="F114" s="180">
        <v>17.038657000000001</v>
      </c>
      <c r="G114" s="39"/>
      <c r="H114" s="39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16.350805999999999</v>
      </c>
      <c r="E115" s="195">
        <v>43497</v>
      </c>
      <c r="F115" s="180">
        <v>16.999064749999999</v>
      </c>
      <c r="G115" s="39"/>
      <c r="H115" s="39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14.727138</v>
      </c>
      <c r="E116" s="195">
        <v>43525</v>
      </c>
      <c r="F116" s="180">
        <v>16.543093583333331</v>
      </c>
      <c r="G116" s="39"/>
      <c r="H116" s="39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7">
        <f>H16</f>
        <v>19.913686569999999</v>
      </c>
      <c r="E117" s="195">
        <v>43556</v>
      </c>
      <c r="F117" s="180">
        <f>AVERAGE(D106:D117)</f>
        <v>16.872857130833335</v>
      </c>
      <c r="G117" s="39"/>
      <c r="H117" s="39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19.490181989999982</v>
      </c>
      <c r="E118" s="195">
        <v>43586</v>
      </c>
      <c r="F118" s="180">
        <f>AVERAGE(D107:D118)</f>
        <v>17.041176046666667</v>
      </c>
      <c r="G118" s="39"/>
      <c r="H118" s="39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15.8147989</v>
      </c>
      <c r="E119" s="195">
        <v>43617</v>
      </c>
      <c r="F119" s="180">
        <f>AVERAGE(D108:D119)</f>
        <v>16.948527871666666</v>
      </c>
      <c r="G119" s="39"/>
      <c r="H119" s="39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17.222331000000001</v>
      </c>
      <c r="E120" s="195">
        <v>43647</v>
      </c>
      <c r="F120" s="180">
        <f t="shared" ref="F120:F121" si="0">AVERAGE(D109:D120)</f>
        <v>16.91421128833333</v>
      </c>
      <c r="G120" s="39"/>
      <c r="H120" s="39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15.066507849999999</v>
      </c>
      <c r="E121" s="195">
        <v>43678</v>
      </c>
      <c r="F121" s="180">
        <f t="shared" si="0"/>
        <v>16.690072609166666</v>
      </c>
      <c r="G121" s="39"/>
      <c r="H121" s="39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7.991773666666667</v>
      </c>
      <c r="G122" s="39"/>
      <c r="H122" s="39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6.5297829999999992</v>
      </c>
      <c r="G123" s="39"/>
      <c r="H123" s="39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5.0681732500000001</v>
      </c>
      <c r="G124" s="39"/>
      <c r="H124" s="39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3.6261024166666664</v>
      </c>
      <c r="G125" s="39"/>
      <c r="H125" s="39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39"/>
      <c r="I126" s="145"/>
      <c r="J126" s="145"/>
    </row>
    <row r="127" spans="1:10" x14ac:dyDescent="0.25">
      <c r="A127" s="39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A128" s="39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1:10" x14ac:dyDescent="0.25">
      <c r="A129" s="39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39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39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39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39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39"/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39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39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39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39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39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39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39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39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39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39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39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39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39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39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39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39"/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1:10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1:10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1:10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1:10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1:10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1:10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1:10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1:10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1:10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1:10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1:10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1:10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1:10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1:10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1:10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1:10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1:10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1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1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0.7109375" style="38" customWidth="1"/>
    <col min="12" max="12" width="1.85546875" style="38" customWidth="1"/>
    <col min="13" max="13" width="11.42578125" style="38"/>
    <col min="14" max="14" width="3.42578125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197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60" t="s">
        <v>74</v>
      </c>
      <c r="D8" s="260"/>
      <c r="E8" s="260"/>
      <c r="F8" s="260"/>
      <c r="G8" s="260"/>
      <c r="H8" s="260"/>
      <c r="I8" s="260"/>
      <c r="J8" s="260"/>
      <c r="K8" s="260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</row>
    <row r="11" spans="1:15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39"/>
    </row>
    <row r="13" spans="1:15" x14ac:dyDescent="0.25">
      <c r="A13" s="56"/>
      <c r="B13" s="65" t="s">
        <v>7</v>
      </c>
      <c r="C13" s="66">
        <v>16.793445999999999</v>
      </c>
      <c r="D13" s="66">
        <v>16.138031000000002</v>
      </c>
      <c r="E13" s="66">
        <v>10.773904999999999</v>
      </c>
      <c r="F13" s="66">
        <v>13.482229</v>
      </c>
      <c r="G13" s="66">
        <v>13.940268</v>
      </c>
      <c r="H13" s="66">
        <v>13.947008</v>
      </c>
      <c r="I13" s="66">
        <v>4.8349142211612239E-2</v>
      </c>
      <c r="J13" s="66">
        <v>100.04834914221161</v>
      </c>
      <c r="K13" s="66">
        <v>3.3973536571734408</v>
      </c>
      <c r="L13" s="58"/>
      <c r="N13" s="39">
        <v>1</v>
      </c>
      <c r="O13" s="39"/>
    </row>
    <row r="14" spans="1:15" x14ac:dyDescent="0.25">
      <c r="A14" s="56"/>
      <c r="B14" s="65" t="s">
        <v>8</v>
      </c>
      <c r="C14" s="66">
        <v>17.7212</v>
      </c>
      <c r="D14" s="66">
        <v>15.734012999999999</v>
      </c>
      <c r="E14" s="66">
        <v>15.650162</v>
      </c>
      <c r="F14" s="66">
        <v>15.291270000000001</v>
      </c>
      <c r="G14" s="66">
        <v>14.564124</v>
      </c>
      <c r="H14" s="66">
        <v>14.474017999999999</v>
      </c>
      <c r="I14" s="66">
        <v>-0.61868465278104301</v>
      </c>
      <c r="J14" s="66">
        <v>99.381315347218958</v>
      </c>
      <c r="K14" s="66">
        <v>-4.7553015544163468</v>
      </c>
      <c r="L14" s="58"/>
      <c r="N14" s="39">
        <v>1</v>
      </c>
      <c r="O14" s="39"/>
    </row>
    <row r="15" spans="1:15" x14ac:dyDescent="0.25">
      <c r="A15" s="56"/>
      <c r="B15" s="65" t="s">
        <v>9</v>
      </c>
      <c r="C15" s="66">
        <v>18.518896999999999</v>
      </c>
      <c r="D15" s="66">
        <v>19.567049000000001</v>
      </c>
      <c r="E15" s="66">
        <v>18.372793999999999</v>
      </c>
      <c r="F15" s="66">
        <v>16.639305</v>
      </c>
      <c r="G15" s="66">
        <v>18.620588000000001</v>
      </c>
      <c r="H15" s="196">
        <v>12.920151000000001</v>
      </c>
      <c r="I15" s="21">
        <v>-30.613625090679196</v>
      </c>
      <c r="J15" s="21">
        <v>69.386374909320807</v>
      </c>
      <c r="K15" s="21">
        <v>11.90724612596501</v>
      </c>
      <c r="L15" s="58"/>
      <c r="N15" s="39">
        <v>1</v>
      </c>
      <c r="O15" s="39"/>
    </row>
    <row r="16" spans="1:15" x14ac:dyDescent="0.25">
      <c r="A16" s="56"/>
      <c r="B16" s="65" t="s">
        <v>10</v>
      </c>
      <c r="C16" s="66">
        <v>21.806038999999998</v>
      </c>
      <c r="D16" s="66">
        <v>17.632027999999998</v>
      </c>
      <c r="E16" s="66">
        <v>19.3429</v>
      </c>
      <c r="F16" s="66">
        <v>16.170981999999999</v>
      </c>
      <c r="G16" s="66">
        <v>20.578229</v>
      </c>
      <c r="H16" s="233">
        <v>18.496224010000002</v>
      </c>
      <c r="I16" s="233">
        <v>-10.117512979372512</v>
      </c>
      <c r="J16" s="233">
        <v>89.882487020627494</v>
      </c>
      <c r="K16" s="233">
        <v>27.254046785779629</v>
      </c>
      <c r="L16" s="58"/>
      <c r="N16" s="39" t="s">
        <v>97</v>
      </c>
      <c r="O16" s="39"/>
    </row>
    <row r="17" spans="1:15" x14ac:dyDescent="0.25">
      <c r="A17" s="56"/>
      <c r="B17" s="65" t="s">
        <v>11</v>
      </c>
      <c r="C17" s="66">
        <v>20.510227</v>
      </c>
      <c r="D17" s="66">
        <v>20.300445</v>
      </c>
      <c r="E17" s="66">
        <v>18.571963</v>
      </c>
      <c r="F17" s="66">
        <v>17.509834000000001</v>
      </c>
      <c r="G17" s="66">
        <v>21.464124000000002</v>
      </c>
      <c r="H17" s="21">
        <v>15.805967650000012</v>
      </c>
      <c r="I17" s="21">
        <v>-26.360993581662072</v>
      </c>
      <c r="J17" s="21">
        <v>73.639006418337928</v>
      </c>
      <c r="K17" s="21">
        <v>22.583252359788219</v>
      </c>
      <c r="L17" s="58"/>
      <c r="N17" s="39" t="s">
        <v>97</v>
      </c>
      <c r="O17" s="39"/>
    </row>
    <row r="18" spans="1:15" x14ac:dyDescent="0.25">
      <c r="A18" s="56"/>
      <c r="B18" s="65" t="s">
        <v>12</v>
      </c>
      <c r="C18" s="66">
        <v>19.409406000000001</v>
      </c>
      <c r="D18" s="66">
        <v>20.022632000000002</v>
      </c>
      <c r="E18" s="66">
        <v>19.165552999999999</v>
      </c>
      <c r="F18" s="66">
        <v>17.812054</v>
      </c>
      <c r="G18" s="66">
        <v>16.755569000000001</v>
      </c>
      <c r="H18" s="21">
        <v>16.785420170000002</v>
      </c>
      <c r="I18" s="21">
        <v>0.17815670718195342</v>
      </c>
      <c r="J18" s="21">
        <v>100.17815670718196</v>
      </c>
      <c r="K18" s="21">
        <v>-5.9312923708854655</v>
      </c>
      <c r="L18" s="58"/>
      <c r="N18" s="39" t="s">
        <v>97</v>
      </c>
      <c r="O18" s="39"/>
    </row>
    <row r="19" spans="1:15" x14ac:dyDescent="0.25">
      <c r="A19" s="56"/>
      <c r="B19" s="65" t="s">
        <v>13</v>
      </c>
      <c r="C19" s="66">
        <v>26.549218</v>
      </c>
      <c r="D19" s="66">
        <v>19.804010000000002</v>
      </c>
      <c r="E19" s="66">
        <v>14.691674000000001</v>
      </c>
      <c r="F19" s="66">
        <v>18.240617</v>
      </c>
      <c r="G19" s="66">
        <v>15.749318000000001</v>
      </c>
      <c r="H19" s="66">
        <v>15.431797</v>
      </c>
      <c r="I19" s="66">
        <v>-2.0160936492615189</v>
      </c>
      <c r="J19" s="66">
        <v>97.983906350738479</v>
      </c>
      <c r="K19" s="66">
        <v>-13.657975495017515</v>
      </c>
      <c r="L19" s="58"/>
      <c r="N19" s="39" t="s">
        <v>97</v>
      </c>
      <c r="O19" s="39"/>
    </row>
    <row r="20" spans="1:15" x14ac:dyDescent="0.25">
      <c r="A20" s="56"/>
      <c r="B20" s="65" t="s">
        <v>14</v>
      </c>
      <c r="C20" s="66">
        <v>21.102594</v>
      </c>
      <c r="D20" s="66">
        <v>19.937711</v>
      </c>
      <c r="E20" s="66">
        <v>22.209800999999999</v>
      </c>
      <c r="F20" s="66">
        <v>19.363102000000001</v>
      </c>
      <c r="G20" s="66">
        <v>18.233557000000001</v>
      </c>
      <c r="H20" s="29">
        <v>14.158450910000001</v>
      </c>
      <c r="I20" s="29">
        <v>-22.349485018200234</v>
      </c>
      <c r="J20" s="29">
        <v>77.650514981799773</v>
      </c>
      <c r="K20" s="29">
        <v>-5.8334919683839974</v>
      </c>
      <c r="L20" s="58"/>
      <c r="N20" s="39" t="s">
        <v>97</v>
      </c>
      <c r="O20" s="39"/>
    </row>
    <row r="21" spans="1:15" x14ac:dyDescent="0.25">
      <c r="A21" s="56"/>
      <c r="B21" s="65" t="s">
        <v>15</v>
      </c>
      <c r="C21" s="66">
        <v>21.563874999999999</v>
      </c>
      <c r="D21" s="66">
        <v>19.103332999999999</v>
      </c>
      <c r="E21" s="66">
        <v>18.254391999999999</v>
      </c>
      <c r="F21" s="66">
        <v>17.602288000000001</v>
      </c>
      <c r="G21" s="66">
        <v>15.35754</v>
      </c>
      <c r="H21" s="66"/>
      <c r="I21" s="66" t="s">
        <v>97</v>
      </c>
      <c r="J21" s="66" t="s">
        <v>97</v>
      </c>
      <c r="K21" s="66" t="s">
        <v>97</v>
      </c>
      <c r="L21" s="58"/>
      <c r="N21" s="39" t="s">
        <v>97</v>
      </c>
      <c r="O21" s="39"/>
    </row>
    <row r="22" spans="1:15" x14ac:dyDescent="0.25">
      <c r="A22" s="56"/>
      <c r="B22" s="65" t="s">
        <v>16</v>
      </c>
      <c r="C22" s="66">
        <v>20.237545999999998</v>
      </c>
      <c r="D22" s="66">
        <v>17.723737</v>
      </c>
      <c r="E22" s="66">
        <v>16.538969000000002</v>
      </c>
      <c r="F22" s="66">
        <v>17.243055999999999</v>
      </c>
      <c r="G22" s="66">
        <v>18.170556999999999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18.746410000000001</v>
      </c>
      <c r="D23" s="66">
        <v>16.693342999999999</v>
      </c>
      <c r="E23" s="66">
        <v>17.499828999999998</v>
      </c>
      <c r="F23" s="66">
        <v>18.682120999999999</v>
      </c>
      <c r="G23" s="66">
        <v>16.372757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22.076188999999999</v>
      </c>
      <c r="D24" s="66">
        <v>17.940809999999999</v>
      </c>
      <c r="E24" s="66">
        <v>17.239298999999999</v>
      </c>
      <c r="F24" s="66">
        <v>16.371297999999999</v>
      </c>
      <c r="G24" s="66">
        <v>17.112770000000001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245.03504700000002</v>
      </c>
      <c r="D25" s="68">
        <v>220.59714199999999</v>
      </c>
      <c r="E25" s="68">
        <v>208.311241</v>
      </c>
      <c r="F25" s="68">
        <v>204.40815600000002</v>
      </c>
      <c r="G25" s="68">
        <v>206.91940100000002</v>
      </c>
      <c r="H25" s="78">
        <v>122.01903674000003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-9.9732284418889812</v>
      </c>
      <c r="E26" s="68">
        <v>-5.5693835779613066</v>
      </c>
      <c r="F26" s="68">
        <v>-1.8736794909689825</v>
      </c>
      <c r="G26" s="68">
        <v>1.2285444226599163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162.41102700000002</v>
      </c>
      <c r="D28" s="76">
        <v>149.135919</v>
      </c>
      <c r="E28" s="76">
        <v>138.778752</v>
      </c>
      <c r="F28" s="76">
        <v>134.50939300000002</v>
      </c>
      <c r="G28" s="76">
        <v>139.905777</v>
      </c>
      <c r="H28" s="64">
        <v>122.01903674000003</v>
      </c>
      <c r="I28" s="64">
        <v>-12.784847519198561</v>
      </c>
      <c r="J28" s="29">
        <v>87.215152480801436</v>
      </c>
      <c r="K28" s="29">
        <v>3.7702494653270024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-8.1737725850351328</v>
      </c>
      <c r="E29" s="76">
        <v>-6.9447837043200895</v>
      </c>
      <c r="F29" s="76">
        <v>-3.0763780034568811</v>
      </c>
      <c r="G29" s="76">
        <v>4.011901235774662</v>
      </c>
      <c r="H29" s="29">
        <v>-12.784847519198561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s="137" customFormat="1" ht="14.25" customHeight="1" x14ac:dyDescent="0.25">
      <c r="A31" s="56"/>
      <c r="B31" s="44"/>
      <c r="C31" s="259" t="s">
        <v>160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45"/>
      <c r="B46" s="128"/>
      <c r="C46" s="128"/>
      <c r="D46" s="128"/>
      <c r="E46" s="128"/>
      <c r="F46" s="128"/>
      <c r="G46" s="128"/>
      <c r="H46" s="128"/>
      <c r="I46" s="128"/>
      <c r="N46" s="130"/>
    </row>
    <row r="47" spans="1:15" s="137" customFormat="1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N47" s="130"/>
    </row>
    <row r="48" spans="1:15" s="137" customFormat="1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N48" s="130"/>
    </row>
    <row r="49" spans="1:15" s="137" customFormat="1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N49" s="130"/>
    </row>
    <row r="50" spans="1:15" s="137" customFormat="1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N50" s="130"/>
    </row>
    <row r="51" spans="1:15" s="137" customFormat="1" x14ac:dyDescent="0.25">
      <c r="A51" s="39"/>
      <c r="B51" s="130"/>
      <c r="C51" s="130"/>
      <c r="D51" s="130"/>
      <c r="E51" s="130"/>
      <c r="F51" s="130"/>
      <c r="G51" s="130"/>
      <c r="H51" s="128"/>
      <c r="I51" s="128"/>
      <c r="N51" s="130"/>
    </row>
    <row r="52" spans="1:15" s="137" customFormat="1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N52" s="130"/>
    </row>
    <row r="53" spans="1:15" x14ac:dyDescent="0.25">
      <c r="A53" s="39"/>
      <c r="B53" s="130" t="s">
        <v>1</v>
      </c>
      <c r="C53" s="130" t="s">
        <v>161</v>
      </c>
      <c r="D53" s="130" t="s">
        <v>179</v>
      </c>
      <c r="E53" s="130" t="s">
        <v>162</v>
      </c>
      <c r="F53" s="130" t="s">
        <v>163</v>
      </c>
      <c r="G53" s="130"/>
      <c r="H53" s="128"/>
      <c r="I53" s="128"/>
      <c r="J53" s="130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16.793445999999999</v>
      </c>
      <c r="E54" s="130">
        <v>41640</v>
      </c>
      <c r="F54" s="130"/>
      <c r="G54" s="130"/>
      <c r="H54" s="128"/>
      <c r="I54" s="128"/>
      <c r="J54" s="130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17.7212</v>
      </c>
      <c r="E55" s="195">
        <v>41671</v>
      </c>
      <c r="F55" s="39"/>
      <c r="G55" s="130"/>
      <c r="H55" s="145"/>
      <c r="I55" s="145"/>
      <c r="J55" s="130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18.518896999999999</v>
      </c>
      <c r="E56" s="195">
        <v>41699</v>
      </c>
      <c r="F56" s="39"/>
      <c r="G56" s="130"/>
      <c r="H56" s="145"/>
      <c r="I56" s="145"/>
      <c r="J56" s="130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21.806038999999998</v>
      </c>
      <c r="E57" s="195">
        <v>41730</v>
      </c>
      <c r="F57" s="39">
        <v>20.301378375000002</v>
      </c>
      <c r="G57" s="130"/>
      <c r="H57" s="145"/>
      <c r="I57" s="145"/>
      <c r="J57" s="130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20.510227</v>
      </c>
      <c r="E58" s="195">
        <v>41760</v>
      </c>
      <c r="F58" s="39">
        <v>20.301378375000002</v>
      </c>
      <c r="G58" s="130"/>
      <c r="H58" s="145"/>
      <c r="I58" s="145"/>
      <c r="J58" s="130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19.409406000000001</v>
      </c>
      <c r="E59" s="195">
        <v>41791</v>
      </c>
      <c r="F59" s="180">
        <v>20.301378375000002</v>
      </c>
      <c r="G59" s="130"/>
      <c r="H59" s="145"/>
      <c r="I59" s="145"/>
      <c r="J59" s="130"/>
      <c r="K59" s="137"/>
      <c r="L59" s="137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26.549218</v>
      </c>
      <c r="E60" s="195">
        <v>41821</v>
      </c>
      <c r="F60" s="180">
        <v>20.301378375000002</v>
      </c>
      <c r="G60" s="130"/>
      <c r="H60" s="145"/>
      <c r="I60" s="145"/>
      <c r="J60" s="130"/>
      <c r="K60" s="137"/>
      <c r="L60" s="137"/>
      <c r="M60" s="137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21.102594</v>
      </c>
      <c r="E61" s="195">
        <v>41852</v>
      </c>
      <c r="F61" s="180">
        <v>20.301378375000002</v>
      </c>
      <c r="G61" s="130"/>
      <c r="H61" s="145"/>
      <c r="I61" s="145"/>
      <c r="J61" s="130"/>
      <c r="K61" s="137"/>
      <c r="L61" s="137"/>
      <c r="M61" s="137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21.563874999999999</v>
      </c>
      <c r="E62" s="195">
        <v>41883</v>
      </c>
      <c r="F62" s="180">
        <v>20.441655777777779</v>
      </c>
      <c r="G62" s="130"/>
      <c r="H62" s="145"/>
      <c r="I62" s="145"/>
      <c r="J62" s="130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20.237545999999998</v>
      </c>
      <c r="E63" s="195">
        <v>41913</v>
      </c>
      <c r="F63" s="180">
        <v>20.421244800000004</v>
      </c>
      <c r="G63" s="130"/>
      <c r="H63" s="145"/>
      <c r="I63" s="145"/>
      <c r="J63" s="130"/>
      <c r="K63" s="137"/>
      <c r="L63" s="137"/>
      <c r="M63" s="137"/>
      <c r="N63" s="130"/>
      <c r="O63" s="137"/>
    </row>
    <row r="64" spans="1:15" x14ac:dyDescent="0.25">
      <c r="A64" s="39"/>
      <c r="B64" s="130">
        <v>2014</v>
      </c>
      <c r="C64" s="130">
        <v>11</v>
      </c>
      <c r="D64" s="130">
        <v>18.746410000000001</v>
      </c>
      <c r="E64" s="195">
        <v>41944</v>
      </c>
      <c r="F64" s="180">
        <v>20.268987090909093</v>
      </c>
      <c r="G64" s="130"/>
      <c r="H64" s="145"/>
      <c r="I64" s="145"/>
      <c r="J64" s="130"/>
      <c r="K64" s="137"/>
      <c r="L64" s="137"/>
      <c r="M64" s="137"/>
      <c r="N64" s="130"/>
      <c r="O64" s="137"/>
    </row>
    <row r="65" spans="1:15" x14ac:dyDescent="0.25">
      <c r="A65" s="39"/>
      <c r="B65" s="130">
        <v>2014</v>
      </c>
      <c r="C65" s="130">
        <v>12</v>
      </c>
      <c r="D65" s="130">
        <v>22.076188999999999</v>
      </c>
      <c r="E65" s="195">
        <v>41974</v>
      </c>
      <c r="F65" s="180">
        <v>20.419587250000003</v>
      </c>
      <c r="G65" s="130"/>
      <c r="H65" s="145"/>
      <c r="I65" s="145"/>
      <c r="J65" s="130"/>
      <c r="K65" s="137"/>
      <c r="L65" s="137"/>
      <c r="M65" s="137"/>
      <c r="N65" s="130"/>
      <c r="O65" s="137"/>
    </row>
    <row r="66" spans="1:15" x14ac:dyDescent="0.25">
      <c r="A66" s="39"/>
      <c r="B66" s="130">
        <v>2015</v>
      </c>
      <c r="C66" s="130">
        <v>1</v>
      </c>
      <c r="D66" s="130">
        <v>16.138031000000002</v>
      </c>
      <c r="E66" s="195">
        <v>42005</v>
      </c>
      <c r="F66" s="180">
        <v>20.364969333333335</v>
      </c>
      <c r="G66" s="130"/>
      <c r="H66" s="145"/>
      <c r="I66" s="145"/>
      <c r="J66" s="130"/>
      <c r="K66" s="137"/>
      <c r="L66" s="137"/>
      <c r="M66" s="137"/>
      <c r="N66" s="130"/>
      <c r="O66" s="137"/>
    </row>
    <row r="67" spans="1:15" x14ac:dyDescent="0.25">
      <c r="A67" s="39"/>
      <c r="B67" s="130">
        <v>2015</v>
      </c>
      <c r="C67" s="130">
        <v>2</v>
      </c>
      <c r="D67" s="130">
        <v>15.734012999999999</v>
      </c>
      <c r="E67" s="195">
        <v>42036</v>
      </c>
      <c r="F67" s="180">
        <v>20.199370416666667</v>
      </c>
      <c r="G67" s="130"/>
      <c r="H67" s="145"/>
      <c r="I67" s="145"/>
      <c r="J67" s="130"/>
      <c r="K67" s="137"/>
      <c r="L67" s="137"/>
      <c r="M67" s="137"/>
      <c r="N67" s="130"/>
      <c r="O67" s="137"/>
    </row>
    <row r="68" spans="1:15" x14ac:dyDescent="0.25">
      <c r="A68" s="39"/>
      <c r="B68" s="130">
        <v>2015</v>
      </c>
      <c r="C68" s="130">
        <v>3</v>
      </c>
      <c r="D68" s="130">
        <v>19.567049000000001</v>
      </c>
      <c r="E68" s="195">
        <v>42064</v>
      </c>
      <c r="F68" s="180">
        <v>20.286716416666668</v>
      </c>
      <c r="G68" s="39"/>
      <c r="H68" s="145"/>
      <c r="I68" s="145"/>
      <c r="J68" s="39"/>
      <c r="K68" s="137"/>
      <c r="L68" s="137"/>
      <c r="M68" s="137"/>
      <c r="N68" s="130"/>
      <c r="O68" s="137"/>
    </row>
    <row r="69" spans="1:15" x14ac:dyDescent="0.25">
      <c r="A69" s="39"/>
      <c r="B69" s="130">
        <v>2015</v>
      </c>
      <c r="C69" s="130">
        <v>4</v>
      </c>
      <c r="D69" s="130">
        <v>17.632027999999998</v>
      </c>
      <c r="E69" s="195">
        <v>42095</v>
      </c>
      <c r="F69" s="180">
        <v>19.938882166666666</v>
      </c>
      <c r="G69" s="39"/>
      <c r="H69" s="145"/>
      <c r="I69" s="145"/>
      <c r="J69" s="39"/>
      <c r="K69" s="137"/>
      <c r="L69" s="137"/>
      <c r="M69" s="137"/>
      <c r="N69" s="130"/>
      <c r="O69" s="137"/>
    </row>
    <row r="70" spans="1:15" x14ac:dyDescent="0.25">
      <c r="A70" s="39"/>
      <c r="B70" s="130">
        <v>2015</v>
      </c>
      <c r="C70" s="130">
        <v>5</v>
      </c>
      <c r="D70" s="130">
        <v>20.300445</v>
      </c>
      <c r="E70" s="195">
        <v>42125</v>
      </c>
      <c r="F70" s="180">
        <v>19.921400333333331</v>
      </c>
      <c r="G70" s="39"/>
      <c r="H70" s="145"/>
      <c r="I70" s="145"/>
      <c r="J70" s="39"/>
      <c r="K70" s="137"/>
      <c r="L70" s="137"/>
      <c r="M70" s="137"/>
      <c r="N70" s="130"/>
      <c r="O70" s="137"/>
    </row>
    <row r="71" spans="1:15" x14ac:dyDescent="0.25">
      <c r="A71" s="39"/>
      <c r="B71" s="130">
        <v>2015</v>
      </c>
      <c r="C71" s="130">
        <v>6</v>
      </c>
      <c r="D71" s="130">
        <v>20.022632000000002</v>
      </c>
      <c r="E71" s="195">
        <v>42156</v>
      </c>
      <c r="F71" s="180">
        <v>19.972502500000001</v>
      </c>
      <c r="G71" s="39"/>
      <c r="H71" s="145"/>
      <c r="I71" s="145"/>
      <c r="J71" s="39"/>
      <c r="K71" s="137"/>
      <c r="L71" s="137"/>
      <c r="M71" s="137"/>
      <c r="N71" s="130"/>
      <c r="O71" s="137"/>
    </row>
    <row r="72" spans="1:15" x14ac:dyDescent="0.25">
      <c r="A72" s="39"/>
      <c r="B72" s="130">
        <v>2015</v>
      </c>
      <c r="C72" s="130">
        <v>7</v>
      </c>
      <c r="D72" s="130">
        <v>19.804010000000002</v>
      </c>
      <c r="E72" s="195">
        <v>42186</v>
      </c>
      <c r="F72" s="180">
        <v>19.410401833333335</v>
      </c>
      <c r="G72" s="39"/>
      <c r="H72" s="145"/>
      <c r="I72" s="145"/>
      <c r="J72" s="39"/>
      <c r="K72" s="137"/>
      <c r="L72" s="137"/>
      <c r="M72" s="137"/>
      <c r="N72" s="130"/>
      <c r="O72" s="137"/>
    </row>
    <row r="73" spans="1:15" x14ac:dyDescent="0.25">
      <c r="A73" s="39"/>
      <c r="B73" s="130">
        <v>2015</v>
      </c>
      <c r="C73" s="130">
        <v>8</v>
      </c>
      <c r="D73" s="130">
        <v>19.937711</v>
      </c>
      <c r="E73" s="195">
        <v>42217</v>
      </c>
      <c r="F73" s="180">
        <v>19.313328250000001</v>
      </c>
      <c r="G73" s="39"/>
      <c r="H73" s="145"/>
      <c r="I73" s="145"/>
      <c r="J73" s="39"/>
      <c r="K73" s="137"/>
      <c r="L73" s="137"/>
      <c r="M73" s="137"/>
      <c r="N73" s="130"/>
      <c r="O73" s="137"/>
    </row>
    <row r="74" spans="1:15" x14ac:dyDescent="0.25">
      <c r="A74" s="39"/>
      <c r="B74" s="130">
        <v>2015</v>
      </c>
      <c r="C74" s="130">
        <v>9</v>
      </c>
      <c r="D74" s="130">
        <v>19.103332999999999</v>
      </c>
      <c r="E74" s="195">
        <v>42248</v>
      </c>
      <c r="F74" s="180">
        <v>19.108283083333333</v>
      </c>
      <c r="G74" s="39"/>
      <c r="H74" s="145"/>
      <c r="I74" s="145"/>
      <c r="J74" s="39"/>
      <c r="K74" s="137"/>
      <c r="L74" s="137"/>
      <c r="M74" s="137"/>
      <c r="N74" s="130"/>
      <c r="O74" s="137"/>
    </row>
    <row r="75" spans="1:15" x14ac:dyDescent="0.25">
      <c r="A75" s="39"/>
      <c r="B75" s="130">
        <v>2015</v>
      </c>
      <c r="C75" s="130">
        <v>10</v>
      </c>
      <c r="D75" s="130">
        <v>17.723737</v>
      </c>
      <c r="E75" s="195">
        <v>42278</v>
      </c>
      <c r="F75" s="180">
        <v>18.898799</v>
      </c>
      <c r="G75" s="39"/>
      <c r="H75" s="145"/>
      <c r="I75" s="145"/>
      <c r="J75" s="39"/>
      <c r="K75" s="137"/>
      <c r="L75" s="137"/>
      <c r="M75" s="137"/>
      <c r="N75" s="130"/>
      <c r="O75" s="137"/>
    </row>
    <row r="76" spans="1:15" x14ac:dyDescent="0.25">
      <c r="A76" s="39"/>
      <c r="B76" s="130">
        <v>2015</v>
      </c>
      <c r="C76" s="130">
        <v>11</v>
      </c>
      <c r="D76" s="130">
        <v>16.693342999999999</v>
      </c>
      <c r="E76" s="195">
        <v>42309</v>
      </c>
      <c r="F76" s="180">
        <v>18.727710083333335</v>
      </c>
      <c r="G76" s="39"/>
      <c r="H76" s="145"/>
      <c r="I76" s="145"/>
      <c r="J76" s="39"/>
      <c r="K76" s="137"/>
      <c r="L76" s="137"/>
      <c r="M76" s="137"/>
      <c r="N76" s="130"/>
      <c r="O76" s="137"/>
    </row>
    <row r="77" spans="1:15" x14ac:dyDescent="0.25">
      <c r="A77" s="39"/>
      <c r="B77" s="130">
        <v>2015</v>
      </c>
      <c r="C77" s="130">
        <v>12</v>
      </c>
      <c r="D77" s="130">
        <v>17.940809999999999</v>
      </c>
      <c r="E77" s="195">
        <v>42339</v>
      </c>
      <c r="F77" s="180">
        <v>18.383095166666667</v>
      </c>
      <c r="G77" s="39"/>
      <c r="H77" s="145"/>
      <c r="I77" s="145"/>
      <c r="J77" s="39"/>
      <c r="K77" s="137"/>
      <c r="L77" s="137"/>
      <c r="M77" s="137"/>
      <c r="N77" s="130"/>
      <c r="O77" s="137"/>
    </row>
    <row r="78" spans="1:15" x14ac:dyDescent="0.25">
      <c r="A78" s="39"/>
      <c r="B78" s="130">
        <v>2016</v>
      </c>
      <c r="C78" s="130">
        <v>1</v>
      </c>
      <c r="D78" s="130">
        <v>10.773904999999999</v>
      </c>
      <c r="E78" s="195">
        <v>42370</v>
      </c>
      <c r="F78" s="180">
        <v>17.93608466666667</v>
      </c>
      <c r="G78" s="39"/>
      <c r="H78" s="145"/>
      <c r="I78" s="145"/>
      <c r="J78" s="39"/>
      <c r="K78" s="137"/>
      <c r="L78" s="137"/>
      <c r="M78" s="137"/>
      <c r="N78" s="130"/>
      <c r="O78" s="137"/>
    </row>
    <row r="79" spans="1:15" x14ac:dyDescent="0.25">
      <c r="A79" s="39"/>
      <c r="B79" s="130">
        <v>2016</v>
      </c>
      <c r="C79" s="130">
        <v>2</v>
      </c>
      <c r="D79" s="130">
        <v>15.650162</v>
      </c>
      <c r="E79" s="195">
        <v>42401</v>
      </c>
      <c r="F79" s="180">
        <v>17.929097083333335</v>
      </c>
      <c r="G79" s="39"/>
      <c r="H79" s="145"/>
      <c r="I79" s="145"/>
      <c r="J79" s="39"/>
      <c r="K79" s="137"/>
      <c r="L79" s="137"/>
      <c r="M79" s="137"/>
      <c r="N79" s="130"/>
      <c r="O79" s="137"/>
    </row>
    <row r="80" spans="1:15" x14ac:dyDescent="0.25">
      <c r="A80" s="39"/>
      <c r="B80" s="130">
        <v>2016</v>
      </c>
      <c r="C80" s="130">
        <v>3</v>
      </c>
      <c r="D80" s="130">
        <v>18.372793999999999</v>
      </c>
      <c r="E80" s="195">
        <v>42430</v>
      </c>
      <c r="F80" s="180">
        <v>17.829575833333333</v>
      </c>
      <c r="G80" s="39"/>
      <c r="H80" s="145"/>
      <c r="I80" s="145"/>
      <c r="J80" s="39"/>
      <c r="K80" s="137"/>
      <c r="L80" s="137"/>
      <c r="M80" s="137"/>
      <c r="N80" s="130"/>
      <c r="O80" s="137"/>
    </row>
    <row r="81" spans="1:15" x14ac:dyDescent="0.25">
      <c r="A81" s="39"/>
      <c r="B81" s="130">
        <v>2016</v>
      </c>
      <c r="C81" s="130">
        <v>4</v>
      </c>
      <c r="D81" s="130">
        <v>19.3429</v>
      </c>
      <c r="E81" s="195">
        <v>42461</v>
      </c>
      <c r="F81" s="180">
        <v>17.972148499999999</v>
      </c>
      <c r="G81" s="39"/>
      <c r="H81" s="145"/>
      <c r="I81" s="145"/>
      <c r="J81" s="39"/>
      <c r="K81" s="137"/>
      <c r="L81" s="137"/>
      <c r="M81" s="137"/>
      <c r="N81" s="130"/>
      <c r="O81" s="137"/>
    </row>
    <row r="82" spans="1:15" x14ac:dyDescent="0.25">
      <c r="A82" s="39"/>
      <c r="B82" s="130">
        <v>2016</v>
      </c>
      <c r="C82" s="130">
        <v>5</v>
      </c>
      <c r="D82" s="130">
        <v>18.571963</v>
      </c>
      <c r="E82" s="195">
        <v>42491</v>
      </c>
      <c r="F82" s="180">
        <v>17.828108333333336</v>
      </c>
      <c r="G82" s="39"/>
      <c r="H82" s="145"/>
      <c r="I82" s="145"/>
      <c r="J82" s="39"/>
      <c r="K82" s="137"/>
      <c r="L82" s="137"/>
      <c r="M82" s="137"/>
      <c r="N82" s="130"/>
      <c r="O82" s="137"/>
    </row>
    <row r="83" spans="1:15" x14ac:dyDescent="0.25">
      <c r="A83" s="39"/>
      <c r="B83" s="130">
        <v>2016</v>
      </c>
      <c r="C83" s="130">
        <v>6</v>
      </c>
      <c r="D83" s="130">
        <v>19.165552999999999</v>
      </c>
      <c r="E83" s="195">
        <v>42522</v>
      </c>
      <c r="F83" s="180">
        <v>17.756685083333334</v>
      </c>
      <c r="G83" s="39"/>
      <c r="H83" s="145"/>
      <c r="I83" s="145"/>
      <c r="J83" s="39"/>
      <c r="K83" s="137"/>
      <c r="L83" s="137"/>
      <c r="M83" s="137"/>
      <c r="N83" s="130"/>
      <c r="O83" s="137"/>
    </row>
    <row r="84" spans="1:15" x14ac:dyDescent="0.25">
      <c r="A84" s="39"/>
      <c r="B84" s="130">
        <v>2016</v>
      </c>
      <c r="C84" s="130">
        <v>7</v>
      </c>
      <c r="D84" s="130">
        <v>14.691674000000001</v>
      </c>
      <c r="E84" s="195">
        <v>42552</v>
      </c>
      <c r="F84" s="180">
        <v>17.330657083333332</v>
      </c>
      <c r="G84" s="39"/>
      <c r="H84" s="145"/>
      <c r="I84" s="145"/>
      <c r="J84" s="39"/>
      <c r="K84" s="137"/>
      <c r="L84" s="137"/>
      <c r="M84" s="137"/>
      <c r="N84" s="130"/>
      <c r="O84" s="137"/>
    </row>
    <row r="85" spans="1:15" x14ac:dyDescent="0.25">
      <c r="A85" s="39"/>
      <c r="B85" s="130">
        <v>2016</v>
      </c>
      <c r="C85" s="130">
        <v>8</v>
      </c>
      <c r="D85" s="130">
        <v>22.209800999999999</v>
      </c>
      <c r="E85" s="195">
        <v>42583</v>
      </c>
      <c r="F85" s="180">
        <v>17.519997916666664</v>
      </c>
      <c r="G85" s="39"/>
      <c r="H85" s="145"/>
      <c r="I85" s="145"/>
      <c r="J85" s="39"/>
      <c r="K85" s="137"/>
      <c r="L85" s="137"/>
      <c r="M85" s="137"/>
      <c r="N85" s="130"/>
      <c r="O85" s="137"/>
    </row>
    <row r="86" spans="1:15" x14ac:dyDescent="0.25">
      <c r="A86" s="39"/>
      <c r="B86" s="130">
        <v>2016</v>
      </c>
      <c r="C86" s="130">
        <v>9</v>
      </c>
      <c r="D86" s="130">
        <v>18.254391999999999</v>
      </c>
      <c r="E86" s="195">
        <v>42614</v>
      </c>
      <c r="F86" s="180">
        <v>17.449252833333333</v>
      </c>
      <c r="G86" s="39"/>
      <c r="H86" s="145"/>
      <c r="I86" s="145"/>
      <c r="J86" s="39"/>
      <c r="K86" s="137"/>
      <c r="L86" s="137"/>
      <c r="M86" s="137"/>
      <c r="N86" s="130"/>
      <c r="O86" s="137"/>
    </row>
    <row r="87" spans="1:15" x14ac:dyDescent="0.25">
      <c r="A87" s="39"/>
      <c r="B87" s="130">
        <v>2016</v>
      </c>
      <c r="C87" s="130">
        <v>10</v>
      </c>
      <c r="D87" s="130">
        <v>16.538969000000002</v>
      </c>
      <c r="E87" s="195">
        <v>42644</v>
      </c>
      <c r="F87" s="180">
        <v>17.350522166666668</v>
      </c>
      <c r="G87" s="39"/>
      <c r="H87" s="145"/>
      <c r="I87" s="145"/>
      <c r="J87" s="39"/>
      <c r="K87" s="137"/>
      <c r="L87" s="137"/>
      <c r="M87" s="137"/>
      <c r="N87" s="130"/>
      <c r="O87" s="137"/>
    </row>
    <row r="88" spans="1:15" x14ac:dyDescent="0.25">
      <c r="A88" s="39"/>
      <c r="B88" s="130">
        <v>2016</v>
      </c>
      <c r="C88" s="130">
        <v>11</v>
      </c>
      <c r="D88" s="130">
        <v>17.499828999999998</v>
      </c>
      <c r="E88" s="195">
        <v>42675</v>
      </c>
      <c r="F88" s="180">
        <v>17.417729333333334</v>
      </c>
      <c r="G88" s="39"/>
      <c r="H88" s="145"/>
      <c r="I88" s="145"/>
      <c r="J88" s="39"/>
      <c r="K88" s="137"/>
      <c r="L88" s="137"/>
      <c r="M88" s="137"/>
      <c r="N88" s="130"/>
      <c r="O88" s="137"/>
    </row>
    <row r="89" spans="1:15" x14ac:dyDescent="0.25">
      <c r="A89" s="39"/>
      <c r="B89" s="130">
        <v>2016</v>
      </c>
      <c r="C89" s="130">
        <v>12</v>
      </c>
      <c r="D89" s="130">
        <v>17.239298999999999</v>
      </c>
      <c r="E89" s="195">
        <v>42705</v>
      </c>
      <c r="F89" s="180">
        <v>17.359270083333332</v>
      </c>
      <c r="G89" s="39"/>
      <c r="H89" s="145"/>
      <c r="I89" s="145"/>
      <c r="J89" s="39"/>
      <c r="K89" s="137"/>
      <c r="L89" s="137"/>
      <c r="M89" s="137"/>
      <c r="N89" s="130"/>
      <c r="O89" s="137"/>
    </row>
    <row r="90" spans="1:15" x14ac:dyDescent="0.25">
      <c r="A90" s="39"/>
      <c r="B90" s="130">
        <v>2017</v>
      </c>
      <c r="C90" s="130">
        <v>1</v>
      </c>
      <c r="D90" s="130">
        <v>13.482229</v>
      </c>
      <c r="E90" s="195">
        <v>42736</v>
      </c>
      <c r="F90" s="180">
        <v>17.58496375</v>
      </c>
      <c r="G90" s="39"/>
      <c r="H90" s="145"/>
      <c r="I90" s="145"/>
      <c r="J90" s="39"/>
      <c r="K90" s="137"/>
      <c r="L90" s="137"/>
      <c r="M90" s="137"/>
      <c r="N90" s="130"/>
      <c r="O90" s="137"/>
    </row>
    <row r="91" spans="1:15" x14ac:dyDescent="0.25">
      <c r="A91" s="39"/>
      <c r="B91" s="130">
        <v>2017</v>
      </c>
      <c r="C91" s="130">
        <v>2</v>
      </c>
      <c r="D91" s="130">
        <v>15.291270000000001</v>
      </c>
      <c r="E91" s="195">
        <v>42767</v>
      </c>
      <c r="F91" s="180">
        <v>17.555056083333334</v>
      </c>
      <c r="G91" s="39"/>
      <c r="H91" s="145"/>
      <c r="I91" s="145"/>
      <c r="J91" s="39"/>
      <c r="K91" s="137"/>
      <c r="L91" s="137"/>
      <c r="M91" s="137"/>
      <c r="N91" s="130"/>
      <c r="O91" s="137"/>
    </row>
    <row r="92" spans="1:15" x14ac:dyDescent="0.25">
      <c r="A92" s="39"/>
      <c r="B92" s="130">
        <v>2017</v>
      </c>
      <c r="C92" s="130">
        <v>3</v>
      </c>
      <c r="D92" s="130">
        <v>16.639305</v>
      </c>
      <c r="E92" s="195">
        <v>42795</v>
      </c>
      <c r="F92" s="180">
        <v>17.410598666666665</v>
      </c>
      <c r="G92" s="39"/>
      <c r="H92" s="145"/>
      <c r="I92" s="145"/>
      <c r="J92" s="39"/>
      <c r="K92" s="137"/>
      <c r="L92" s="137"/>
      <c r="M92" s="137"/>
      <c r="N92" s="130"/>
      <c r="O92" s="137"/>
    </row>
    <row r="93" spans="1:15" x14ac:dyDescent="0.25">
      <c r="A93" s="39"/>
      <c r="B93" s="130">
        <v>2017</v>
      </c>
      <c r="C93" s="130">
        <v>4</v>
      </c>
      <c r="D93" s="130">
        <v>16.170981999999999</v>
      </c>
      <c r="E93" s="195">
        <v>42826</v>
      </c>
      <c r="F93" s="180">
        <v>17.146272166666666</v>
      </c>
      <c r="G93" s="39"/>
      <c r="H93" s="145"/>
      <c r="I93" s="145"/>
      <c r="J93" s="39"/>
    </row>
    <row r="94" spans="1:15" x14ac:dyDescent="0.25">
      <c r="A94" s="39"/>
      <c r="B94" s="130">
        <v>2017</v>
      </c>
      <c r="C94" s="130">
        <v>5</v>
      </c>
      <c r="D94" s="130">
        <v>17.509834000000001</v>
      </c>
      <c r="E94" s="195">
        <v>42856</v>
      </c>
      <c r="F94" s="180">
        <v>17.057761416666668</v>
      </c>
      <c r="G94" s="39"/>
      <c r="H94" s="145"/>
      <c r="I94" s="145"/>
      <c r="J94" s="39"/>
    </row>
    <row r="95" spans="1:15" x14ac:dyDescent="0.25">
      <c r="A95" s="39"/>
      <c r="B95" s="130">
        <v>2017</v>
      </c>
      <c r="C95" s="130">
        <v>6</v>
      </c>
      <c r="D95" s="130">
        <v>17.812054</v>
      </c>
      <c r="E95" s="195">
        <v>42887</v>
      </c>
      <c r="F95" s="180">
        <v>16.944969833333335</v>
      </c>
      <c r="G95" s="39"/>
      <c r="H95" s="145"/>
      <c r="I95" s="145"/>
      <c r="J95" s="39"/>
    </row>
    <row r="96" spans="1:15" x14ac:dyDescent="0.25">
      <c r="A96" s="39"/>
      <c r="B96" s="130">
        <v>2017</v>
      </c>
      <c r="C96" s="130">
        <v>7</v>
      </c>
      <c r="D96" s="130">
        <v>18.240617</v>
      </c>
      <c r="E96" s="195">
        <v>42917</v>
      </c>
      <c r="F96" s="180">
        <v>17.240715083333331</v>
      </c>
      <c r="G96" s="39"/>
      <c r="H96" s="145"/>
      <c r="I96" s="145"/>
      <c r="J96" s="39"/>
    </row>
    <row r="97" spans="1:10" x14ac:dyDescent="0.25">
      <c r="A97" s="39"/>
      <c r="B97" s="130">
        <v>2017</v>
      </c>
      <c r="C97" s="130">
        <v>8</v>
      </c>
      <c r="D97" s="130">
        <v>19.363102000000001</v>
      </c>
      <c r="E97" s="195">
        <v>42948</v>
      </c>
      <c r="F97" s="180">
        <v>17.003490166666669</v>
      </c>
      <c r="G97" s="39"/>
      <c r="H97" s="145"/>
      <c r="I97" s="145"/>
      <c r="J97" s="39"/>
    </row>
    <row r="98" spans="1:10" x14ac:dyDescent="0.25">
      <c r="A98" s="39"/>
      <c r="B98" s="130">
        <v>2017</v>
      </c>
      <c r="C98" s="130">
        <v>9</v>
      </c>
      <c r="D98" s="130">
        <v>17.602288000000001</v>
      </c>
      <c r="E98" s="195">
        <v>42979</v>
      </c>
      <c r="F98" s="180">
        <v>16.949148166666664</v>
      </c>
      <c r="G98" s="39"/>
      <c r="H98" s="145"/>
      <c r="I98" s="145"/>
      <c r="J98" s="39"/>
    </row>
    <row r="99" spans="1:10" x14ac:dyDescent="0.25">
      <c r="A99" s="39"/>
      <c r="B99" s="130">
        <v>2017</v>
      </c>
      <c r="C99" s="130">
        <v>10</v>
      </c>
      <c r="D99" s="130">
        <v>17.243055999999999</v>
      </c>
      <c r="E99" s="195">
        <v>43009</v>
      </c>
      <c r="F99" s="180">
        <v>17.00782208333333</v>
      </c>
      <c r="G99" s="39"/>
      <c r="H99" s="145"/>
      <c r="I99" s="145"/>
      <c r="J99" s="39"/>
    </row>
    <row r="100" spans="1:10" x14ac:dyDescent="0.25">
      <c r="A100" s="39"/>
      <c r="B100" s="130">
        <v>2017</v>
      </c>
      <c r="C100" s="130">
        <v>11</v>
      </c>
      <c r="D100" s="130">
        <v>18.682120999999999</v>
      </c>
      <c r="E100" s="195">
        <v>43040</v>
      </c>
      <c r="F100" s="180">
        <v>17.106346416666664</v>
      </c>
      <c r="G100" s="39"/>
      <c r="H100" s="145"/>
      <c r="I100" s="145"/>
      <c r="J100" s="39"/>
    </row>
    <row r="101" spans="1:10" x14ac:dyDescent="0.25">
      <c r="A101" s="39"/>
      <c r="B101" s="130">
        <v>2017</v>
      </c>
      <c r="C101" s="130">
        <v>12</v>
      </c>
      <c r="D101" s="130">
        <v>16.371297999999999</v>
      </c>
      <c r="E101" s="195">
        <v>43070</v>
      </c>
      <c r="F101" s="180">
        <v>17.034013000000002</v>
      </c>
      <c r="G101" s="39"/>
      <c r="H101" s="145"/>
      <c r="I101" s="145"/>
      <c r="J101" s="39"/>
    </row>
    <row r="102" spans="1:10" x14ac:dyDescent="0.25">
      <c r="A102" s="39"/>
      <c r="B102" s="130">
        <v>2018</v>
      </c>
      <c r="C102" s="130">
        <v>1</v>
      </c>
      <c r="D102" s="130">
        <v>13.940268</v>
      </c>
      <c r="E102" s="195">
        <v>43101</v>
      </c>
      <c r="F102" s="180">
        <v>17.072182916666666</v>
      </c>
      <c r="G102" s="39"/>
      <c r="H102" s="145"/>
      <c r="I102" s="145"/>
      <c r="J102" s="39"/>
    </row>
    <row r="103" spans="1:10" x14ac:dyDescent="0.25">
      <c r="A103" s="39"/>
      <c r="B103" s="130">
        <v>2018</v>
      </c>
      <c r="C103" s="130">
        <v>2</v>
      </c>
      <c r="D103" s="130">
        <v>14.564124</v>
      </c>
      <c r="E103" s="195">
        <v>43132</v>
      </c>
      <c r="F103" s="180">
        <v>17.011587416666668</v>
      </c>
      <c r="G103" s="39"/>
      <c r="H103" s="145"/>
      <c r="I103" s="145"/>
      <c r="J103" s="39"/>
    </row>
    <row r="104" spans="1:10" x14ac:dyDescent="0.25">
      <c r="A104" s="39"/>
      <c r="B104" s="130">
        <v>2018</v>
      </c>
      <c r="C104" s="130">
        <v>3</v>
      </c>
      <c r="D104" s="130">
        <v>18.620588000000001</v>
      </c>
      <c r="E104" s="195">
        <v>43160</v>
      </c>
      <c r="F104" s="180">
        <v>17.176694333333334</v>
      </c>
      <c r="G104" s="39"/>
      <c r="H104" s="145"/>
      <c r="I104" s="145"/>
      <c r="J104" s="39"/>
    </row>
    <row r="105" spans="1:10" x14ac:dyDescent="0.25">
      <c r="A105" s="39"/>
      <c r="B105" s="130">
        <v>2018</v>
      </c>
      <c r="C105" s="130">
        <v>4</v>
      </c>
      <c r="D105" s="130">
        <v>20.578229</v>
      </c>
      <c r="E105" s="195">
        <v>43191</v>
      </c>
      <c r="F105" s="180">
        <v>17.543964916666663</v>
      </c>
      <c r="G105" s="39"/>
      <c r="H105" s="145"/>
      <c r="I105" s="145"/>
      <c r="J105" s="39"/>
    </row>
    <row r="106" spans="1:10" x14ac:dyDescent="0.25">
      <c r="A106" s="39"/>
      <c r="B106" s="130">
        <v>2018</v>
      </c>
      <c r="C106" s="130">
        <v>5</v>
      </c>
      <c r="D106" s="130">
        <v>21.464124000000002</v>
      </c>
      <c r="E106" s="195">
        <v>43221</v>
      </c>
      <c r="F106" s="180">
        <v>17.873489083333329</v>
      </c>
      <c r="G106" s="39"/>
      <c r="H106" s="145"/>
      <c r="I106" s="145"/>
      <c r="J106" s="39"/>
    </row>
    <row r="107" spans="1:10" x14ac:dyDescent="0.25">
      <c r="A107" s="39"/>
      <c r="B107" s="130">
        <v>2018</v>
      </c>
      <c r="C107" s="130">
        <v>6</v>
      </c>
      <c r="D107" s="130">
        <v>16.755569000000001</v>
      </c>
      <c r="E107" s="195">
        <v>43252</v>
      </c>
      <c r="F107" s="180">
        <v>17.785448666666664</v>
      </c>
      <c r="G107" s="39"/>
      <c r="H107" s="145"/>
      <c r="I107" s="145"/>
      <c r="J107" s="39"/>
    </row>
    <row r="108" spans="1:10" x14ac:dyDescent="0.25">
      <c r="A108" s="39"/>
      <c r="B108" s="130">
        <v>2018</v>
      </c>
      <c r="C108" s="130">
        <v>7</v>
      </c>
      <c r="D108" s="130">
        <v>15.749318000000001</v>
      </c>
      <c r="E108" s="195">
        <v>43282</v>
      </c>
      <c r="F108" s="180">
        <v>17.577840416666664</v>
      </c>
      <c r="G108" s="39"/>
      <c r="H108" s="145"/>
      <c r="I108" s="145"/>
      <c r="J108" s="39"/>
    </row>
    <row r="109" spans="1:10" x14ac:dyDescent="0.25">
      <c r="A109" s="39"/>
      <c r="B109" s="130">
        <v>2018</v>
      </c>
      <c r="C109" s="130">
        <v>8</v>
      </c>
      <c r="D109" s="130">
        <v>18.233557000000001</v>
      </c>
      <c r="E109" s="195">
        <v>43313</v>
      </c>
      <c r="F109" s="180">
        <v>17.483711666666665</v>
      </c>
      <c r="G109" s="39"/>
      <c r="H109" s="145"/>
      <c r="I109" s="145"/>
      <c r="J109" s="39"/>
    </row>
    <row r="110" spans="1:10" x14ac:dyDescent="0.25">
      <c r="A110" s="39"/>
      <c r="B110" s="130">
        <v>2018</v>
      </c>
      <c r="C110" s="130">
        <v>9</v>
      </c>
      <c r="D110" s="130">
        <v>15.35754</v>
      </c>
      <c r="E110" s="195">
        <v>43344</v>
      </c>
      <c r="F110" s="180">
        <v>17.296649333333331</v>
      </c>
      <c r="G110" s="39"/>
      <c r="H110" s="145"/>
      <c r="I110" s="145"/>
      <c r="J110" s="39"/>
    </row>
    <row r="111" spans="1:10" x14ac:dyDescent="0.25">
      <c r="A111" s="39"/>
      <c r="B111" s="130">
        <v>2018</v>
      </c>
      <c r="C111" s="130">
        <v>10</v>
      </c>
      <c r="D111" s="130">
        <v>18.170556999999999</v>
      </c>
      <c r="E111" s="195">
        <v>43374</v>
      </c>
      <c r="F111" s="180">
        <v>17.373941083333332</v>
      </c>
      <c r="G111" s="39"/>
      <c r="H111" s="145"/>
      <c r="I111" s="145"/>
      <c r="J111" s="39"/>
    </row>
    <row r="112" spans="1:10" x14ac:dyDescent="0.25">
      <c r="A112" s="39"/>
      <c r="B112" s="130">
        <v>2018</v>
      </c>
      <c r="C112" s="130">
        <v>11</v>
      </c>
      <c r="D112" s="130">
        <v>16.372757</v>
      </c>
      <c r="E112" s="195">
        <v>43405</v>
      </c>
      <c r="F112" s="180">
        <v>17.181494083333334</v>
      </c>
      <c r="G112" s="39"/>
      <c r="H112" s="145"/>
      <c r="I112" s="145"/>
      <c r="J112" s="39"/>
    </row>
    <row r="113" spans="1:10" x14ac:dyDescent="0.25">
      <c r="A113" s="39"/>
      <c r="B113" s="130">
        <v>2018</v>
      </c>
      <c r="C113" s="130">
        <v>12</v>
      </c>
      <c r="D113" s="130">
        <v>17.112770000000001</v>
      </c>
      <c r="E113" s="195">
        <v>43435</v>
      </c>
      <c r="F113" s="180">
        <v>17.243283416666667</v>
      </c>
      <c r="G113" s="39"/>
      <c r="H113" s="145"/>
      <c r="I113" s="145"/>
      <c r="J113" s="39"/>
    </row>
    <row r="114" spans="1:10" x14ac:dyDescent="0.25">
      <c r="A114" s="39"/>
      <c r="B114" s="130">
        <v>2019</v>
      </c>
      <c r="C114" s="130">
        <v>1</v>
      </c>
      <c r="D114" s="130">
        <v>13.947008</v>
      </c>
      <c r="E114" s="195">
        <v>43466</v>
      </c>
      <c r="F114" s="180">
        <v>17.243845083333337</v>
      </c>
      <c r="G114" s="39"/>
      <c r="H114" s="145"/>
      <c r="I114" s="145"/>
      <c r="J114" s="39"/>
    </row>
    <row r="115" spans="1:10" x14ac:dyDescent="0.25">
      <c r="A115" s="39"/>
      <c r="B115" s="130">
        <v>2019</v>
      </c>
      <c r="C115" s="130">
        <v>2</v>
      </c>
      <c r="D115" s="130">
        <v>14.474017999999999</v>
      </c>
      <c r="E115" s="195">
        <v>43497</v>
      </c>
      <c r="F115" s="180">
        <v>17.236336250000004</v>
      </c>
      <c r="G115" s="39"/>
      <c r="H115" s="145"/>
      <c r="I115" s="145"/>
      <c r="J115" s="39"/>
    </row>
    <row r="116" spans="1:10" x14ac:dyDescent="0.25">
      <c r="A116" s="39"/>
      <c r="B116" s="130">
        <v>2019</v>
      </c>
      <c r="C116" s="130">
        <v>3</v>
      </c>
      <c r="D116" s="130">
        <v>12.920151000000001</v>
      </c>
      <c r="E116" s="195">
        <v>43525</v>
      </c>
      <c r="F116" s="180">
        <v>16.761299833333336</v>
      </c>
      <c r="G116" s="39"/>
      <c r="H116" s="145"/>
      <c r="I116" s="145"/>
      <c r="J116" s="39"/>
    </row>
    <row r="117" spans="1:10" x14ac:dyDescent="0.25">
      <c r="A117" s="39"/>
      <c r="B117" s="130">
        <v>2019</v>
      </c>
      <c r="C117" s="130">
        <v>4</v>
      </c>
      <c r="D117" s="207">
        <f>H16</f>
        <v>18.496224010000002</v>
      </c>
      <c r="E117" s="195">
        <v>43556</v>
      </c>
      <c r="F117" s="180">
        <f>AVERAGE(D106:D117)</f>
        <v>16.587799417500005</v>
      </c>
      <c r="G117" s="39"/>
      <c r="H117" s="145"/>
      <c r="I117" s="145"/>
      <c r="J117" s="39"/>
    </row>
    <row r="118" spans="1:10" x14ac:dyDescent="0.25">
      <c r="A118" s="39"/>
      <c r="B118" s="130">
        <v>2019</v>
      </c>
      <c r="C118" s="130">
        <v>5</v>
      </c>
      <c r="D118" s="130">
        <v>15.805967650000012</v>
      </c>
      <c r="E118" s="195">
        <v>43586</v>
      </c>
      <c r="F118" s="180">
        <f>AVERAGE(D107:D118)</f>
        <v>16.116286388333332</v>
      </c>
      <c r="G118" s="39"/>
      <c r="H118" s="145"/>
      <c r="I118" s="145"/>
      <c r="J118" s="39"/>
    </row>
    <row r="119" spans="1:10" x14ac:dyDescent="0.25">
      <c r="A119" s="39"/>
      <c r="B119" s="130">
        <v>2019</v>
      </c>
      <c r="C119" s="130">
        <v>6</v>
      </c>
      <c r="D119" s="130">
        <v>16.785420170000002</v>
      </c>
      <c r="E119" s="195">
        <v>43617</v>
      </c>
      <c r="F119" s="180">
        <f t="shared" ref="F119:F121" si="0">AVERAGE(D108:D119)</f>
        <v>16.118773985833332</v>
      </c>
      <c r="G119" s="39"/>
      <c r="H119" s="145"/>
      <c r="I119" s="145"/>
      <c r="J119" s="39"/>
    </row>
    <row r="120" spans="1:10" x14ac:dyDescent="0.25">
      <c r="A120" s="39"/>
      <c r="B120" s="130">
        <v>2019</v>
      </c>
      <c r="C120" s="130">
        <v>7</v>
      </c>
      <c r="D120" s="130">
        <v>15.431797</v>
      </c>
      <c r="E120" s="195">
        <v>43647</v>
      </c>
      <c r="F120" s="180">
        <f t="shared" si="0"/>
        <v>16.092313902499999</v>
      </c>
      <c r="G120" s="39"/>
      <c r="H120" s="145"/>
      <c r="I120" s="145"/>
      <c r="J120" s="39"/>
    </row>
    <row r="121" spans="1:10" x14ac:dyDescent="0.25">
      <c r="A121" s="39"/>
      <c r="B121" s="130">
        <v>2019</v>
      </c>
      <c r="C121" s="130">
        <v>8</v>
      </c>
      <c r="D121" s="130">
        <v>14.158450910000001</v>
      </c>
      <c r="E121" s="195">
        <v>43678</v>
      </c>
      <c r="F121" s="180">
        <f t="shared" si="0"/>
        <v>15.752721728333334</v>
      </c>
      <c r="G121" s="39"/>
      <c r="H121" s="145"/>
      <c r="I121" s="145"/>
      <c r="J121" s="39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7.7497717499999998</v>
      </c>
      <c r="G122" s="39"/>
      <c r="H122" s="145"/>
      <c r="I122" s="145"/>
      <c r="J122" s="39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6.2355586666666669</v>
      </c>
      <c r="G123" s="39"/>
      <c r="H123" s="145"/>
      <c r="I123" s="145"/>
      <c r="J123" s="39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4.8711622500000002</v>
      </c>
      <c r="G124" s="39"/>
      <c r="H124" s="145"/>
      <c r="I124" s="145"/>
      <c r="J124" s="39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3.4450980833333333</v>
      </c>
      <c r="G125" s="39"/>
      <c r="H125" s="145"/>
      <c r="I125" s="145"/>
      <c r="J125" s="39"/>
    </row>
    <row r="126" spans="1:10" x14ac:dyDescent="0.25">
      <c r="A126" s="145"/>
      <c r="B126" s="130"/>
      <c r="C126" s="130"/>
      <c r="D126" s="130"/>
      <c r="E126" s="195"/>
      <c r="F126" s="180"/>
      <c r="G126" s="39"/>
      <c r="H126" s="145"/>
      <c r="I126" s="145"/>
      <c r="J126" s="39"/>
    </row>
    <row r="127" spans="1:10" x14ac:dyDescent="0.25">
      <c r="A127" s="145"/>
      <c r="B127" s="130"/>
      <c r="C127" s="130"/>
      <c r="D127" s="130"/>
      <c r="E127" s="195"/>
      <c r="F127" s="180"/>
      <c r="G127" s="39"/>
      <c r="H127" s="145"/>
      <c r="I127" s="145"/>
      <c r="J127" s="39"/>
    </row>
    <row r="128" spans="1:10" x14ac:dyDescent="0.25">
      <c r="A128" s="145"/>
      <c r="B128" s="130"/>
      <c r="C128" s="130"/>
      <c r="D128" s="130"/>
      <c r="E128" s="195"/>
      <c r="F128" s="180"/>
      <c r="G128" s="39"/>
      <c r="H128" s="145"/>
      <c r="I128" s="145"/>
      <c r="J128" s="39"/>
    </row>
    <row r="129" spans="1:10" x14ac:dyDescent="0.25">
      <c r="A129" s="145"/>
      <c r="B129" s="130"/>
      <c r="C129" s="130"/>
      <c r="D129" s="130"/>
      <c r="E129" s="195"/>
      <c r="F129" s="180"/>
      <c r="G129" s="39"/>
      <c r="H129" s="145"/>
      <c r="I129" s="145"/>
      <c r="J129" s="39"/>
    </row>
    <row r="130" spans="1:10" x14ac:dyDescent="0.25">
      <c r="A130" s="145"/>
      <c r="B130" s="130"/>
      <c r="C130" s="130"/>
      <c r="D130" s="130"/>
      <c r="E130" s="195"/>
      <c r="F130" s="180"/>
      <c r="G130" s="39"/>
      <c r="H130" s="145"/>
      <c r="I130" s="145"/>
      <c r="J130" s="39"/>
    </row>
    <row r="131" spans="1:10" x14ac:dyDescent="0.25">
      <c r="A131" s="145"/>
      <c r="B131" s="130"/>
      <c r="C131" s="130"/>
      <c r="D131" s="130"/>
      <c r="E131" s="195"/>
      <c r="F131" s="180"/>
      <c r="G131" s="39"/>
      <c r="H131" s="145"/>
      <c r="I131" s="145"/>
      <c r="J131" s="145"/>
    </row>
    <row r="132" spans="1:10" x14ac:dyDescent="0.25">
      <c r="A132" s="39"/>
      <c r="B132" s="130"/>
      <c r="C132" s="130"/>
      <c r="D132" s="130"/>
      <c r="E132" s="195"/>
      <c r="F132" s="180"/>
      <c r="G132" s="39"/>
      <c r="H132" s="145"/>
      <c r="I132" s="145"/>
      <c r="J132" s="145"/>
    </row>
    <row r="133" spans="1:10" x14ac:dyDescent="0.25">
      <c r="A133" s="39"/>
      <c r="B133" s="130"/>
      <c r="C133" s="130"/>
      <c r="D133" s="130"/>
      <c r="E133" s="195"/>
      <c r="F133" s="180"/>
      <c r="G133" s="39"/>
      <c r="H133" s="145"/>
      <c r="I133" s="145"/>
      <c r="J133" s="145"/>
    </row>
    <row r="134" spans="1:10" x14ac:dyDescent="0.25">
      <c r="B134" s="130"/>
      <c r="C134" s="130"/>
      <c r="D134" s="130"/>
      <c r="E134" s="195"/>
      <c r="F134" s="180"/>
      <c r="G134" s="39"/>
      <c r="H134" s="145"/>
      <c r="I134" s="145"/>
      <c r="J134" s="145"/>
    </row>
    <row r="135" spans="1:10" x14ac:dyDescent="0.25">
      <c r="B135" s="39"/>
      <c r="C135" s="130"/>
      <c r="D135" s="130"/>
      <c r="E135" s="195"/>
      <c r="F135" s="180"/>
      <c r="G135" s="39"/>
      <c r="H135" s="145"/>
      <c r="I135" s="145"/>
      <c r="J135" s="145"/>
    </row>
    <row r="136" spans="1:10" x14ac:dyDescent="0.25">
      <c r="B136" s="39"/>
      <c r="C136" s="130"/>
      <c r="D136" s="130"/>
      <c r="E136" s="195"/>
      <c r="F136" s="180"/>
      <c r="G136" s="39"/>
      <c r="H136" s="145"/>
      <c r="I136" s="145"/>
      <c r="J136" s="145"/>
    </row>
    <row r="137" spans="1:10" x14ac:dyDescent="0.25">
      <c r="B137" s="39"/>
      <c r="C137" s="130"/>
      <c r="D137" s="130"/>
      <c r="E137" s="195"/>
      <c r="F137" s="180"/>
      <c r="G137" s="39"/>
      <c r="H137" s="145"/>
      <c r="I137" s="145"/>
      <c r="J137" s="145"/>
    </row>
    <row r="138" spans="1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B140" s="145"/>
      <c r="C140" s="128"/>
      <c r="D140" s="128"/>
      <c r="E140" s="198"/>
      <c r="F140" s="199"/>
      <c r="G140" s="145"/>
      <c r="H140" s="145"/>
      <c r="I140" s="145"/>
      <c r="J140" s="39"/>
    </row>
    <row r="141" spans="1:10" x14ac:dyDescent="0.25">
      <c r="B141" s="145"/>
      <c r="C141" s="128"/>
      <c r="D141" s="128"/>
      <c r="E141" s="198"/>
      <c r="F141" s="199"/>
      <c r="G141" s="145"/>
      <c r="H141" s="145"/>
      <c r="I141" s="145"/>
      <c r="J141" s="39"/>
    </row>
    <row r="142" spans="1:10" x14ac:dyDescent="0.25">
      <c r="B142" s="145"/>
      <c r="C142" s="128"/>
      <c r="D142" s="128"/>
      <c r="E142" s="198"/>
      <c r="F142" s="199"/>
      <c r="G142" s="145"/>
      <c r="H142" s="145"/>
      <c r="I142" s="145"/>
      <c r="J142" s="39"/>
    </row>
    <row r="143" spans="1:10" x14ac:dyDescent="0.25">
      <c r="B143" s="145"/>
      <c r="C143" s="128"/>
      <c r="D143" s="128"/>
      <c r="E143" s="198"/>
      <c r="F143" s="199"/>
      <c r="G143" s="145"/>
      <c r="H143" s="145"/>
      <c r="I143" s="145"/>
      <c r="J143" s="39"/>
    </row>
    <row r="144" spans="1:10" x14ac:dyDescent="0.25">
      <c r="B144" s="145"/>
      <c r="C144" s="128"/>
      <c r="D144" s="128"/>
      <c r="E144" s="198"/>
      <c r="F144" s="199"/>
      <c r="G144" s="145"/>
      <c r="H144" s="145"/>
      <c r="I144" s="145"/>
      <c r="J144" s="39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39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39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39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39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39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39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39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39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39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39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39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39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39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39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39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39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39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39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39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39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39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39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39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39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39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39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39"/>
      <c r="C173" s="39"/>
      <c r="D173" s="39"/>
      <c r="E173" s="39"/>
      <c r="F173" s="39"/>
      <c r="G173" s="39"/>
      <c r="H173" s="39"/>
      <c r="I173" s="39"/>
      <c r="J173" s="39"/>
    </row>
    <row r="174" spans="2:10" x14ac:dyDescent="0.25">
      <c r="B174" s="39"/>
      <c r="C174" s="39"/>
      <c r="D174" s="39"/>
      <c r="E174" s="39"/>
      <c r="F174" s="39"/>
      <c r="G174" s="39"/>
      <c r="H174" s="39"/>
      <c r="I174" s="39"/>
      <c r="J174" s="39"/>
    </row>
    <row r="175" spans="2:10" x14ac:dyDescent="0.25">
      <c r="B175" s="39"/>
      <c r="C175" s="39"/>
      <c r="D175" s="39"/>
      <c r="E175" s="39"/>
      <c r="F175" s="39"/>
      <c r="G175" s="39"/>
      <c r="H175" s="39"/>
      <c r="I175" s="39"/>
      <c r="J175" s="39"/>
    </row>
    <row r="176" spans="2:10" x14ac:dyDescent="0.25">
      <c r="B176" s="39"/>
      <c r="C176" s="39"/>
      <c r="D176" s="39"/>
      <c r="E176" s="39"/>
      <c r="F176" s="39"/>
      <c r="G176" s="39"/>
      <c r="H176" s="39"/>
      <c r="I176" s="39"/>
      <c r="J176" s="39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38" customWidth="1"/>
    <col min="2" max="2" width="13" style="137" customWidth="1"/>
    <col min="3" max="8" width="10.42578125" style="137" customWidth="1"/>
    <col min="9" max="11" width="10.85546875" style="137" customWidth="1"/>
    <col min="12" max="12" width="1.85546875" style="137" customWidth="1"/>
    <col min="13" max="13" width="11.42578125" style="137"/>
    <col min="14" max="14" width="4.7109375" style="130" customWidth="1"/>
    <col min="15" max="16" width="11.42578125" style="137"/>
    <col min="17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  <c r="P1" s="38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  <c r="P2" s="38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  <c r="P3" s="38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  <c r="P4" s="3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  <c r="P5" s="3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  <c r="P6" s="38"/>
    </row>
    <row r="7" spans="1:16" x14ac:dyDescent="0.25">
      <c r="A7" s="56"/>
      <c r="B7" s="40"/>
      <c r="C7" s="260" t="s">
        <v>96</v>
      </c>
      <c r="D7" s="260"/>
      <c r="E7" s="260"/>
      <c r="F7" s="260"/>
      <c r="G7" s="260"/>
      <c r="H7" s="260"/>
      <c r="I7" s="260"/>
      <c r="J7" s="260"/>
      <c r="K7" s="260"/>
      <c r="L7" s="58"/>
      <c r="M7" s="38"/>
      <c r="N7" s="39"/>
      <c r="O7" s="38"/>
      <c r="P7" s="38"/>
    </row>
    <row r="8" spans="1:16" x14ac:dyDescent="0.25">
      <c r="A8" s="56"/>
      <c r="B8" s="40"/>
      <c r="C8" s="260" t="s">
        <v>74</v>
      </c>
      <c r="D8" s="260"/>
      <c r="E8" s="260"/>
      <c r="F8" s="260"/>
      <c r="G8" s="260"/>
      <c r="H8" s="260"/>
      <c r="I8" s="260"/>
      <c r="J8" s="260"/>
      <c r="K8" s="260"/>
      <c r="L8" s="58"/>
      <c r="M8" s="38"/>
      <c r="N8" s="39"/>
      <c r="O8" s="38"/>
      <c r="P8" s="38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  <c r="P9" s="38"/>
    </row>
    <row r="10" spans="1:16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4" t="s">
        <v>190</v>
      </c>
      <c r="J10" s="254" t="s">
        <v>192</v>
      </c>
      <c r="K10" s="254" t="s">
        <v>184</v>
      </c>
      <c r="L10" s="58"/>
      <c r="M10" s="38"/>
      <c r="N10" s="39"/>
      <c r="O10" s="38"/>
      <c r="P10" s="38"/>
    </row>
    <row r="11" spans="1:16" x14ac:dyDescent="0.25">
      <c r="A11" s="56"/>
      <c r="B11" s="42"/>
      <c r="C11" s="209">
        <v>2014</v>
      </c>
      <c r="D11" s="209">
        <v>2015</v>
      </c>
      <c r="E11" s="209">
        <v>2016</v>
      </c>
      <c r="F11" s="209">
        <v>2017</v>
      </c>
      <c r="G11" s="209">
        <v>2018</v>
      </c>
      <c r="H11" s="209">
        <v>2019</v>
      </c>
      <c r="I11" s="254"/>
      <c r="J11" s="254"/>
      <c r="K11" s="254"/>
      <c r="L11" s="58"/>
      <c r="M11" s="38"/>
      <c r="N11" s="39"/>
      <c r="O11" s="43"/>
      <c r="P11" s="38"/>
    </row>
    <row r="12" spans="1:16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9"/>
      <c r="P12" s="38"/>
    </row>
    <row r="13" spans="1:16" x14ac:dyDescent="0.25">
      <c r="A13" s="56"/>
      <c r="B13" s="65" t="s">
        <v>7</v>
      </c>
      <c r="C13" s="66">
        <v>17.264662999999999</v>
      </c>
      <c r="D13" s="66">
        <v>33.991382999999999</v>
      </c>
      <c r="E13" s="66">
        <v>14.682645000000001</v>
      </c>
      <c r="F13" s="66">
        <v>18.081095000000001</v>
      </c>
      <c r="G13" s="66">
        <v>19.755566999999999</v>
      </c>
      <c r="H13" s="66">
        <v>11.375171999999999</v>
      </c>
      <c r="I13" s="66">
        <v>-42.420422557348012</v>
      </c>
      <c r="J13" s="66">
        <v>57.579577442651988</v>
      </c>
      <c r="K13" s="66">
        <v>9.2608992984108518</v>
      </c>
      <c r="L13" s="58"/>
      <c r="M13" s="38"/>
      <c r="N13" s="39">
        <v>1</v>
      </c>
      <c r="O13" s="39"/>
      <c r="P13" s="38"/>
    </row>
    <row r="14" spans="1:16" x14ac:dyDescent="0.25">
      <c r="A14" s="56"/>
      <c r="B14" s="65" t="s">
        <v>8</v>
      </c>
      <c r="C14" s="66">
        <v>37.829188000000002</v>
      </c>
      <c r="D14" s="66">
        <v>32.527448</v>
      </c>
      <c r="E14" s="66">
        <v>23.864837000000001</v>
      </c>
      <c r="F14" s="66">
        <v>20.672167999999999</v>
      </c>
      <c r="G14" s="66">
        <v>21.227571000000001</v>
      </c>
      <c r="H14" s="66">
        <v>13.886556000000001</v>
      </c>
      <c r="I14" s="66">
        <v>-34.582454111212257</v>
      </c>
      <c r="J14" s="66">
        <v>65.417545888787743</v>
      </c>
      <c r="K14" s="66">
        <v>2.6867186837878032</v>
      </c>
      <c r="L14" s="58"/>
      <c r="M14" s="39"/>
      <c r="N14" s="39">
        <v>1</v>
      </c>
      <c r="O14" s="39"/>
      <c r="P14" s="39"/>
    </row>
    <row r="15" spans="1:16" x14ac:dyDescent="0.25">
      <c r="A15" s="56"/>
      <c r="B15" s="65" t="s">
        <v>9</v>
      </c>
      <c r="C15" s="66">
        <v>33.056263000000001</v>
      </c>
      <c r="D15" s="66">
        <v>27.015941999999999</v>
      </c>
      <c r="E15" s="66">
        <v>23.895168999999999</v>
      </c>
      <c r="F15" s="66">
        <v>24.280840999999999</v>
      </c>
      <c r="G15" s="66">
        <v>16.917883</v>
      </c>
      <c r="H15" s="196">
        <v>15.751279</v>
      </c>
      <c r="I15" s="21">
        <v>-6.8956854708121522</v>
      </c>
      <c r="J15" s="21">
        <v>93.104314529187846</v>
      </c>
      <c r="K15" s="21">
        <v>-30.324147339048103</v>
      </c>
      <c r="L15" s="58"/>
      <c r="M15" s="39"/>
      <c r="N15" s="39">
        <v>1</v>
      </c>
      <c r="O15" s="39"/>
      <c r="P15" s="39"/>
    </row>
    <row r="16" spans="1:16" x14ac:dyDescent="0.25">
      <c r="A16" s="56"/>
      <c r="B16" s="65" t="s">
        <v>10</v>
      </c>
      <c r="C16" s="66">
        <v>31.728451</v>
      </c>
      <c r="D16" s="66">
        <v>31.727059000000001</v>
      </c>
      <c r="E16" s="66">
        <v>27.677603999999999</v>
      </c>
      <c r="F16" s="66">
        <v>17.866422</v>
      </c>
      <c r="G16" s="66">
        <v>18.250207</v>
      </c>
      <c r="H16" s="21">
        <v>15.390987600000001</v>
      </c>
      <c r="I16" s="21">
        <v>-15.666777916546371</v>
      </c>
      <c r="J16" s="21">
        <v>84.333222083453634</v>
      </c>
      <c r="K16" s="21">
        <v>2.1480797890030878</v>
      </c>
      <c r="L16" s="58"/>
      <c r="M16" s="39"/>
      <c r="N16" s="39" t="s">
        <v>97</v>
      </c>
      <c r="O16" s="39"/>
      <c r="P16" s="39"/>
    </row>
    <row r="17" spans="1:16" x14ac:dyDescent="0.25">
      <c r="A17" s="56"/>
      <c r="B17" s="65" t="s">
        <v>11</v>
      </c>
      <c r="C17" s="66">
        <v>33.429740000000002</v>
      </c>
      <c r="D17" s="66">
        <v>26.483951000000001</v>
      </c>
      <c r="E17" s="66">
        <v>21.933844000000001</v>
      </c>
      <c r="F17" s="66">
        <v>19.473648000000001</v>
      </c>
      <c r="G17" s="66">
        <v>15.745583999999999</v>
      </c>
      <c r="H17" s="21">
        <v>14.819899049999998</v>
      </c>
      <c r="I17" s="21">
        <v>-5.8790131252038691</v>
      </c>
      <c r="J17" s="21">
        <v>94.120986874796131</v>
      </c>
      <c r="K17" s="21">
        <v>-19.144148030199592</v>
      </c>
      <c r="L17" s="58"/>
      <c r="M17" s="39"/>
      <c r="N17" s="39" t="s">
        <v>97</v>
      </c>
      <c r="O17" s="39"/>
      <c r="P17" s="39"/>
    </row>
    <row r="18" spans="1:16" x14ac:dyDescent="0.25">
      <c r="A18" s="56"/>
      <c r="B18" s="65" t="s">
        <v>12</v>
      </c>
      <c r="C18" s="66">
        <v>24.326964</v>
      </c>
      <c r="D18" s="66">
        <v>18.266089999999998</v>
      </c>
      <c r="E18" s="66">
        <v>23.830959</v>
      </c>
      <c r="F18" s="66">
        <v>20.009091999999999</v>
      </c>
      <c r="G18" s="66">
        <v>13.38096</v>
      </c>
      <c r="H18" s="66">
        <v>13.416868920000001</v>
      </c>
      <c r="I18" s="66">
        <v>0.26835832406644222</v>
      </c>
      <c r="J18" s="66">
        <v>100.26835832406644</v>
      </c>
      <c r="K18" s="66">
        <v>-33.125601101739143</v>
      </c>
      <c r="L18" s="58"/>
      <c r="M18" s="39"/>
      <c r="N18" s="39" t="s">
        <v>97</v>
      </c>
      <c r="O18" s="39"/>
      <c r="P18" s="39"/>
    </row>
    <row r="19" spans="1:16" x14ac:dyDescent="0.25">
      <c r="A19" s="56"/>
      <c r="B19" s="65" t="s">
        <v>13</v>
      </c>
      <c r="C19" s="66">
        <v>36.381053000000001</v>
      </c>
      <c r="D19" s="66">
        <v>27.159119</v>
      </c>
      <c r="E19" s="66">
        <v>19.473483000000002</v>
      </c>
      <c r="F19" s="66">
        <v>22.603732000000001</v>
      </c>
      <c r="G19" s="66">
        <v>14.032173</v>
      </c>
      <c r="H19" s="66">
        <v>15.02140575</v>
      </c>
      <c r="I19" s="66">
        <v>7.049747391227279</v>
      </c>
      <c r="J19" s="66">
        <v>107.04974739122729</v>
      </c>
      <c r="K19" s="66">
        <v>-37.920990215244096</v>
      </c>
      <c r="L19" s="58"/>
      <c r="M19" s="39"/>
      <c r="N19" s="39" t="s">
        <v>97</v>
      </c>
      <c r="O19" s="126"/>
      <c r="P19" s="39"/>
    </row>
    <row r="20" spans="1:16" x14ac:dyDescent="0.25">
      <c r="A20" s="56"/>
      <c r="B20" s="65" t="s">
        <v>14</v>
      </c>
      <c r="C20" s="66">
        <v>23.721951000000001</v>
      </c>
      <c r="D20" s="66">
        <v>20.421306000000001</v>
      </c>
      <c r="E20" s="66">
        <v>26.933665999999999</v>
      </c>
      <c r="F20" s="66">
        <v>22.407295999999999</v>
      </c>
      <c r="G20" s="66">
        <v>20.525493999999998</v>
      </c>
      <c r="H20" s="29">
        <v>14.163060099999999</v>
      </c>
      <c r="I20" s="29">
        <v>-30.997713867446986</v>
      </c>
      <c r="J20" s="29">
        <v>69.00228613255301</v>
      </c>
      <c r="K20" s="29">
        <v>-8.3981663829495563</v>
      </c>
      <c r="L20" s="58"/>
      <c r="M20" s="39"/>
      <c r="N20" s="39" t="s">
        <v>97</v>
      </c>
      <c r="O20" s="39"/>
      <c r="P20" s="39"/>
    </row>
    <row r="21" spans="1:16" x14ac:dyDescent="0.25">
      <c r="A21" s="56"/>
      <c r="B21" s="65" t="s">
        <v>15</v>
      </c>
      <c r="C21" s="66">
        <v>36.760927000000002</v>
      </c>
      <c r="D21" s="66">
        <v>24.253136999999999</v>
      </c>
      <c r="E21" s="66">
        <v>26.958127999999999</v>
      </c>
      <c r="F21" s="66">
        <v>18.431643000000001</v>
      </c>
      <c r="G21" s="66">
        <v>12.874734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145"/>
      <c r="P21" s="39"/>
    </row>
    <row r="22" spans="1:16" x14ac:dyDescent="0.25">
      <c r="A22" s="56"/>
      <c r="B22" s="65" t="s">
        <v>16</v>
      </c>
      <c r="C22" s="66">
        <v>23.879532000000001</v>
      </c>
      <c r="D22" s="66">
        <v>22.681757999999999</v>
      </c>
      <c r="E22" s="66">
        <v>27.437633000000002</v>
      </c>
      <c r="F22" s="66">
        <v>19.727039999999999</v>
      </c>
      <c r="G22" s="66">
        <v>19.172339999999998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  <c r="P22" s="39"/>
    </row>
    <row r="23" spans="1:16" x14ac:dyDescent="0.25">
      <c r="A23" s="56"/>
      <c r="B23" s="65" t="s">
        <v>17</v>
      </c>
      <c r="C23" s="66">
        <v>37.783363000000001</v>
      </c>
      <c r="D23" s="66">
        <v>19.497810999999999</v>
      </c>
      <c r="E23" s="66">
        <v>24.389586999999999</v>
      </c>
      <c r="F23" s="66">
        <v>17.450766999999999</v>
      </c>
      <c r="G23" s="66">
        <v>15.635268999999999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37.798929999999999</v>
      </c>
      <c r="D24" s="66">
        <v>25.792954000000002</v>
      </c>
      <c r="E24" s="66">
        <v>38.014845999999999</v>
      </c>
      <c r="F24" s="66">
        <v>22.591896999999999</v>
      </c>
      <c r="G24" s="66">
        <v>18.510258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373.96102500000001</v>
      </c>
      <c r="D25" s="68">
        <v>309.81795799999998</v>
      </c>
      <c r="E25" s="68">
        <v>299.09240099999994</v>
      </c>
      <c r="F25" s="68">
        <v>243.59564099999997</v>
      </c>
      <c r="G25" s="68">
        <v>206.02803999999998</v>
      </c>
      <c r="H25" s="78">
        <v>113.82522842</v>
      </c>
      <c r="I25" s="63"/>
      <c r="J25" s="46"/>
      <c r="K25" s="46"/>
      <c r="L25" s="58"/>
      <c r="M25" s="39"/>
      <c r="N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-17.15234014025928</v>
      </c>
      <c r="E26" s="68">
        <v>-3.4618900302738509</v>
      </c>
      <c r="F26" s="68">
        <v>-18.555055165042454</v>
      </c>
      <c r="G26" s="68">
        <v>-15.422115455670248</v>
      </c>
      <c r="H26" s="46"/>
      <c r="I26" s="46"/>
      <c r="J26" s="46"/>
      <c r="K26" s="46"/>
      <c r="L26" s="58"/>
      <c r="M26" s="38"/>
      <c r="N26" s="39"/>
      <c r="O26" s="38"/>
      <c r="P26" s="38"/>
    </row>
    <row r="27" spans="1:16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  <c r="P27" s="38"/>
    </row>
    <row r="28" spans="1:16" ht="18.75" customHeight="1" x14ac:dyDescent="0.25">
      <c r="A28" s="56"/>
      <c r="B28" s="67" t="s">
        <v>20</v>
      </c>
      <c r="C28" s="76">
        <v>237.73827300000002</v>
      </c>
      <c r="D28" s="76">
        <v>217.59229799999997</v>
      </c>
      <c r="E28" s="76">
        <v>182.29220699999999</v>
      </c>
      <c r="F28" s="76">
        <v>165.394294</v>
      </c>
      <c r="G28" s="76">
        <v>139.83543900000001</v>
      </c>
      <c r="H28" s="64">
        <v>113.82522842</v>
      </c>
      <c r="I28" s="64">
        <v>-18.600585635519764</v>
      </c>
      <c r="J28" s="29">
        <v>0.81399414364480238</v>
      </c>
      <c r="K28" s="29">
        <v>-8.1433425308940706</v>
      </c>
      <c r="L28" s="58"/>
      <c r="M28" s="38"/>
      <c r="N28" s="39"/>
      <c r="O28" s="38"/>
      <c r="P28" s="38"/>
    </row>
    <row r="29" spans="1:16" ht="18.75" customHeight="1" x14ac:dyDescent="0.25">
      <c r="A29" s="56"/>
      <c r="B29" s="67" t="s">
        <v>19</v>
      </c>
      <c r="C29" s="76"/>
      <c r="D29" s="76">
        <v>-8.4740141945929164</v>
      </c>
      <c r="E29" s="76">
        <v>-16.223042508609375</v>
      </c>
      <c r="F29" s="76">
        <v>-9.2696847978805721</v>
      </c>
      <c r="G29" s="76">
        <v>-15.453287040240937</v>
      </c>
      <c r="H29" s="29">
        <v>-18.600585635519764</v>
      </c>
      <c r="I29" s="46"/>
      <c r="J29" s="46"/>
      <c r="K29" s="46"/>
      <c r="L29" s="58"/>
      <c r="M29" s="38"/>
      <c r="N29" s="39"/>
      <c r="O29" s="38"/>
      <c r="P29" s="3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  <c r="P30" s="38"/>
    </row>
    <row r="31" spans="1:16" s="137" customFormat="1" ht="14.25" customHeight="1" x14ac:dyDescent="0.25">
      <c r="A31" s="56"/>
      <c r="B31" s="44"/>
      <c r="C31" s="259" t="s">
        <v>145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6" s="137" customFormat="1" x14ac:dyDescent="0.25">
      <c r="A32" s="59"/>
      <c r="B32" s="42"/>
      <c r="C32" s="259" t="s">
        <v>131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45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x14ac:dyDescent="0.25">
      <c r="A50" s="145"/>
      <c r="B50" s="130"/>
      <c r="C50" s="130"/>
      <c r="D50" s="130"/>
      <c r="E50" s="130"/>
      <c r="F50" s="130"/>
      <c r="G50" s="130"/>
      <c r="H50" s="128"/>
      <c r="I50" s="128"/>
      <c r="J50" s="128"/>
    </row>
    <row r="51" spans="1:14" x14ac:dyDescent="0.25">
      <c r="A51" s="145"/>
      <c r="B51" s="130"/>
      <c r="C51" s="130"/>
      <c r="D51" s="130"/>
      <c r="E51" s="130"/>
      <c r="F51" s="130"/>
      <c r="G51" s="130"/>
      <c r="H51" s="128"/>
      <c r="I51" s="128"/>
      <c r="J51" s="128"/>
    </row>
    <row r="52" spans="1:14" x14ac:dyDescent="0.25">
      <c r="A52" s="145"/>
      <c r="B52" s="130"/>
      <c r="C52" s="130"/>
      <c r="D52" s="130"/>
      <c r="E52" s="130"/>
      <c r="F52" s="130"/>
      <c r="G52" s="130"/>
      <c r="H52" s="128"/>
      <c r="I52" s="128"/>
      <c r="J52" s="128"/>
    </row>
    <row r="53" spans="1:14" x14ac:dyDescent="0.25">
      <c r="A53" s="145"/>
      <c r="B53" s="130" t="s">
        <v>1</v>
      </c>
      <c r="C53" s="130" t="s">
        <v>161</v>
      </c>
      <c r="D53" s="130" t="s">
        <v>180</v>
      </c>
      <c r="E53" s="130" t="s">
        <v>162</v>
      </c>
      <c r="F53" s="130" t="s">
        <v>163</v>
      </c>
      <c r="G53" s="130"/>
      <c r="H53" s="128"/>
      <c r="I53" s="128"/>
      <c r="J53" s="128"/>
    </row>
    <row r="54" spans="1:14" x14ac:dyDescent="0.25">
      <c r="A54" s="145"/>
      <c r="B54" s="130">
        <v>2014</v>
      </c>
      <c r="C54" s="130">
        <v>1</v>
      </c>
      <c r="D54" s="130">
        <v>17.264662999999999</v>
      </c>
      <c r="E54" s="195">
        <v>41640</v>
      </c>
      <c r="F54" s="39"/>
      <c r="G54" s="130"/>
      <c r="H54" s="145"/>
      <c r="I54" s="145"/>
      <c r="J54" s="128"/>
    </row>
    <row r="55" spans="1:14" x14ac:dyDescent="0.25">
      <c r="A55" s="145"/>
      <c r="B55" s="130">
        <v>2014</v>
      </c>
      <c r="C55" s="130">
        <v>2</v>
      </c>
      <c r="D55" s="130">
        <v>37.829188000000002</v>
      </c>
      <c r="E55" s="195">
        <v>41671</v>
      </c>
      <c r="F55" s="39"/>
      <c r="G55" s="130"/>
      <c r="H55" s="145"/>
      <c r="I55" s="145"/>
      <c r="J55" s="128"/>
    </row>
    <row r="56" spans="1:14" x14ac:dyDescent="0.25">
      <c r="A56" s="145"/>
      <c r="B56" s="130">
        <v>2014</v>
      </c>
      <c r="C56" s="130">
        <v>3</v>
      </c>
      <c r="D56" s="130">
        <v>33.056263000000001</v>
      </c>
      <c r="E56" s="195">
        <v>41699</v>
      </c>
      <c r="F56" s="39"/>
      <c r="G56" s="130"/>
      <c r="H56" s="145"/>
      <c r="I56" s="145"/>
      <c r="J56" s="128"/>
    </row>
    <row r="57" spans="1:14" x14ac:dyDescent="0.25">
      <c r="A57" s="145"/>
      <c r="B57" s="130">
        <v>2014</v>
      </c>
      <c r="C57" s="130">
        <v>4</v>
      </c>
      <c r="D57" s="130">
        <v>31.728451</v>
      </c>
      <c r="E57" s="195">
        <v>41730</v>
      </c>
      <c r="F57" s="39">
        <v>29.717284125000003</v>
      </c>
      <c r="G57" s="130"/>
      <c r="H57" s="145"/>
      <c r="I57" s="145"/>
      <c r="J57" s="128"/>
    </row>
    <row r="58" spans="1:14" x14ac:dyDescent="0.25">
      <c r="A58" s="145"/>
      <c r="B58" s="130">
        <v>2014</v>
      </c>
      <c r="C58" s="130">
        <v>5</v>
      </c>
      <c r="D58" s="130">
        <v>33.429740000000002</v>
      </c>
      <c r="E58" s="195">
        <v>41760</v>
      </c>
      <c r="F58" s="180">
        <v>29.717284125000003</v>
      </c>
      <c r="G58" s="130"/>
      <c r="H58" s="145"/>
      <c r="I58" s="145"/>
      <c r="J58" s="128"/>
    </row>
    <row r="59" spans="1:14" x14ac:dyDescent="0.25">
      <c r="A59" s="145"/>
      <c r="B59" s="130">
        <v>2014</v>
      </c>
      <c r="C59" s="130">
        <v>6</v>
      </c>
      <c r="D59" s="130">
        <v>24.326964</v>
      </c>
      <c r="E59" s="195">
        <v>41791</v>
      </c>
      <c r="F59" s="180">
        <v>29.717284125000003</v>
      </c>
      <c r="G59" s="130"/>
      <c r="H59" s="145"/>
      <c r="I59" s="145"/>
      <c r="J59" s="128"/>
    </row>
    <row r="60" spans="1:14" x14ac:dyDescent="0.25">
      <c r="A60" s="145"/>
      <c r="B60" s="130">
        <v>2014</v>
      </c>
      <c r="C60" s="130">
        <v>7</v>
      </c>
      <c r="D60" s="130">
        <v>36.381053000000001</v>
      </c>
      <c r="E60" s="195">
        <v>41821</v>
      </c>
      <c r="F60" s="180">
        <v>29.717284125000003</v>
      </c>
      <c r="G60" s="130"/>
      <c r="H60" s="145"/>
      <c r="I60" s="145"/>
      <c r="J60" s="128"/>
    </row>
    <row r="61" spans="1:14" x14ac:dyDescent="0.25">
      <c r="A61" s="145"/>
      <c r="B61" s="130">
        <v>2014</v>
      </c>
      <c r="C61" s="130">
        <v>8</v>
      </c>
      <c r="D61" s="130">
        <v>23.721951000000001</v>
      </c>
      <c r="E61" s="195">
        <v>41852</v>
      </c>
      <c r="F61" s="180">
        <v>29.717284125000003</v>
      </c>
      <c r="G61" s="130"/>
      <c r="H61" s="145"/>
      <c r="I61" s="145"/>
      <c r="J61" s="128"/>
    </row>
    <row r="62" spans="1:14" x14ac:dyDescent="0.25">
      <c r="A62" s="145"/>
      <c r="B62" s="130">
        <v>2014</v>
      </c>
      <c r="C62" s="130">
        <v>9</v>
      </c>
      <c r="D62" s="130">
        <v>36.760927000000002</v>
      </c>
      <c r="E62" s="195">
        <v>41883</v>
      </c>
      <c r="F62" s="180">
        <v>30.499911111111114</v>
      </c>
      <c r="G62" s="130"/>
      <c r="H62" s="145"/>
      <c r="I62" s="145"/>
      <c r="J62" s="128"/>
    </row>
    <row r="63" spans="1:14" x14ac:dyDescent="0.25">
      <c r="A63" s="145"/>
      <c r="B63" s="130">
        <v>2014</v>
      </c>
      <c r="C63" s="130">
        <v>10</v>
      </c>
      <c r="D63" s="130">
        <v>23.879532000000001</v>
      </c>
      <c r="E63" s="195">
        <v>41913</v>
      </c>
      <c r="F63" s="180">
        <v>29.837873200000001</v>
      </c>
      <c r="G63" s="130"/>
      <c r="H63" s="145"/>
      <c r="I63" s="145"/>
      <c r="J63" s="128"/>
    </row>
    <row r="64" spans="1:14" x14ac:dyDescent="0.25">
      <c r="A64" s="145"/>
      <c r="B64" s="130">
        <v>2014</v>
      </c>
      <c r="C64" s="130">
        <v>11</v>
      </c>
      <c r="D64" s="130">
        <v>37.783363000000001</v>
      </c>
      <c r="E64" s="195">
        <v>41944</v>
      </c>
      <c r="F64" s="180">
        <v>30.560190454545456</v>
      </c>
      <c r="G64" s="130"/>
      <c r="H64" s="145"/>
      <c r="I64" s="145"/>
      <c r="J64" s="128"/>
    </row>
    <row r="65" spans="1:10" x14ac:dyDescent="0.25">
      <c r="A65" s="145"/>
      <c r="B65" s="130">
        <v>2014</v>
      </c>
      <c r="C65" s="130">
        <v>12</v>
      </c>
      <c r="D65" s="130">
        <v>37.798929999999999</v>
      </c>
      <c r="E65" s="195">
        <v>41974</v>
      </c>
      <c r="F65" s="180">
        <v>31.163418750000002</v>
      </c>
      <c r="G65" s="130"/>
      <c r="H65" s="145"/>
      <c r="I65" s="145"/>
      <c r="J65" s="128"/>
    </row>
    <row r="66" spans="1:10" x14ac:dyDescent="0.25">
      <c r="A66" s="145"/>
      <c r="B66" s="130">
        <v>2015</v>
      </c>
      <c r="C66" s="130">
        <v>1</v>
      </c>
      <c r="D66" s="130">
        <v>33.991382999999999</v>
      </c>
      <c r="E66" s="195">
        <v>42005</v>
      </c>
      <c r="F66" s="180">
        <v>32.557312083333329</v>
      </c>
      <c r="G66" s="130"/>
      <c r="H66" s="145"/>
      <c r="I66" s="145"/>
      <c r="J66" s="128"/>
    </row>
    <row r="67" spans="1:10" x14ac:dyDescent="0.25">
      <c r="A67" s="145"/>
      <c r="B67" s="130">
        <v>2015</v>
      </c>
      <c r="C67" s="130">
        <v>2</v>
      </c>
      <c r="D67" s="130">
        <v>32.527448</v>
      </c>
      <c r="E67" s="195">
        <v>42036</v>
      </c>
      <c r="F67" s="180">
        <v>32.11550041666667</v>
      </c>
      <c r="G67" s="39"/>
      <c r="H67" s="145"/>
      <c r="I67" s="145"/>
      <c r="J67" s="145"/>
    </row>
    <row r="68" spans="1:10" x14ac:dyDescent="0.25">
      <c r="A68" s="145"/>
      <c r="B68" s="130">
        <v>2015</v>
      </c>
      <c r="C68" s="130">
        <v>3</v>
      </c>
      <c r="D68" s="130">
        <v>27.015941999999999</v>
      </c>
      <c r="E68" s="195">
        <v>42064</v>
      </c>
      <c r="F68" s="180">
        <v>31.612140333333333</v>
      </c>
      <c r="G68" s="39"/>
      <c r="H68" s="145"/>
      <c r="I68" s="145"/>
      <c r="J68" s="145"/>
    </row>
    <row r="69" spans="1:10" x14ac:dyDescent="0.25">
      <c r="A69" s="145"/>
      <c r="B69" s="130">
        <v>2015</v>
      </c>
      <c r="C69" s="130">
        <v>4</v>
      </c>
      <c r="D69" s="130">
        <v>31.727059000000001</v>
      </c>
      <c r="E69" s="195">
        <v>42095</v>
      </c>
      <c r="F69" s="180">
        <v>31.612024333333334</v>
      </c>
      <c r="G69" s="39"/>
      <c r="H69" s="145"/>
      <c r="I69" s="145"/>
      <c r="J69" s="145"/>
    </row>
    <row r="70" spans="1:10" x14ac:dyDescent="0.25">
      <c r="A70" s="145"/>
      <c r="B70" s="130">
        <v>2015</v>
      </c>
      <c r="C70" s="130">
        <v>5</v>
      </c>
      <c r="D70" s="130">
        <v>26.483951000000001</v>
      </c>
      <c r="E70" s="195">
        <v>42125</v>
      </c>
      <c r="F70" s="180">
        <v>31.033208583333334</v>
      </c>
      <c r="G70" s="39"/>
      <c r="H70" s="145"/>
      <c r="I70" s="145"/>
      <c r="J70" s="145"/>
    </row>
    <row r="71" spans="1:10" x14ac:dyDescent="0.25">
      <c r="A71" s="145"/>
      <c r="B71" s="130">
        <v>2015</v>
      </c>
      <c r="C71" s="130">
        <v>6</v>
      </c>
      <c r="D71" s="130">
        <v>18.266089999999998</v>
      </c>
      <c r="E71" s="195">
        <v>42156</v>
      </c>
      <c r="F71" s="180">
        <v>30.528135750000001</v>
      </c>
      <c r="G71" s="39"/>
      <c r="H71" s="145"/>
      <c r="I71" s="145"/>
      <c r="J71" s="145"/>
    </row>
    <row r="72" spans="1:10" x14ac:dyDescent="0.25">
      <c r="A72" s="145"/>
      <c r="B72" s="130">
        <v>2015</v>
      </c>
      <c r="C72" s="130">
        <v>7</v>
      </c>
      <c r="D72" s="130">
        <v>27.159119</v>
      </c>
      <c r="E72" s="195">
        <v>42186</v>
      </c>
      <c r="F72" s="180">
        <v>29.759641249999998</v>
      </c>
      <c r="G72" s="39"/>
      <c r="H72" s="145"/>
      <c r="I72" s="145"/>
      <c r="J72" s="145"/>
    </row>
    <row r="73" spans="1:10" x14ac:dyDescent="0.25">
      <c r="A73" s="145"/>
      <c r="B73" s="130">
        <v>2015</v>
      </c>
      <c r="C73" s="130">
        <v>8</v>
      </c>
      <c r="D73" s="130">
        <v>20.421306000000001</v>
      </c>
      <c r="E73" s="195">
        <v>42217</v>
      </c>
      <c r="F73" s="180">
        <v>29.4845875</v>
      </c>
      <c r="G73" s="39"/>
      <c r="H73" s="145"/>
      <c r="I73" s="145"/>
      <c r="J73" s="145"/>
    </row>
    <row r="74" spans="1:10" x14ac:dyDescent="0.25">
      <c r="A74" s="145"/>
      <c r="B74" s="130">
        <v>2015</v>
      </c>
      <c r="C74" s="130">
        <v>9</v>
      </c>
      <c r="D74" s="130">
        <v>24.253136999999999</v>
      </c>
      <c r="E74" s="195">
        <v>42248</v>
      </c>
      <c r="F74" s="180">
        <v>28.442271666666667</v>
      </c>
      <c r="G74" s="39"/>
      <c r="H74" s="145"/>
      <c r="I74" s="145"/>
      <c r="J74" s="145"/>
    </row>
    <row r="75" spans="1:10" x14ac:dyDescent="0.25">
      <c r="A75" s="145"/>
      <c r="B75" s="130">
        <v>2015</v>
      </c>
      <c r="C75" s="130">
        <v>10</v>
      </c>
      <c r="D75" s="130">
        <v>22.681757999999999</v>
      </c>
      <c r="E75" s="195">
        <v>42278</v>
      </c>
      <c r="F75" s="180">
        <v>28.342457166666662</v>
      </c>
      <c r="G75" s="39"/>
      <c r="H75" s="145"/>
      <c r="I75" s="145"/>
      <c r="J75" s="145"/>
    </row>
    <row r="76" spans="1:10" x14ac:dyDescent="0.25">
      <c r="A76" s="145"/>
      <c r="B76" s="130">
        <v>2015</v>
      </c>
      <c r="C76" s="130">
        <v>11</v>
      </c>
      <c r="D76" s="130">
        <v>19.497810999999999</v>
      </c>
      <c r="E76" s="195">
        <v>42309</v>
      </c>
      <c r="F76" s="180">
        <v>26.818661166666661</v>
      </c>
      <c r="G76" s="39"/>
      <c r="H76" s="145"/>
      <c r="I76" s="145"/>
      <c r="J76" s="145"/>
    </row>
    <row r="77" spans="1:10" x14ac:dyDescent="0.25">
      <c r="A77" s="145"/>
      <c r="B77" s="130">
        <v>2015</v>
      </c>
      <c r="C77" s="130">
        <v>12</v>
      </c>
      <c r="D77" s="130">
        <v>25.792954000000002</v>
      </c>
      <c r="E77" s="195">
        <v>42339</v>
      </c>
      <c r="F77" s="180">
        <v>25.818163166666665</v>
      </c>
      <c r="G77" s="39"/>
      <c r="H77" s="145"/>
      <c r="I77" s="145"/>
      <c r="J77" s="145"/>
    </row>
    <row r="78" spans="1:10" x14ac:dyDescent="0.25">
      <c r="A78" s="145"/>
      <c r="B78" s="130">
        <v>2016</v>
      </c>
      <c r="C78" s="130">
        <v>1</v>
      </c>
      <c r="D78" s="130">
        <v>14.682645000000001</v>
      </c>
      <c r="E78" s="195">
        <v>42370</v>
      </c>
      <c r="F78" s="180">
        <v>24.209101666666665</v>
      </c>
      <c r="G78" s="39"/>
      <c r="H78" s="145"/>
      <c r="I78" s="145"/>
      <c r="J78" s="145"/>
    </row>
    <row r="79" spans="1:10" x14ac:dyDescent="0.25">
      <c r="A79" s="145"/>
      <c r="B79" s="130">
        <v>2016</v>
      </c>
      <c r="C79" s="130">
        <v>2</v>
      </c>
      <c r="D79" s="130">
        <v>23.864837000000001</v>
      </c>
      <c r="E79" s="195">
        <v>42401</v>
      </c>
      <c r="F79" s="180">
        <v>23.487217416666667</v>
      </c>
      <c r="G79" s="39"/>
      <c r="H79" s="145"/>
      <c r="I79" s="145"/>
      <c r="J79" s="145"/>
    </row>
    <row r="80" spans="1:10" x14ac:dyDescent="0.25">
      <c r="A80" s="145"/>
      <c r="B80" s="130">
        <v>2016</v>
      </c>
      <c r="C80" s="130">
        <v>3</v>
      </c>
      <c r="D80" s="130">
        <v>23.895168999999999</v>
      </c>
      <c r="E80" s="195">
        <v>42430</v>
      </c>
      <c r="F80" s="180">
        <v>23.227153000000001</v>
      </c>
      <c r="G80" s="39"/>
      <c r="H80" s="145"/>
      <c r="I80" s="145"/>
      <c r="J80" s="145"/>
    </row>
    <row r="81" spans="1:10" x14ac:dyDescent="0.25">
      <c r="A81" s="145"/>
      <c r="B81" s="130">
        <v>2016</v>
      </c>
      <c r="C81" s="130">
        <v>4</v>
      </c>
      <c r="D81" s="130">
        <v>27.677603999999999</v>
      </c>
      <c r="E81" s="195">
        <v>42461</v>
      </c>
      <c r="F81" s="180">
        <v>22.889698416666665</v>
      </c>
      <c r="G81" s="39"/>
      <c r="H81" s="145"/>
      <c r="I81" s="145"/>
      <c r="J81" s="145"/>
    </row>
    <row r="82" spans="1:10" x14ac:dyDescent="0.25">
      <c r="A82" s="145"/>
      <c r="B82" s="130">
        <v>2016</v>
      </c>
      <c r="C82" s="130">
        <v>5</v>
      </c>
      <c r="D82" s="130">
        <v>21.933844000000001</v>
      </c>
      <c r="E82" s="195">
        <v>42491</v>
      </c>
      <c r="F82" s="180">
        <v>22.510522833333336</v>
      </c>
      <c r="G82" s="39"/>
      <c r="H82" s="145"/>
      <c r="I82" s="145"/>
      <c r="J82" s="145"/>
    </row>
    <row r="83" spans="1:10" x14ac:dyDescent="0.25">
      <c r="A83" s="145"/>
      <c r="B83" s="130">
        <v>2016</v>
      </c>
      <c r="C83" s="130">
        <v>6</v>
      </c>
      <c r="D83" s="130">
        <v>23.830959</v>
      </c>
      <c r="E83" s="195">
        <v>42522</v>
      </c>
      <c r="F83" s="180">
        <v>22.974261916666666</v>
      </c>
      <c r="G83" s="39"/>
      <c r="H83" s="145"/>
      <c r="I83" s="145"/>
      <c r="J83" s="145"/>
    </row>
    <row r="84" spans="1:10" x14ac:dyDescent="0.25">
      <c r="A84" s="145"/>
      <c r="B84" s="130">
        <v>2016</v>
      </c>
      <c r="C84" s="130">
        <v>7</v>
      </c>
      <c r="D84" s="130">
        <v>19.473483000000002</v>
      </c>
      <c r="E84" s="195">
        <v>42552</v>
      </c>
      <c r="F84" s="180">
        <v>22.333792250000002</v>
      </c>
      <c r="G84" s="39"/>
      <c r="H84" s="145"/>
      <c r="I84" s="145"/>
      <c r="J84" s="145"/>
    </row>
    <row r="85" spans="1:10" x14ac:dyDescent="0.25">
      <c r="A85" s="145"/>
      <c r="B85" s="130">
        <v>2016</v>
      </c>
      <c r="C85" s="130">
        <v>8</v>
      </c>
      <c r="D85" s="130">
        <v>26.933665999999999</v>
      </c>
      <c r="E85" s="195">
        <v>42583</v>
      </c>
      <c r="F85" s="180">
        <v>22.87648891666667</v>
      </c>
      <c r="G85" s="39"/>
      <c r="H85" s="145"/>
      <c r="I85" s="145"/>
      <c r="J85" s="145"/>
    </row>
    <row r="86" spans="1:10" x14ac:dyDescent="0.25">
      <c r="A86" s="145"/>
      <c r="B86" s="130">
        <v>2016</v>
      </c>
      <c r="C86" s="130">
        <v>9</v>
      </c>
      <c r="D86" s="130">
        <v>26.958127999999999</v>
      </c>
      <c r="E86" s="195">
        <v>42614</v>
      </c>
      <c r="F86" s="180">
        <v>23.101904833333336</v>
      </c>
      <c r="G86" s="39"/>
      <c r="H86" s="145"/>
      <c r="I86" s="145"/>
      <c r="J86" s="145"/>
    </row>
    <row r="87" spans="1:10" x14ac:dyDescent="0.25">
      <c r="A87" s="145"/>
      <c r="B87" s="130">
        <v>2016</v>
      </c>
      <c r="C87" s="130">
        <v>10</v>
      </c>
      <c r="D87" s="130">
        <v>27.437633000000002</v>
      </c>
      <c r="E87" s="195">
        <v>42644</v>
      </c>
      <c r="F87" s="180">
        <v>23.498227749999995</v>
      </c>
      <c r="G87" s="39"/>
      <c r="H87" s="145"/>
      <c r="I87" s="145"/>
      <c r="J87" s="145"/>
    </row>
    <row r="88" spans="1:10" x14ac:dyDescent="0.25">
      <c r="A88" s="145"/>
      <c r="B88" s="130">
        <v>2016</v>
      </c>
      <c r="C88" s="130">
        <v>11</v>
      </c>
      <c r="D88" s="130">
        <v>24.389586999999999</v>
      </c>
      <c r="E88" s="195">
        <v>42675</v>
      </c>
      <c r="F88" s="180">
        <v>23.905875749999996</v>
      </c>
      <c r="G88" s="39"/>
      <c r="H88" s="145"/>
      <c r="I88" s="145"/>
      <c r="J88" s="145"/>
    </row>
    <row r="89" spans="1:10" x14ac:dyDescent="0.25">
      <c r="A89" s="145"/>
      <c r="B89" s="130">
        <v>2016</v>
      </c>
      <c r="C89" s="130">
        <v>12</v>
      </c>
      <c r="D89" s="130">
        <v>38.014845999999999</v>
      </c>
      <c r="E89" s="195">
        <v>42705</v>
      </c>
      <c r="F89" s="180">
        <v>24.924366749999994</v>
      </c>
      <c r="G89" s="39"/>
      <c r="H89" s="145"/>
      <c r="I89" s="145"/>
      <c r="J89" s="145"/>
    </row>
    <row r="90" spans="1:10" x14ac:dyDescent="0.25">
      <c r="A90" s="145"/>
      <c r="B90" s="130">
        <v>2017</v>
      </c>
      <c r="C90" s="130">
        <v>1</v>
      </c>
      <c r="D90" s="130">
        <v>18.081095000000001</v>
      </c>
      <c r="E90" s="195">
        <v>42736</v>
      </c>
      <c r="F90" s="180">
        <v>25.207570916666668</v>
      </c>
      <c r="G90" s="39"/>
      <c r="H90" s="145"/>
      <c r="I90" s="145"/>
      <c r="J90" s="145"/>
    </row>
    <row r="91" spans="1:10" x14ac:dyDescent="0.25">
      <c r="A91" s="145"/>
      <c r="B91" s="130">
        <v>2017</v>
      </c>
      <c r="C91" s="130">
        <v>2</v>
      </c>
      <c r="D91" s="130">
        <v>20.672167999999999</v>
      </c>
      <c r="E91" s="195">
        <v>42767</v>
      </c>
      <c r="F91" s="180">
        <v>24.941515166666665</v>
      </c>
      <c r="G91" s="39"/>
      <c r="H91" s="145"/>
      <c r="I91" s="145"/>
      <c r="J91" s="145"/>
    </row>
    <row r="92" spans="1:10" x14ac:dyDescent="0.25">
      <c r="A92" s="145"/>
      <c r="B92" s="130">
        <v>2017</v>
      </c>
      <c r="C92" s="130">
        <v>3</v>
      </c>
      <c r="D92" s="130">
        <v>24.280840999999999</v>
      </c>
      <c r="E92" s="195">
        <v>42795</v>
      </c>
      <c r="F92" s="180">
        <v>24.973654499999999</v>
      </c>
      <c r="G92" s="39"/>
      <c r="H92" s="145"/>
      <c r="I92" s="145"/>
      <c r="J92" s="145"/>
    </row>
    <row r="93" spans="1:10" x14ac:dyDescent="0.25">
      <c r="A93" s="145"/>
      <c r="B93" s="130">
        <v>2017</v>
      </c>
      <c r="C93" s="130">
        <v>4</v>
      </c>
      <c r="D93" s="130">
        <v>17.866422</v>
      </c>
      <c r="E93" s="195">
        <v>42826</v>
      </c>
      <c r="F93" s="180">
        <v>24.156056000000003</v>
      </c>
      <c r="G93" s="39"/>
      <c r="H93" s="145"/>
      <c r="I93" s="145"/>
      <c r="J93" s="145"/>
    </row>
    <row r="94" spans="1:10" x14ac:dyDescent="0.25">
      <c r="A94" s="145"/>
      <c r="B94" s="130">
        <v>2017</v>
      </c>
      <c r="C94" s="130">
        <v>5</v>
      </c>
      <c r="D94" s="130">
        <v>19.473648000000001</v>
      </c>
      <c r="E94" s="195">
        <v>42856</v>
      </c>
      <c r="F94" s="180">
        <v>23.951039666666674</v>
      </c>
      <c r="G94" s="39"/>
      <c r="H94" s="145"/>
      <c r="I94" s="145"/>
      <c r="J94" s="145"/>
    </row>
    <row r="95" spans="1:10" x14ac:dyDescent="0.25">
      <c r="A95" s="145"/>
      <c r="B95" s="130">
        <v>2017</v>
      </c>
      <c r="C95" s="130">
        <v>6</v>
      </c>
      <c r="D95" s="130">
        <v>20.009091999999999</v>
      </c>
      <c r="E95" s="195">
        <v>42887</v>
      </c>
      <c r="F95" s="180">
        <v>23.632550750000004</v>
      </c>
      <c r="G95" s="39"/>
      <c r="H95" s="145"/>
      <c r="I95" s="145"/>
      <c r="J95" s="145"/>
    </row>
    <row r="96" spans="1:10" x14ac:dyDescent="0.25">
      <c r="A96" s="145"/>
      <c r="B96" s="130">
        <v>2017</v>
      </c>
      <c r="C96" s="130">
        <v>7</v>
      </c>
      <c r="D96" s="130">
        <v>22.603732000000001</v>
      </c>
      <c r="E96" s="195">
        <v>42917</v>
      </c>
      <c r="F96" s="180">
        <v>23.893404833333332</v>
      </c>
      <c r="G96" s="39"/>
      <c r="H96" s="145"/>
      <c r="I96" s="145"/>
      <c r="J96" s="145"/>
    </row>
    <row r="97" spans="1:10" x14ac:dyDescent="0.25">
      <c r="A97" s="145"/>
      <c r="B97" s="130">
        <v>2017</v>
      </c>
      <c r="C97" s="130">
        <v>8</v>
      </c>
      <c r="D97" s="130">
        <v>22.407295999999999</v>
      </c>
      <c r="E97" s="195">
        <v>42948</v>
      </c>
      <c r="F97" s="180">
        <v>23.51620733333333</v>
      </c>
      <c r="G97" s="39"/>
      <c r="H97" s="145"/>
      <c r="I97" s="145"/>
      <c r="J97" s="145"/>
    </row>
    <row r="98" spans="1:10" x14ac:dyDescent="0.25">
      <c r="A98" s="145"/>
      <c r="B98" s="130">
        <v>2017</v>
      </c>
      <c r="C98" s="130">
        <v>9</v>
      </c>
      <c r="D98" s="130">
        <v>18.431643000000001</v>
      </c>
      <c r="E98" s="195">
        <v>42979</v>
      </c>
      <c r="F98" s="180">
        <v>22.805666916666667</v>
      </c>
      <c r="G98" s="39"/>
      <c r="H98" s="145"/>
      <c r="I98" s="145"/>
      <c r="J98" s="145"/>
    </row>
    <row r="99" spans="1:10" x14ac:dyDescent="0.25">
      <c r="A99" s="145"/>
      <c r="B99" s="130">
        <v>2017</v>
      </c>
      <c r="C99" s="130">
        <v>10</v>
      </c>
      <c r="D99" s="130">
        <v>19.727039999999999</v>
      </c>
      <c r="E99" s="195">
        <v>43009</v>
      </c>
      <c r="F99" s="180">
        <v>22.163117500000002</v>
      </c>
      <c r="G99" s="39"/>
      <c r="H99" s="145"/>
      <c r="I99" s="145"/>
      <c r="J99" s="145"/>
    </row>
    <row r="100" spans="1:10" x14ac:dyDescent="0.25">
      <c r="A100" s="145"/>
      <c r="B100" s="130">
        <v>2017</v>
      </c>
      <c r="C100" s="130">
        <v>11</v>
      </c>
      <c r="D100" s="130">
        <v>17.450766999999999</v>
      </c>
      <c r="E100" s="195">
        <v>43040</v>
      </c>
      <c r="F100" s="180">
        <v>21.584882500000003</v>
      </c>
      <c r="G100" s="39"/>
      <c r="H100" s="145"/>
      <c r="I100" s="145"/>
      <c r="J100" s="145"/>
    </row>
    <row r="101" spans="1:10" x14ac:dyDescent="0.25">
      <c r="A101" s="145"/>
      <c r="B101" s="130">
        <v>2017</v>
      </c>
      <c r="C101" s="130">
        <v>12</v>
      </c>
      <c r="D101" s="130">
        <v>22.591896999999999</v>
      </c>
      <c r="E101" s="195">
        <v>43070</v>
      </c>
      <c r="F101" s="180">
        <v>20.299636749999998</v>
      </c>
      <c r="G101" s="39"/>
      <c r="H101" s="145"/>
      <c r="I101" s="145"/>
      <c r="J101" s="145"/>
    </row>
    <row r="102" spans="1:10" x14ac:dyDescent="0.25">
      <c r="A102" s="145"/>
      <c r="B102" s="130">
        <v>2018</v>
      </c>
      <c r="C102" s="130">
        <v>1</v>
      </c>
      <c r="D102" s="130">
        <v>19.755566999999999</v>
      </c>
      <c r="E102" s="195">
        <v>43101</v>
      </c>
      <c r="F102" s="180">
        <v>20.439176083333333</v>
      </c>
      <c r="G102" s="39"/>
      <c r="H102" s="145"/>
      <c r="I102" s="145"/>
      <c r="J102" s="145"/>
    </row>
    <row r="103" spans="1:10" x14ac:dyDescent="0.25">
      <c r="A103" s="145"/>
      <c r="B103" s="130">
        <v>2018</v>
      </c>
      <c r="C103" s="130">
        <v>2</v>
      </c>
      <c r="D103" s="130">
        <v>21.227571000000001</v>
      </c>
      <c r="E103" s="195">
        <v>43132</v>
      </c>
      <c r="F103" s="180">
        <v>20.485459666666667</v>
      </c>
      <c r="G103" s="39"/>
      <c r="H103" s="145"/>
      <c r="I103" s="145"/>
      <c r="J103" s="145"/>
    </row>
    <row r="104" spans="1:10" x14ac:dyDescent="0.25">
      <c r="A104" s="145"/>
      <c r="B104" s="130">
        <v>2018</v>
      </c>
      <c r="C104" s="130">
        <v>3</v>
      </c>
      <c r="D104" s="130">
        <v>16.917883</v>
      </c>
      <c r="E104" s="195">
        <v>43160</v>
      </c>
      <c r="F104" s="180">
        <v>19.871879833333331</v>
      </c>
      <c r="G104" s="39"/>
      <c r="H104" s="145"/>
      <c r="I104" s="145"/>
      <c r="J104" s="145"/>
    </row>
    <row r="105" spans="1:10" x14ac:dyDescent="0.25">
      <c r="A105" s="145"/>
      <c r="B105" s="130">
        <v>2018</v>
      </c>
      <c r="C105" s="130">
        <v>4</v>
      </c>
      <c r="D105" s="130">
        <v>18.250207</v>
      </c>
      <c r="E105" s="195">
        <v>43191</v>
      </c>
      <c r="F105" s="180">
        <v>19.903861916666663</v>
      </c>
      <c r="G105" s="39"/>
      <c r="H105" s="145"/>
      <c r="I105" s="145"/>
      <c r="J105" s="145"/>
    </row>
    <row r="106" spans="1:10" x14ac:dyDescent="0.25">
      <c r="A106" s="145"/>
      <c r="B106" s="130">
        <v>2018</v>
      </c>
      <c r="C106" s="130">
        <v>5</v>
      </c>
      <c r="D106" s="130">
        <v>15.745583999999999</v>
      </c>
      <c r="E106" s="195">
        <v>43221</v>
      </c>
      <c r="F106" s="180">
        <v>19.593189916666667</v>
      </c>
      <c r="G106" s="39"/>
      <c r="H106" s="145"/>
      <c r="I106" s="145"/>
      <c r="J106" s="145"/>
    </row>
    <row r="107" spans="1:10" x14ac:dyDescent="0.25">
      <c r="A107" s="145"/>
      <c r="B107" s="130">
        <v>2018</v>
      </c>
      <c r="C107" s="130">
        <v>6</v>
      </c>
      <c r="D107" s="130">
        <v>13.38096</v>
      </c>
      <c r="E107" s="195">
        <v>43252</v>
      </c>
      <c r="F107" s="180">
        <v>19.040845583333333</v>
      </c>
      <c r="G107" s="39"/>
      <c r="H107" s="145"/>
      <c r="I107" s="145"/>
      <c r="J107" s="145"/>
    </row>
    <row r="108" spans="1:10" x14ac:dyDescent="0.25">
      <c r="A108" s="145"/>
      <c r="B108" s="130">
        <v>2018</v>
      </c>
      <c r="C108" s="130">
        <v>7</v>
      </c>
      <c r="D108" s="130">
        <v>14.032173</v>
      </c>
      <c r="E108" s="195">
        <v>43282</v>
      </c>
      <c r="F108" s="180">
        <v>18.326548999999996</v>
      </c>
      <c r="G108" s="39"/>
      <c r="H108" s="145"/>
      <c r="I108" s="145"/>
      <c r="J108" s="145"/>
    </row>
    <row r="109" spans="1:10" x14ac:dyDescent="0.25">
      <c r="A109" s="145"/>
      <c r="B109" s="130">
        <v>2018</v>
      </c>
      <c r="C109" s="130">
        <v>8</v>
      </c>
      <c r="D109" s="130">
        <v>20.525493999999998</v>
      </c>
      <c r="E109" s="195">
        <v>43313</v>
      </c>
      <c r="F109" s="180">
        <v>18.169732166666666</v>
      </c>
      <c r="G109" s="39"/>
      <c r="H109" s="145"/>
      <c r="I109" s="145"/>
      <c r="J109" s="145"/>
    </row>
    <row r="110" spans="1:10" x14ac:dyDescent="0.25">
      <c r="A110" s="145"/>
      <c r="B110" s="130">
        <v>2018</v>
      </c>
      <c r="C110" s="130">
        <v>9</v>
      </c>
      <c r="D110" s="130">
        <v>12.874734</v>
      </c>
      <c r="E110" s="195">
        <v>43344</v>
      </c>
      <c r="F110" s="180">
        <v>17.706656416666664</v>
      </c>
      <c r="G110" s="39"/>
      <c r="H110" s="145"/>
      <c r="I110" s="145"/>
      <c r="J110" s="145"/>
    </row>
    <row r="111" spans="1:10" x14ac:dyDescent="0.25">
      <c r="A111" s="145"/>
      <c r="B111" s="130">
        <v>2018</v>
      </c>
      <c r="C111" s="130">
        <v>10</v>
      </c>
      <c r="D111" s="130">
        <v>19.172339999999998</v>
      </c>
      <c r="E111" s="195">
        <v>43374</v>
      </c>
      <c r="F111" s="180">
        <v>17.660431416666665</v>
      </c>
      <c r="G111" s="39"/>
      <c r="H111" s="145"/>
      <c r="I111" s="145"/>
      <c r="J111" s="145"/>
    </row>
    <row r="112" spans="1:10" x14ac:dyDescent="0.25">
      <c r="A112" s="145"/>
      <c r="B112" s="130">
        <v>2018</v>
      </c>
      <c r="C112" s="130">
        <v>11</v>
      </c>
      <c r="D112" s="130">
        <v>15.635268999999999</v>
      </c>
      <c r="E112" s="195">
        <v>43405</v>
      </c>
      <c r="F112" s="180">
        <v>17.509139916666665</v>
      </c>
      <c r="G112" s="39"/>
      <c r="H112" s="145"/>
      <c r="I112" s="145"/>
      <c r="J112" s="145"/>
    </row>
    <row r="113" spans="1:10" x14ac:dyDescent="0.25">
      <c r="A113" s="145"/>
      <c r="B113" s="130">
        <v>2018</v>
      </c>
      <c r="C113" s="130">
        <v>12</v>
      </c>
      <c r="D113" s="130">
        <v>18.510258</v>
      </c>
      <c r="E113" s="195">
        <v>43435</v>
      </c>
      <c r="F113" s="180">
        <v>17.169003333333333</v>
      </c>
      <c r="G113" s="39"/>
      <c r="H113" s="145"/>
      <c r="I113" s="145"/>
      <c r="J113" s="145"/>
    </row>
    <row r="114" spans="1:10" x14ac:dyDescent="0.25">
      <c r="A114" s="145"/>
      <c r="B114" s="130">
        <v>2019</v>
      </c>
      <c r="C114" s="130">
        <v>1</v>
      </c>
      <c r="D114" s="130">
        <v>11.375171999999999</v>
      </c>
      <c r="E114" s="195">
        <v>43466</v>
      </c>
      <c r="F114" s="180">
        <v>16.47063708333333</v>
      </c>
      <c r="G114" s="39"/>
      <c r="H114" s="145"/>
      <c r="I114" s="145"/>
      <c r="J114" s="145"/>
    </row>
    <row r="115" spans="1:10" x14ac:dyDescent="0.25">
      <c r="A115" s="145"/>
      <c r="B115" s="130">
        <v>2019</v>
      </c>
      <c r="C115" s="130">
        <v>2</v>
      </c>
      <c r="D115" s="130">
        <v>13.886556000000001</v>
      </c>
      <c r="E115" s="195">
        <v>43497</v>
      </c>
      <c r="F115" s="180">
        <v>15.858885833333332</v>
      </c>
      <c r="G115" s="39"/>
      <c r="H115" s="145"/>
      <c r="I115" s="145"/>
      <c r="J115" s="145"/>
    </row>
    <row r="116" spans="1:10" x14ac:dyDescent="0.25">
      <c r="A116" s="145"/>
      <c r="B116" s="130">
        <v>2019</v>
      </c>
      <c r="C116" s="130">
        <v>3</v>
      </c>
      <c r="D116" s="130">
        <v>15.751279</v>
      </c>
      <c r="E116" s="195">
        <v>43525</v>
      </c>
      <c r="F116" s="180">
        <v>15.761668833333333</v>
      </c>
      <c r="G116" s="39"/>
      <c r="H116" s="145"/>
      <c r="I116" s="145"/>
      <c r="J116" s="145"/>
    </row>
    <row r="117" spans="1:10" x14ac:dyDescent="0.25">
      <c r="A117" s="145"/>
      <c r="B117" s="130">
        <v>2019</v>
      </c>
      <c r="C117" s="130">
        <v>4</v>
      </c>
      <c r="D117" s="207">
        <f>H16</f>
        <v>15.390987600000001</v>
      </c>
      <c r="E117" s="195">
        <v>43556</v>
      </c>
      <c r="F117" s="180">
        <f>AVERAGE(D106:D117)</f>
        <v>15.523400549999998</v>
      </c>
      <c r="G117" s="39"/>
      <c r="H117" s="145"/>
      <c r="I117" s="145"/>
      <c r="J117" s="145"/>
    </row>
    <row r="118" spans="1:10" x14ac:dyDescent="0.25">
      <c r="A118" s="145"/>
      <c r="B118" s="130">
        <v>2019</v>
      </c>
      <c r="C118" s="130">
        <v>5</v>
      </c>
      <c r="D118" s="130">
        <v>14.819899049999998</v>
      </c>
      <c r="E118" s="195">
        <v>43586</v>
      </c>
      <c r="F118" s="180">
        <f>AVERAGE(D107:D118)</f>
        <v>15.446260137499999</v>
      </c>
      <c r="G118" s="39"/>
      <c r="H118" s="145"/>
      <c r="I118" s="145"/>
      <c r="J118" s="145"/>
    </row>
    <row r="119" spans="1:10" x14ac:dyDescent="0.25">
      <c r="A119" s="145"/>
      <c r="B119" s="130">
        <v>2019</v>
      </c>
      <c r="C119" s="130">
        <v>6</v>
      </c>
      <c r="D119" s="130">
        <v>13.416868920000001</v>
      </c>
      <c r="E119" s="195">
        <v>43617</v>
      </c>
      <c r="F119" s="180">
        <f>AVERAGE(D108:D119)</f>
        <v>15.449252547499997</v>
      </c>
      <c r="G119" s="39"/>
      <c r="H119" s="145"/>
      <c r="I119" s="145"/>
      <c r="J119" s="145"/>
    </row>
    <row r="120" spans="1:10" x14ac:dyDescent="0.25">
      <c r="A120" s="145"/>
      <c r="B120" s="130">
        <v>2019</v>
      </c>
      <c r="C120" s="130">
        <v>7</v>
      </c>
      <c r="D120" s="130">
        <v>15.02140575</v>
      </c>
      <c r="E120" s="195">
        <v>43647</v>
      </c>
      <c r="F120" s="180">
        <f>AVERAGE(D109:D120)</f>
        <v>15.531688609999998</v>
      </c>
      <c r="G120" s="39"/>
      <c r="H120" s="145"/>
      <c r="I120" s="145"/>
      <c r="J120" s="145"/>
    </row>
    <row r="121" spans="1:10" x14ac:dyDescent="0.25">
      <c r="A121" s="145"/>
      <c r="B121" s="130">
        <v>2019</v>
      </c>
      <c r="C121" s="130">
        <v>8</v>
      </c>
      <c r="D121" s="130">
        <v>14.163060099999999</v>
      </c>
      <c r="E121" s="195">
        <v>43678</v>
      </c>
      <c r="F121" s="180">
        <f>AVERAGE(D110:D121)</f>
        <v>15.001485785</v>
      </c>
      <c r="G121" s="39"/>
      <c r="H121" s="145"/>
      <c r="I121" s="145"/>
      <c r="J121" s="145"/>
    </row>
    <row r="122" spans="1:10" x14ac:dyDescent="0.25">
      <c r="A122" s="145"/>
      <c r="B122" s="130">
        <v>2019</v>
      </c>
      <c r="C122" s="130">
        <v>9</v>
      </c>
      <c r="D122" s="130">
        <v>0</v>
      </c>
      <c r="E122" s="195">
        <v>43709</v>
      </c>
      <c r="F122" s="180">
        <f t="shared" ref="F122:F125" si="0">AVERAGE(D111:D122)</f>
        <v>13.928591285000001</v>
      </c>
      <c r="G122" s="39"/>
      <c r="H122" s="145"/>
      <c r="I122" s="145"/>
      <c r="J122" s="145"/>
    </row>
    <row r="123" spans="1:10" x14ac:dyDescent="0.25">
      <c r="A123" s="145"/>
      <c r="B123" s="130">
        <v>2019</v>
      </c>
      <c r="C123" s="130">
        <v>10</v>
      </c>
      <c r="D123" s="130">
        <v>0</v>
      </c>
      <c r="E123" s="195">
        <v>43739</v>
      </c>
      <c r="F123" s="180">
        <f t="shared" si="0"/>
        <v>12.330896285</v>
      </c>
      <c r="G123" s="39"/>
      <c r="H123" s="145"/>
      <c r="I123" s="145"/>
      <c r="J123" s="145"/>
    </row>
    <row r="124" spans="1:10" x14ac:dyDescent="0.25">
      <c r="A124" s="145"/>
      <c r="B124" s="130">
        <v>2019</v>
      </c>
      <c r="C124" s="130">
        <v>11</v>
      </c>
      <c r="D124" s="130">
        <v>0</v>
      </c>
      <c r="E124" s="195">
        <v>43770</v>
      </c>
      <c r="F124" s="180">
        <f t="shared" si="0"/>
        <v>11.027957201666666</v>
      </c>
      <c r="G124" s="39"/>
      <c r="H124" s="145"/>
      <c r="I124" s="145"/>
      <c r="J124" s="145"/>
    </row>
    <row r="125" spans="1:10" x14ac:dyDescent="0.25">
      <c r="A125" s="145"/>
      <c r="B125" s="130">
        <v>2019</v>
      </c>
      <c r="C125" s="130">
        <v>12</v>
      </c>
      <c r="D125" s="130">
        <v>0</v>
      </c>
      <c r="E125" s="195">
        <v>43800</v>
      </c>
      <c r="F125" s="180">
        <f t="shared" si="0"/>
        <v>9.4854357016666668</v>
      </c>
      <c r="G125" s="39"/>
      <c r="H125" s="145"/>
      <c r="I125" s="145"/>
      <c r="J125" s="145"/>
    </row>
    <row r="126" spans="1:10" x14ac:dyDescent="0.25">
      <c r="A126" s="145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1:10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145"/>
      <c r="B134" s="145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145"/>
      <c r="B150" s="145"/>
      <c r="C150" s="145"/>
      <c r="D150" s="145"/>
      <c r="E150" s="145"/>
      <c r="F150" s="145"/>
      <c r="G150" s="145"/>
      <c r="H150" s="145"/>
      <c r="I150" s="145"/>
      <c r="J150" s="145"/>
    </row>
    <row r="151" spans="1:10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13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1" style="128" customWidth="1"/>
    <col min="6" max="6" width="10" style="128" customWidth="1"/>
    <col min="7" max="7" width="9" style="128" customWidth="1"/>
    <col min="8" max="8" width="8.7109375" style="128" customWidth="1"/>
    <col min="9" max="9" width="13.1406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23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23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23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23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23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23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23" x14ac:dyDescent="0.25">
      <c r="A7" s="92"/>
      <c r="B7" s="210"/>
      <c r="C7" s="253" t="s">
        <v>47</v>
      </c>
      <c r="D7" s="253"/>
      <c r="E7" s="253"/>
      <c r="F7" s="253"/>
      <c r="G7" s="253"/>
      <c r="H7" s="253"/>
      <c r="I7" s="253"/>
      <c r="J7" s="253"/>
      <c r="K7" s="94"/>
    </row>
    <row r="8" spans="1:23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  <c r="O8" s="130"/>
      <c r="P8" s="130"/>
      <c r="Q8" s="130"/>
      <c r="R8" s="130"/>
      <c r="S8" s="130"/>
      <c r="T8" s="130"/>
      <c r="U8" s="130"/>
      <c r="V8" s="130"/>
      <c r="W8" s="130"/>
    </row>
    <row r="9" spans="1:23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  <c r="O9" s="130"/>
      <c r="P9" s="130"/>
      <c r="Q9" s="130"/>
      <c r="R9" s="130"/>
      <c r="S9" s="130"/>
      <c r="T9" s="130"/>
      <c r="U9" s="130"/>
      <c r="V9" s="130"/>
      <c r="W9" s="130"/>
    </row>
    <row r="10" spans="1:23" ht="15.75" customHeight="1" x14ac:dyDescent="0.25">
      <c r="A10" s="92"/>
      <c r="B10" s="113"/>
      <c r="C10" s="263" t="s">
        <v>452</v>
      </c>
      <c r="D10" s="263"/>
      <c r="E10" s="258" t="s">
        <v>190</v>
      </c>
      <c r="F10" s="258" t="s">
        <v>191</v>
      </c>
      <c r="G10" s="263" t="s">
        <v>453</v>
      </c>
      <c r="H10" s="263"/>
      <c r="I10" s="258" t="s">
        <v>190</v>
      </c>
      <c r="J10" s="258" t="s">
        <v>191</v>
      </c>
      <c r="K10" s="94"/>
      <c r="O10" s="130"/>
      <c r="P10" s="130"/>
      <c r="Q10" s="130"/>
      <c r="R10" s="195"/>
      <c r="S10" s="39"/>
      <c r="T10" s="130"/>
      <c r="U10" s="39"/>
      <c r="V10" s="39"/>
      <c r="W10" s="130"/>
    </row>
    <row r="11" spans="1:23" x14ac:dyDescent="0.25">
      <c r="A11" s="92"/>
      <c r="B11" s="113"/>
      <c r="C11" s="133">
        <v>2018</v>
      </c>
      <c r="D11" s="133">
        <v>2019</v>
      </c>
      <c r="E11" s="258"/>
      <c r="F11" s="258"/>
      <c r="G11" s="133">
        <v>2018</v>
      </c>
      <c r="H11" s="133">
        <v>2019</v>
      </c>
      <c r="I11" s="258"/>
      <c r="J11" s="258"/>
      <c r="K11" s="94"/>
      <c r="N11" s="129"/>
      <c r="O11" s="130"/>
      <c r="P11" s="130"/>
      <c r="Q11" s="130"/>
      <c r="R11" s="195"/>
      <c r="S11" s="39"/>
      <c r="T11" s="130"/>
      <c r="U11" s="39"/>
      <c r="V11" s="39"/>
      <c r="W11" s="130"/>
    </row>
    <row r="12" spans="1:23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  <c r="O12" s="130"/>
      <c r="P12" s="130"/>
      <c r="Q12" s="130"/>
      <c r="R12" s="195"/>
      <c r="S12" s="39"/>
      <c r="T12" s="130"/>
      <c r="U12" s="39"/>
      <c r="V12" s="39"/>
      <c r="W12" s="130"/>
    </row>
    <row r="13" spans="1:23" x14ac:dyDescent="0.25">
      <c r="A13" s="92"/>
      <c r="B13" s="114" t="s">
        <v>31</v>
      </c>
      <c r="C13" s="76">
        <v>27805.586097269985</v>
      </c>
      <c r="D13" s="29">
        <v>26812.252960740094</v>
      </c>
      <c r="E13" s="76">
        <v>-3.5724229406817631</v>
      </c>
      <c r="F13" s="76">
        <v>100</v>
      </c>
      <c r="G13" s="76">
        <v>3684.398781989998</v>
      </c>
      <c r="H13" s="29">
        <v>3256.5881264200007</v>
      </c>
      <c r="I13" s="76">
        <v>-11.611410188853943</v>
      </c>
      <c r="J13" s="76">
        <v>100</v>
      </c>
      <c r="K13" s="94"/>
      <c r="O13" s="130"/>
      <c r="P13" s="130"/>
      <c r="Q13" s="130"/>
      <c r="R13" s="195"/>
      <c r="S13" s="39"/>
      <c r="T13" s="130"/>
      <c r="U13" s="39"/>
      <c r="V13" s="39"/>
      <c r="W13" s="130"/>
    </row>
    <row r="14" spans="1:23" x14ac:dyDescent="0.25">
      <c r="A14" s="92"/>
      <c r="B14" s="113" t="s">
        <v>220</v>
      </c>
      <c r="C14" s="21">
        <v>7112.7878574699962</v>
      </c>
      <c r="D14" s="23">
        <v>7230.7822960699978</v>
      </c>
      <c r="E14" s="21">
        <v>1.6589056353772946</v>
      </c>
      <c r="F14" s="21">
        <v>26.968201093200516</v>
      </c>
      <c r="G14" s="21">
        <v>1037.84833054</v>
      </c>
      <c r="H14" s="23">
        <v>828.41153999999995</v>
      </c>
      <c r="I14" s="21">
        <v>-20.179903399856947</v>
      </c>
      <c r="J14" s="21">
        <v>25.43802003327577</v>
      </c>
      <c r="K14" s="94"/>
      <c r="R14" s="195"/>
      <c r="S14" s="180"/>
      <c r="T14" s="130"/>
      <c r="U14" s="39"/>
      <c r="V14" s="39"/>
      <c r="W14" s="130"/>
    </row>
    <row r="15" spans="1:23" x14ac:dyDescent="0.25">
      <c r="A15" s="92"/>
      <c r="B15" s="113" t="s">
        <v>202</v>
      </c>
      <c r="C15" s="21">
        <v>3007.0040228099597</v>
      </c>
      <c r="D15" s="23">
        <v>3073.5084555300741</v>
      </c>
      <c r="E15" s="21">
        <v>2.2116509394612738</v>
      </c>
      <c r="F15" s="21">
        <v>11.463074214727373</v>
      </c>
      <c r="G15" s="21">
        <v>350.04676148999948</v>
      </c>
      <c r="H15" s="23">
        <v>389.14618106000057</v>
      </c>
      <c r="I15" s="21">
        <v>11.169770405408563</v>
      </c>
      <c r="J15" s="21">
        <v>11.949505616106045</v>
      </c>
      <c r="K15" s="94"/>
      <c r="R15" s="195"/>
      <c r="S15" s="180"/>
      <c r="T15" s="130"/>
      <c r="U15" s="39"/>
      <c r="V15" s="39"/>
      <c r="W15" s="130"/>
    </row>
    <row r="16" spans="1:23" x14ac:dyDescent="0.25">
      <c r="A16" s="92"/>
      <c r="B16" s="113" t="s">
        <v>215</v>
      </c>
      <c r="C16" s="21">
        <v>2581.8576048100044</v>
      </c>
      <c r="D16" s="23">
        <v>2209.9778185700006</v>
      </c>
      <c r="E16" s="21">
        <v>-14.403574602533897</v>
      </c>
      <c r="F16" s="21">
        <v>8.2424174566977495</v>
      </c>
      <c r="G16" s="21">
        <v>335.35454085000003</v>
      </c>
      <c r="H16" s="23">
        <v>190.6487814699999</v>
      </c>
      <c r="I16" s="21">
        <v>-43.150082003727888</v>
      </c>
      <c r="J16" s="21">
        <v>5.8542491119250615</v>
      </c>
      <c r="K16" s="94"/>
      <c r="R16" s="195"/>
      <c r="S16" s="180"/>
      <c r="T16" s="130"/>
      <c r="U16" s="39"/>
      <c r="V16" s="39"/>
      <c r="W16" s="130"/>
    </row>
    <row r="17" spans="1:23" x14ac:dyDescent="0.25">
      <c r="A17" s="92"/>
      <c r="B17" s="114" t="s">
        <v>199</v>
      </c>
      <c r="C17" s="29">
        <v>1764.5459784300006</v>
      </c>
      <c r="D17" s="29">
        <v>1674.2084802100196</v>
      </c>
      <c r="E17" s="29">
        <v>-5.1195887964539448</v>
      </c>
      <c r="F17" s="29">
        <v>6.2441917233194966</v>
      </c>
      <c r="G17" s="29">
        <v>229.3204029399997</v>
      </c>
      <c r="H17" s="29">
        <v>214.37573787999992</v>
      </c>
      <c r="I17" s="29">
        <v>-6.5169365082224928</v>
      </c>
      <c r="J17" s="29">
        <v>6.5828323864726883</v>
      </c>
      <c r="K17" s="94"/>
      <c r="R17" s="195"/>
      <c r="S17" s="180"/>
      <c r="T17" s="130"/>
      <c r="U17" s="39"/>
      <c r="V17" s="39"/>
      <c r="W17" s="130"/>
    </row>
    <row r="18" spans="1:23" x14ac:dyDescent="0.25">
      <c r="A18" s="92"/>
      <c r="B18" s="113" t="s">
        <v>203</v>
      </c>
      <c r="C18" s="21">
        <v>1364.8283515400053</v>
      </c>
      <c r="D18" s="23">
        <v>1427.7452817200115</v>
      </c>
      <c r="E18" s="21">
        <v>4.6098786055414065</v>
      </c>
      <c r="F18" s="21">
        <v>5.3249731897225905</v>
      </c>
      <c r="G18" s="21">
        <v>205.14401342999989</v>
      </c>
      <c r="H18" s="23">
        <v>171.82200887999969</v>
      </c>
      <c r="I18" s="21">
        <v>-16.24322542630301</v>
      </c>
      <c r="J18" s="21">
        <v>5.2761357042987598</v>
      </c>
      <c r="K18" s="94"/>
      <c r="R18" s="195"/>
      <c r="S18" s="180"/>
      <c r="T18" s="130"/>
      <c r="U18" s="39"/>
      <c r="V18" s="39"/>
      <c r="W18" s="130"/>
    </row>
    <row r="19" spans="1:23" x14ac:dyDescent="0.25">
      <c r="A19" s="92"/>
      <c r="B19" s="113" t="s">
        <v>204</v>
      </c>
      <c r="C19" s="21">
        <v>1332.2408965400132</v>
      </c>
      <c r="D19" s="23">
        <v>1323.4782938199919</v>
      </c>
      <c r="E19" s="21">
        <v>-0.65773410370292273</v>
      </c>
      <c r="F19" s="21">
        <v>4.9360950598142512</v>
      </c>
      <c r="G19" s="21">
        <v>185.14718544999968</v>
      </c>
      <c r="H19" s="23">
        <v>134.9286967999999</v>
      </c>
      <c r="I19" s="21">
        <v>-27.123549584588012</v>
      </c>
      <c r="J19" s="21">
        <v>4.1432533548026029</v>
      </c>
      <c r="K19" s="94"/>
      <c r="R19" s="195"/>
      <c r="S19" s="180"/>
      <c r="T19" s="130"/>
      <c r="U19" s="39"/>
      <c r="V19" s="39"/>
      <c r="W19" s="130"/>
    </row>
    <row r="20" spans="1:23" x14ac:dyDescent="0.25">
      <c r="A20" s="92"/>
      <c r="B20" s="113" t="s">
        <v>200</v>
      </c>
      <c r="C20" s="21">
        <v>1244.1853333800016</v>
      </c>
      <c r="D20" s="23">
        <v>1222.8399058100019</v>
      </c>
      <c r="E20" s="21">
        <v>-1.7156147880325712</v>
      </c>
      <c r="F20" s="21">
        <v>4.5607502942798135</v>
      </c>
      <c r="G20" s="21">
        <v>176.6022254300006</v>
      </c>
      <c r="H20" s="23">
        <v>172.32447015000031</v>
      </c>
      <c r="I20" s="21">
        <v>-2.4222544589030948</v>
      </c>
      <c r="J20" s="21">
        <v>5.2915647745555807</v>
      </c>
      <c r="K20" s="94"/>
      <c r="R20" s="195"/>
      <c r="S20" s="180"/>
      <c r="T20" s="130"/>
      <c r="U20" s="39"/>
      <c r="V20" s="39"/>
      <c r="W20" s="130"/>
    </row>
    <row r="21" spans="1:23" x14ac:dyDescent="0.25">
      <c r="A21" s="92"/>
      <c r="B21" s="113" t="s">
        <v>216</v>
      </c>
      <c r="C21" s="21">
        <v>1698.8975860300009</v>
      </c>
      <c r="D21" s="23">
        <v>1079.6905194499996</v>
      </c>
      <c r="E21" s="21">
        <v>-36.447580576470763</v>
      </c>
      <c r="F21" s="21">
        <v>4.0268548899301333</v>
      </c>
      <c r="G21" s="21">
        <v>87.665927549999992</v>
      </c>
      <c r="H21" s="23">
        <v>84.995326000000006</v>
      </c>
      <c r="I21" s="21">
        <v>-3.0463392387844346</v>
      </c>
      <c r="J21" s="21">
        <v>2.6099501288004818</v>
      </c>
      <c r="K21" s="94"/>
      <c r="R21" s="195"/>
      <c r="S21" s="180"/>
      <c r="T21" s="130"/>
      <c r="U21" s="39"/>
      <c r="V21" s="39"/>
      <c r="W21" s="130"/>
    </row>
    <row r="22" spans="1:23" x14ac:dyDescent="0.25">
      <c r="A22" s="92"/>
      <c r="B22" s="113" t="s">
        <v>223</v>
      </c>
      <c r="C22" s="21">
        <v>976.97565726999983</v>
      </c>
      <c r="D22" s="23">
        <v>1074.65333723</v>
      </c>
      <c r="E22" s="21">
        <v>9.9979645585996035</v>
      </c>
      <c r="F22" s="21">
        <v>4.0080680232413286</v>
      </c>
      <c r="G22" s="21">
        <v>112.61484167</v>
      </c>
      <c r="H22" s="23">
        <v>118.85666648999999</v>
      </c>
      <c r="I22" s="21">
        <v>5.5426307291632781</v>
      </c>
      <c r="J22" s="21">
        <v>3.6497297747216288</v>
      </c>
      <c r="K22" s="94"/>
      <c r="R22" s="195"/>
      <c r="S22" s="180"/>
      <c r="T22" s="130"/>
      <c r="U22" s="39"/>
      <c r="V22" s="39"/>
      <c r="W22" s="130"/>
    </row>
    <row r="23" spans="1:23" x14ac:dyDescent="0.25">
      <c r="A23" s="92"/>
      <c r="B23" s="113" t="s">
        <v>222</v>
      </c>
      <c r="C23" s="21">
        <v>867.92396391</v>
      </c>
      <c r="D23" s="23">
        <v>897.57590354999968</v>
      </c>
      <c r="E23" s="21">
        <v>3.4164213540570643</v>
      </c>
      <c r="F23" s="21">
        <v>3.3476332811878109</v>
      </c>
      <c r="G23" s="21">
        <v>145.99562885</v>
      </c>
      <c r="H23" s="23">
        <v>112.47987852</v>
      </c>
      <c r="I23" s="21">
        <v>-22.956680685580679</v>
      </c>
      <c r="J23" s="21">
        <v>3.4539178475618355</v>
      </c>
      <c r="K23" s="94"/>
      <c r="R23" s="195"/>
      <c r="S23" s="180"/>
      <c r="T23" s="39"/>
      <c r="U23" s="39"/>
      <c r="V23" s="39"/>
      <c r="W23" s="39"/>
    </row>
    <row r="24" spans="1:23" x14ac:dyDescent="0.25">
      <c r="A24" s="92"/>
      <c r="B24" s="113" t="s">
        <v>201</v>
      </c>
      <c r="C24" s="21">
        <v>955.71711426000115</v>
      </c>
      <c r="D24" s="23">
        <v>879.85966802999917</v>
      </c>
      <c r="E24" s="21">
        <v>-7.9372279828573973</v>
      </c>
      <c r="F24" s="21">
        <v>3.281558134328868</v>
      </c>
      <c r="G24" s="21">
        <v>121.56427559000001</v>
      </c>
      <c r="H24" s="23">
        <v>103.6099287200001</v>
      </c>
      <c r="I24" s="21">
        <v>-14.769426941311735</v>
      </c>
      <c r="J24" s="21">
        <v>3.1815484395903488</v>
      </c>
      <c r="K24" s="94"/>
      <c r="R24" s="195"/>
      <c r="S24" s="180"/>
      <c r="T24" s="39"/>
      <c r="U24" s="39"/>
      <c r="V24" s="39"/>
      <c r="W24" s="39"/>
    </row>
    <row r="25" spans="1:23" x14ac:dyDescent="0.25">
      <c r="A25" s="92"/>
      <c r="B25" s="113" t="s">
        <v>209</v>
      </c>
      <c r="C25" s="21">
        <v>639.57992120000176</v>
      </c>
      <c r="D25" s="23">
        <v>717.2439675299994</v>
      </c>
      <c r="E25" s="21">
        <v>12.142977563192048</v>
      </c>
      <c r="F25" s="21">
        <v>2.6750604232334583</v>
      </c>
      <c r="G25" s="21">
        <v>75.052308640000007</v>
      </c>
      <c r="H25" s="23">
        <v>77.832473049999891</v>
      </c>
      <c r="I25" s="21">
        <v>3.7043023197798952</v>
      </c>
      <c r="J25" s="21">
        <v>2.390000516754383</v>
      </c>
      <c r="K25" s="94"/>
      <c r="R25" s="195"/>
      <c r="S25" s="180"/>
      <c r="T25" s="39"/>
      <c r="U25" s="39"/>
      <c r="V25" s="39"/>
      <c r="W25" s="39"/>
    </row>
    <row r="26" spans="1:23" x14ac:dyDescent="0.25">
      <c r="A26" s="92"/>
      <c r="B26" s="113" t="s">
        <v>212</v>
      </c>
      <c r="C26" s="21">
        <v>768.49817321999979</v>
      </c>
      <c r="D26" s="23">
        <v>629.23256321999918</v>
      </c>
      <c r="E26" s="21">
        <v>-18.1217880345088</v>
      </c>
      <c r="F26" s="21">
        <v>2.3468097371054735</v>
      </c>
      <c r="G26" s="21">
        <v>133.47824961000001</v>
      </c>
      <c r="H26" s="23">
        <v>138.1402865</v>
      </c>
      <c r="I26" s="21">
        <v>3.4927315151507043</v>
      </c>
      <c r="J26" s="21">
        <v>4.2418715888354903</v>
      </c>
      <c r="K26" s="94"/>
      <c r="R26" s="195"/>
      <c r="S26" s="180"/>
      <c r="T26" s="39"/>
      <c r="U26" s="39"/>
      <c r="V26" s="39"/>
      <c r="W26" s="39"/>
    </row>
    <row r="27" spans="1:23" x14ac:dyDescent="0.25">
      <c r="A27" s="92"/>
      <c r="B27" s="113" t="s">
        <v>208</v>
      </c>
      <c r="C27" s="21">
        <v>557.87058695999781</v>
      </c>
      <c r="D27" s="23">
        <v>542.33710442999404</v>
      </c>
      <c r="E27" s="21">
        <v>-2.7844240031815071</v>
      </c>
      <c r="F27" s="21">
        <v>2.0227211238985117</v>
      </c>
      <c r="G27" s="21">
        <v>64.491325439999997</v>
      </c>
      <c r="H27" s="23">
        <v>74.141566370000191</v>
      </c>
      <c r="I27" s="21">
        <v>14.963626292621889</v>
      </c>
      <c r="J27" s="21">
        <v>2.2766639038110341</v>
      </c>
      <c r="K27" s="94"/>
      <c r="R27" s="195"/>
      <c r="S27" s="180"/>
      <c r="T27" s="39"/>
      <c r="U27" s="39"/>
      <c r="V27" s="39"/>
      <c r="W27" s="39"/>
    </row>
    <row r="28" spans="1:23" x14ac:dyDescent="0.25">
      <c r="A28" s="92"/>
      <c r="B28" s="113" t="s">
        <v>207</v>
      </c>
      <c r="C28" s="21">
        <v>547.70736370000031</v>
      </c>
      <c r="D28" s="23">
        <v>496.46900880999925</v>
      </c>
      <c r="E28" s="21">
        <v>-9.3550604366287473</v>
      </c>
      <c r="F28" s="21">
        <v>1.8516497272234274</v>
      </c>
      <c r="G28" s="21">
        <v>74.931838189999993</v>
      </c>
      <c r="H28" s="23">
        <v>57.704005310000099</v>
      </c>
      <c r="I28" s="21">
        <v>-22.991338923671346</v>
      </c>
      <c r="J28" s="21">
        <v>1.7719159767813402</v>
      </c>
      <c r="K28" s="94"/>
      <c r="R28" s="195"/>
      <c r="S28" s="180"/>
      <c r="T28" s="39"/>
      <c r="U28" s="39"/>
      <c r="V28" s="39"/>
      <c r="W28" s="39"/>
    </row>
    <row r="29" spans="1:23" x14ac:dyDescent="0.25">
      <c r="A29" s="92"/>
      <c r="B29" s="113" t="s">
        <v>213</v>
      </c>
      <c r="C29" s="21">
        <v>459.88598587999979</v>
      </c>
      <c r="D29" s="23">
        <v>406.43734042000034</v>
      </c>
      <c r="E29" s="21">
        <v>-11.622151381222146</v>
      </c>
      <c r="F29" s="21">
        <v>1.515864187224875</v>
      </c>
      <c r="G29" s="21">
        <v>63.572968299999999</v>
      </c>
      <c r="H29" s="23">
        <v>85.15483322</v>
      </c>
      <c r="I29" s="21">
        <v>33.948178757605696</v>
      </c>
      <c r="J29" s="21">
        <v>2.61484811447776</v>
      </c>
      <c r="K29" s="94"/>
      <c r="R29" s="195"/>
      <c r="S29" s="180"/>
      <c r="T29" s="39"/>
      <c r="U29" s="39"/>
      <c r="V29" s="39"/>
      <c r="W29" s="39"/>
    </row>
    <row r="30" spans="1:23" x14ac:dyDescent="0.25">
      <c r="A30" s="92"/>
      <c r="B30" s="113" t="s">
        <v>224</v>
      </c>
      <c r="C30" s="21">
        <v>295.11401452999996</v>
      </c>
      <c r="D30" s="23">
        <v>313.11057284999993</v>
      </c>
      <c r="E30" s="21">
        <v>6.0981713622314304</v>
      </c>
      <c r="F30" s="21">
        <v>1.1677891198045642</v>
      </c>
      <c r="G30" s="21">
        <v>49.522988950000006</v>
      </c>
      <c r="H30" s="23">
        <v>51.884940350000001</v>
      </c>
      <c r="I30" s="21">
        <v>4.7694039678919609</v>
      </c>
      <c r="J30" s="21">
        <v>1.5932300412529485</v>
      </c>
      <c r="K30" s="94"/>
      <c r="R30" s="195"/>
      <c r="S30" s="180"/>
      <c r="T30" s="39"/>
      <c r="U30" s="39"/>
      <c r="V30" s="39"/>
      <c r="W30" s="39"/>
    </row>
    <row r="31" spans="1:23" x14ac:dyDescent="0.25">
      <c r="A31" s="92"/>
      <c r="B31" s="113" t="s">
        <v>206</v>
      </c>
      <c r="C31" s="21">
        <v>285.29727653000037</v>
      </c>
      <c r="D31" s="23">
        <v>292.1669151099984</v>
      </c>
      <c r="E31" s="21">
        <v>2.4078878927803693</v>
      </c>
      <c r="F31" s="21">
        <v>1.0896768560918939</v>
      </c>
      <c r="G31" s="21">
        <v>34.481470209999998</v>
      </c>
      <c r="H31" s="23">
        <v>33.646475810000005</v>
      </c>
      <c r="I31" s="21">
        <v>-2.4215742394819162</v>
      </c>
      <c r="J31" s="21">
        <v>1.0331817995967427</v>
      </c>
      <c r="K31" s="94"/>
      <c r="R31" s="195"/>
      <c r="S31" s="180"/>
      <c r="T31" s="39"/>
      <c r="U31" s="39"/>
      <c r="V31" s="39"/>
      <c r="W31" s="39"/>
    </row>
    <row r="32" spans="1:23" x14ac:dyDescent="0.25">
      <c r="A32" s="92"/>
      <c r="B32" s="113" t="s">
        <v>210</v>
      </c>
      <c r="C32" s="21">
        <v>198.79693998999988</v>
      </c>
      <c r="D32" s="23">
        <v>265.51506421000011</v>
      </c>
      <c r="E32" s="21">
        <v>33.560941241528354</v>
      </c>
      <c r="F32" s="21">
        <v>0.99027509772782307</v>
      </c>
      <c r="G32" s="21">
        <v>23.9050549</v>
      </c>
      <c r="H32" s="23">
        <v>31.96819245</v>
      </c>
      <c r="I32" s="21">
        <v>33.7298432642378</v>
      </c>
      <c r="J32" s="21">
        <v>0.98164677905225139</v>
      </c>
      <c r="K32" s="94"/>
      <c r="R32" s="195"/>
      <c r="S32" s="180"/>
      <c r="T32" s="39"/>
      <c r="U32" s="39"/>
      <c r="V32" s="39"/>
      <c r="W32" s="39"/>
    </row>
    <row r="33" spans="1:23" x14ac:dyDescent="0.25">
      <c r="A33" s="92"/>
      <c r="B33" s="113" t="s">
        <v>218</v>
      </c>
      <c r="C33" s="21">
        <v>321.16092941999977</v>
      </c>
      <c r="D33" s="23">
        <v>255.39033474000001</v>
      </c>
      <c r="E33" s="21">
        <v>-20.479014928365689</v>
      </c>
      <c r="F33" s="21">
        <v>0.95251352101576814</v>
      </c>
      <c r="G33" s="21">
        <v>34.089418459999997</v>
      </c>
      <c r="H33" s="23">
        <v>28.966336949999999</v>
      </c>
      <c r="I33" s="21">
        <v>-15.028362880438529</v>
      </c>
      <c r="J33" s="21">
        <v>0.88946884977569995</v>
      </c>
      <c r="K33" s="94"/>
      <c r="R33" s="195"/>
      <c r="S33" s="180"/>
      <c r="T33" s="39"/>
      <c r="U33" s="39"/>
      <c r="V33" s="39"/>
      <c r="W33" s="39"/>
    </row>
    <row r="34" spans="1:23" x14ac:dyDescent="0.25">
      <c r="A34" s="92"/>
      <c r="B34" s="113" t="s">
        <v>225</v>
      </c>
      <c r="C34" s="21">
        <v>193.11618969</v>
      </c>
      <c r="D34" s="23">
        <v>237.34624773999988</v>
      </c>
      <c r="E34" s="21">
        <v>22.903340274577833</v>
      </c>
      <c r="F34" s="21">
        <v>0.88521560678819011</v>
      </c>
      <c r="G34" s="21">
        <v>5.4436660899999998</v>
      </c>
      <c r="H34" s="23">
        <v>39.263160840000005</v>
      </c>
      <c r="I34" s="21">
        <v>621.26321105782608</v>
      </c>
      <c r="J34" s="21">
        <v>1.2056532578211658</v>
      </c>
      <c r="K34" s="94"/>
      <c r="R34" s="195"/>
      <c r="S34" s="180"/>
      <c r="T34" s="39"/>
      <c r="U34" s="39"/>
      <c r="V34" s="39"/>
      <c r="W34" s="39"/>
    </row>
    <row r="35" spans="1:23" x14ac:dyDescent="0.25">
      <c r="A35" s="92"/>
      <c r="B35" s="113" t="s">
        <v>217</v>
      </c>
      <c r="C35" s="21">
        <v>175.14171743999989</v>
      </c>
      <c r="D35" s="23">
        <v>180.8543336799998</v>
      </c>
      <c r="E35" s="21">
        <v>3.2617107582931792</v>
      </c>
      <c r="F35" s="21">
        <v>0.67452121216675154</v>
      </c>
      <c r="G35" s="21">
        <v>26.188436670000002</v>
      </c>
      <c r="H35" s="23">
        <v>28.797445639999999</v>
      </c>
      <c r="I35" s="21">
        <v>9.9624464143319038</v>
      </c>
      <c r="J35" s="21">
        <v>0.88428270699547495</v>
      </c>
      <c r="K35" s="94"/>
      <c r="R35" s="195"/>
      <c r="S35" s="180"/>
      <c r="T35" s="39"/>
      <c r="U35" s="39"/>
      <c r="V35" s="39"/>
      <c r="W35" s="39"/>
    </row>
    <row r="36" spans="1:23" x14ac:dyDescent="0.25">
      <c r="A36" s="92"/>
      <c r="B36" s="113" t="s">
        <v>205</v>
      </c>
      <c r="C36" s="21">
        <v>151.76779533999991</v>
      </c>
      <c r="D36" s="23">
        <v>136.22339044999998</v>
      </c>
      <c r="E36" s="21">
        <v>-10.242228830679368</v>
      </c>
      <c r="F36" s="21">
        <v>0.50806394617216766</v>
      </c>
      <c r="G36" s="21">
        <v>23.662547420000003</v>
      </c>
      <c r="H36" s="23">
        <v>20.936341160000001</v>
      </c>
      <c r="I36" s="21">
        <v>-11.521186673653594</v>
      </c>
      <c r="J36" s="21">
        <v>0.64289189628089471</v>
      </c>
      <c r="K36" s="94"/>
      <c r="R36" s="195"/>
      <c r="S36" s="180"/>
      <c r="T36" s="39"/>
      <c r="U36" s="39"/>
      <c r="V36" s="39"/>
      <c r="W36" s="39"/>
    </row>
    <row r="37" spans="1:23" x14ac:dyDescent="0.25">
      <c r="A37" s="92"/>
      <c r="B37" s="113" t="s">
        <v>211</v>
      </c>
      <c r="C37" s="21">
        <v>58.019724890000099</v>
      </c>
      <c r="D37" s="23">
        <v>79.215639030000105</v>
      </c>
      <c r="E37" s="21">
        <v>36.532255504805391</v>
      </c>
      <c r="F37" s="21">
        <v>0.29544566488311069</v>
      </c>
      <c r="G37" s="21">
        <v>12.65690566</v>
      </c>
      <c r="H37" s="23">
        <v>22.975742649999997</v>
      </c>
      <c r="I37" s="21">
        <v>81.527327983576029</v>
      </c>
      <c r="J37" s="21">
        <v>0.70551576552167361</v>
      </c>
      <c r="K37" s="94"/>
      <c r="R37" s="195"/>
      <c r="S37" s="180"/>
      <c r="T37" s="39"/>
      <c r="U37" s="39"/>
      <c r="V37" s="39"/>
      <c r="W37" s="39"/>
    </row>
    <row r="38" spans="1:23" x14ac:dyDescent="0.25">
      <c r="A38" s="92"/>
      <c r="B38" s="113" t="s">
        <v>219</v>
      </c>
      <c r="C38" s="21">
        <v>143.08801184000001</v>
      </c>
      <c r="D38" s="23">
        <v>78.55211894</v>
      </c>
      <c r="E38" s="21">
        <v>-45.102236078423942</v>
      </c>
      <c r="F38" s="21">
        <v>0.29297097508001335</v>
      </c>
      <c r="G38" s="21">
        <v>57.783334159999995</v>
      </c>
      <c r="H38" s="23">
        <v>24.463157670000001</v>
      </c>
      <c r="I38" s="21">
        <v>-57.663990793154319</v>
      </c>
      <c r="J38" s="21">
        <v>0.75118979497393767</v>
      </c>
      <c r="K38" s="94"/>
      <c r="R38" s="195"/>
      <c r="S38" s="180"/>
      <c r="T38" s="39"/>
      <c r="U38" s="39"/>
      <c r="V38" s="39"/>
      <c r="W38" s="39"/>
    </row>
    <row r="39" spans="1:23" x14ac:dyDescent="0.25">
      <c r="A39" s="92"/>
      <c r="B39" s="113" t="s">
        <v>214</v>
      </c>
      <c r="C39" s="21">
        <v>72.103932279999896</v>
      </c>
      <c r="D39" s="23">
        <v>53.383177040000106</v>
      </c>
      <c r="E39" s="21">
        <v>-25.963570429559681</v>
      </c>
      <c r="F39" s="21">
        <v>0.19909993061070458</v>
      </c>
      <c r="G39" s="21">
        <v>8.0227731799999997</v>
      </c>
      <c r="H39" s="23">
        <v>9.6167915199999996</v>
      </c>
      <c r="I39" s="21">
        <v>19.868670149789768</v>
      </c>
      <c r="J39" s="21">
        <v>0.29530266483443313</v>
      </c>
      <c r="K39" s="94"/>
      <c r="R39" s="195"/>
      <c r="S39" s="180"/>
      <c r="T39" s="39"/>
      <c r="U39" s="39"/>
      <c r="V39" s="39"/>
      <c r="W39" s="39"/>
    </row>
    <row r="40" spans="1:23" x14ac:dyDescent="0.25">
      <c r="A40" s="92"/>
      <c r="B40" s="113" t="s">
        <v>221</v>
      </c>
      <c r="C40" s="21">
        <v>30.012380760000003</v>
      </c>
      <c r="D40" s="23">
        <v>32.777294120000001</v>
      </c>
      <c r="E40" s="21">
        <v>9.2125759102891003</v>
      </c>
      <c r="F40" s="21">
        <v>0.12224744473354862</v>
      </c>
      <c r="G40" s="21">
        <v>9.2501807899999999</v>
      </c>
      <c r="H40" s="23">
        <v>9.47379733</v>
      </c>
      <c r="I40" s="21">
        <v>2.4174288597877291</v>
      </c>
      <c r="J40" s="21">
        <v>0.29091174450772928</v>
      </c>
      <c r="K40" s="94"/>
      <c r="R40" s="195"/>
      <c r="S40" s="180"/>
      <c r="T40" s="39"/>
      <c r="U40" s="39"/>
      <c r="V40" s="39"/>
      <c r="W40" s="39"/>
    </row>
    <row r="41" spans="1:23" x14ac:dyDescent="0.25">
      <c r="A41" s="92"/>
      <c r="B41" s="113" t="s">
        <v>227</v>
      </c>
      <c r="C41" s="21">
        <v>0</v>
      </c>
      <c r="D41" s="23">
        <v>1.4259935500000001</v>
      </c>
      <c r="E41" s="21"/>
      <c r="F41" s="21">
        <v>5.3184398643710195E-3</v>
      </c>
      <c r="G41" s="21">
        <v>0</v>
      </c>
      <c r="H41" s="23">
        <v>2.2377630000000003E-2</v>
      </c>
      <c r="I41" s="21"/>
      <c r="J41" s="21">
        <v>6.8714952985473026E-4</v>
      </c>
      <c r="K41" s="94"/>
      <c r="R41" s="195"/>
      <c r="S41" s="180"/>
      <c r="T41" s="39"/>
      <c r="U41" s="39"/>
      <c r="V41" s="39"/>
      <c r="W41" s="39"/>
    </row>
    <row r="42" spans="1:23" x14ac:dyDescent="0.25">
      <c r="A42" s="92"/>
      <c r="B42" s="113" t="s">
        <v>226</v>
      </c>
      <c r="C42" s="21">
        <v>0</v>
      </c>
      <c r="D42" s="23">
        <v>0.21539901</v>
      </c>
      <c r="E42" s="21"/>
      <c r="F42" s="21">
        <v>8.033603528782103E-4</v>
      </c>
      <c r="G42" s="21">
        <v>0</v>
      </c>
      <c r="H42" s="23">
        <v>0</v>
      </c>
      <c r="I42" s="21"/>
      <c r="J42" s="21">
        <v>0</v>
      </c>
      <c r="K42" s="94"/>
      <c r="R42" s="195"/>
      <c r="S42" s="180"/>
      <c r="T42" s="39"/>
      <c r="U42" s="39"/>
      <c r="V42" s="39"/>
      <c r="W42" s="39"/>
    </row>
    <row r="43" spans="1:23" x14ac:dyDescent="0.25">
      <c r="A43" s="92"/>
      <c r="B43" s="113" t="s">
        <v>429</v>
      </c>
      <c r="C43" s="21">
        <v>0.28641195000000003</v>
      </c>
      <c r="D43" s="23">
        <v>1.383122E-2</v>
      </c>
      <c r="E43" s="21">
        <v>-95.170864902808702</v>
      </c>
      <c r="F43" s="21">
        <v>5.158544498387508E-5</v>
      </c>
      <c r="G43" s="21">
        <v>0.26845599999999997</v>
      </c>
      <c r="H43" s="23">
        <v>9.859999999999999E-4</v>
      </c>
      <c r="I43" s="21">
        <v>-99.632714485800278</v>
      </c>
      <c r="J43" s="21">
        <v>3.0277086377635335E-5</v>
      </c>
      <c r="K43" s="94"/>
      <c r="R43" s="195"/>
      <c r="S43" s="180"/>
      <c r="T43" s="39"/>
      <c r="U43" s="39"/>
      <c r="V43" s="39"/>
      <c r="W43" s="39"/>
    </row>
    <row r="44" spans="1:23" x14ac:dyDescent="0.25">
      <c r="A44" s="92"/>
      <c r="B44" s="113" t="s">
        <v>427</v>
      </c>
      <c r="C44" s="21">
        <v>8.2054679999999991E-2</v>
      </c>
      <c r="D44" s="23">
        <v>1.3390000000000001E-2</v>
      </c>
      <c r="E44" s="21">
        <v>-83.681613285189826</v>
      </c>
      <c r="F44" s="21">
        <v>4.9939854064506784E-5</v>
      </c>
      <c r="G44" s="21">
        <v>0</v>
      </c>
      <c r="H44" s="23">
        <v>0</v>
      </c>
      <c r="I44" s="21"/>
      <c r="J44" s="21">
        <v>0</v>
      </c>
      <c r="K44" s="94"/>
      <c r="R44" s="195"/>
      <c r="S44" s="180"/>
      <c r="T44" s="39"/>
      <c r="U44" s="39"/>
      <c r="V44" s="39"/>
      <c r="W44" s="39"/>
    </row>
    <row r="45" spans="1:23" x14ac:dyDescent="0.25">
      <c r="A45" s="92"/>
      <c r="B45" s="113" t="s">
        <v>337</v>
      </c>
      <c r="C45" s="21">
        <v>1.0629331200000001</v>
      </c>
      <c r="D45" s="23">
        <v>9.2642499999999999E-3</v>
      </c>
      <c r="E45" s="21">
        <v>-99.128425878760837</v>
      </c>
      <c r="F45" s="21">
        <v>3.4552299702547194E-5</v>
      </c>
      <c r="G45" s="21">
        <v>0.26597353000000001</v>
      </c>
      <c r="H45" s="23">
        <v>0</v>
      </c>
      <c r="I45" s="21">
        <v>-100</v>
      </c>
      <c r="J45" s="21">
        <v>0</v>
      </c>
      <c r="K45" s="94"/>
      <c r="R45" s="195"/>
      <c r="S45" s="180"/>
      <c r="T45" s="39"/>
      <c r="U45" s="39"/>
      <c r="V45" s="39"/>
      <c r="W45" s="39"/>
    </row>
    <row r="46" spans="1:23" x14ac:dyDescent="0.25">
      <c r="A46" s="92"/>
      <c r="B46" s="113" t="s">
        <v>428</v>
      </c>
      <c r="C46" s="21">
        <v>2.9387400000000001E-2</v>
      </c>
      <c r="D46" s="23">
        <v>5.0399999999999999E-5</v>
      </c>
      <c r="E46" s="21">
        <v>-99.828497927683287</v>
      </c>
      <c r="F46" s="21">
        <v>1.8797375988432724E-7</v>
      </c>
      <c r="G46" s="21">
        <v>2.6752000000000001E-2</v>
      </c>
      <c r="H46" s="23">
        <v>0</v>
      </c>
      <c r="I46" s="21">
        <v>-100</v>
      </c>
      <c r="J46" s="21">
        <v>0</v>
      </c>
      <c r="K46" s="94"/>
      <c r="R46" s="195"/>
      <c r="S46" s="180"/>
      <c r="T46" s="39"/>
      <c r="U46" s="39"/>
      <c r="V46" s="39"/>
      <c r="W46" s="39"/>
    </row>
    <row r="47" spans="1:23" x14ac:dyDescent="0.25">
      <c r="A47" s="92"/>
      <c r="B47" s="113"/>
      <c r="C47" s="110"/>
      <c r="D47" s="110"/>
      <c r="E47" s="110"/>
      <c r="F47" s="111"/>
      <c r="G47" s="111"/>
      <c r="H47" s="111"/>
      <c r="I47" s="112"/>
      <c r="J47" s="112"/>
      <c r="K47" s="94"/>
      <c r="O47" s="130"/>
      <c r="P47" s="130"/>
      <c r="Q47" s="130"/>
      <c r="R47" s="195"/>
      <c r="S47" s="180"/>
      <c r="T47" s="39"/>
      <c r="U47" s="39"/>
      <c r="V47" s="39"/>
      <c r="W47" s="39"/>
    </row>
    <row r="48" spans="1:23" x14ac:dyDescent="0.25">
      <c r="A48" s="95"/>
      <c r="B48" s="109" t="s">
        <v>99</v>
      </c>
      <c r="C48" s="18"/>
      <c r="D48" s="18"/>
      <c r="E48" s="18"/>
      <c r="F48" s="18"/>
      <c r="G48" s="18"/>
      <c r="H48" s="18"/>
      <c r="I48" s="18"/>
      <c r="J48" s="18"/>
      <c r="K48" s="19"/>
      <c r="O48" s="130"/>
      <c r="P48" s="130"/>
      <c r="Q48" s="130"/>
      <c r="R48" s="195"/>
      <c r="S48" s="180"/>
      <c r="T48" s="39"/>
      <c r="U48" s="39"/>
      <c r="V48" s="39"/>
      <c r="W48" s="39"/>
    </row>
    <row r="49" spans="2:23" x14ac:dyDescent="0.25">
      <c r="B49" s="130"/>
      <c r="C49" s="130"/>
      <c r="D49" s="130"/>
      <c r="E49" s="130"/>
      <c r="O49" s="130"/>
      <c r="P49" s="130"/>
      <c r="Q49" s="130"/>
      <c r="R49" s="195"/>
      <c r="S49" s="180"/>
      <c r="T49" s="39"/>
      <c r="U49" s="39"/>
      <c r="V49" s="39"/>
      <c r="W49" s="39"/>
    </row>
    <row r="50" spans="2:23" x14ac:dyDescent="0.25">
      <c r="B50" s="130"/>
      <c r="C50" s="130"/>
      <c r="D50" s="130"/>
      <c r="E50" s="130"/>
      <c r="O50" s="130"/>
      <c r="P50" s="130"/>
      <c r="Q50" s="130"/>
      <c r="R50" s="195"/>
      <c r="S50" s="180"/>
      <c r="T50" s="39"/>
      <c r="U50" s="39"/>
      <c r="V50" s="39"/>
      <c r="W50" s="39"/>
    </row>
    <row r="51" spans="2:23" x14ac:dyDescent="0.25">
      <c r="O51" s="130"/>
      <c r="P51" s="130"/>
      <c r="Q51" s="130"/>
      <c r="R51" s="195"/>
      <c r="S51" s="180"/>
      <c r="T51" s="39"/>
      <c r="U51" s="39"/>
      <c r="V51" s="39"/>
      <c r="W51" s="39"/>
    </row>
    <row r="52" spans="2:23" x14ac:dyDescent="0.25">
      <c r="O52" s="130"/>
      <c r="P52" s="130"/>
      <c r="Q52" s="130"/>
      <c r="R52" s="195"/>
      <c r="S52" s="180"/>
      <c r="T52" s="39"/>
      <c r="U52" s="39"/>
      <c r="V52" s="39"/>
      <c r="W52" s="39"/>
    </row>
    <row r="53" spans="2:23" x14ac:dyDescent="0.25">
      <c r="O53" s="130"/>
      <c r="P53" s="130"/>
      <c r="Q53" s="130"/>
      <c r="R53" s="195"/>
      <c r="S53" s="180"/>
      <c r="T53" s="39"/>
      <c r="U53" s="39"/>
      <c r="V53" s="39"/>
      <c r="W53" s="39"/>
    </row>
    <row r="54" spans="2:23" x14ac:dyDescent="0.25">
      <c r="O54" s="130"/>
      <c r="P54" s="130"/>
      <c r="Q54" s="130"/>
      <c r="R54" s="195"/>
      <c r="S54" s="180"/>
      <c r="T54" s="39"/>
      <c r="U54" s="39"/>
      <c r="V54" s="39"/>
      <c r="W54" s="39"/>
    </row>
    <row r="55" spans="2:23" x14ac:dyDescent="0.25">
      <c r="O55" s="130"/>
      <c r="P55" s="130"/>
      <c r="Q55" s="130"/>
      <c r="R55" s="195"/>
      <c r="S55" s="180"/>
      <c r="T55" s="39"/>
      <c r="U55" s="39"/>
      <c r="V55" s="39"/>
      <c r="W55" s="39"/>
    </row>
    <row r="56" spans="2:23" x14ac:dyDescent="0.25">
      <c r="O56" s="130"/>
      <c r="P56" s="130"/>
      <c r="Q56" s="130"/>
      <c r="R56" s="195"/>
      <c r="S56" s="180"/>
      <c r="T56" s="39"/>
      <c r="U56" s="39"/>
      <c r="V56" s="39"/>
      <c r="W56" s="39"/>
    </row>
    <row r="57" spans="2:23" x14ac:dyDescent="0.25">
      <c r="O57" s="130"/>
      <c r="P57" s="130"/>
      <c r="Q57" s="130"/>
      <c r="R57" s="195"/>
      <c r="S57" s="180"/>
      <c r="T57" s="39"/>
      <c r="U57" s="39"/>
      <c r="V57" s="39"/>
      <c r="W57" s="39"/>
    </row>
    <row r="58" spans="2:23" x14ac:dyDescent="0.25">
      <c r="O58" s="130"/>
      <c r="P58" s="130"/>
      <c r="Q58" s="130"/>
      <c r="R58" s="195"/>
      <c r="S58" s="180"/>
      <c r="T58" s="39"/>
      <c r="U58" s="39"/>
      <c r="V58" s="39"/>
      <c r="W58" s="39"/>
    </row>
    <row r="59" spans="2:23" x14ac:dyDescent="0.25">
      <c r="O59" s="130"/>
      <c r="P59" s="130"/>
      <c r="Q59" s="130"/>
      <c r="R59" s="195"/>
      <c r="S59" s="180"/>
      <c r="T59" s="39"/>
      <c r="U59" s="39"/>
      <c r="V59" s="39"/>
      <c r="W59" s="39"/>
    </row>
    <row r="60" spans="2:23" x14ac:dyDescent="0.25">
      <c r="O60" s="130"/>
      <c r="P60" s="130"/>
      <c r="Q60" s="130"/>
      <c r="R60" s="195"/>
      <c r="S60" s="180"/>
      <c r="T60" s="39"/>
      <c r="U60" s="39"/>
      <c r="V60" s="39"/>
      <c r="W60" s="39"/>
    </row>
    <row r="61" spans="2:23" x14ac:dyDescent="0.25">
      <c r="O61" s="130"/>
      <c r="P61" s="130"/>
      <c r="Q61" s="130"/>
      <c r="R61" s="195"/>
      <c r="S61" s="180"/>
      <c r="T61" s="39"/>
      <c r="U61" s="39"/>
      <c r="V61" s="39"/>
      <c r="W61" s="39"/>
    </row>
    <row r="62" spans="2:23" x14ac:dyDescent="0.25">
      <c r="O62" s="130"/>
      <c r="P62" s="130"/>
      <c r="Q62" s="130"/>
      <c r="R62" s="195"/>
      <c r="S62" s="180"/>
      <c r="T62" s="39"/>
      <c r="U62" s="39"/>
      <c r="V62" s="39"/>
      <c r="W62" s="39"/>
    </row>
    <row r="63" spans="2:23" x14ac:dyDescent="0.25">
      <c r="O63" s="130"/>
      <c r="P63" s="130"/>
      <c r="Q63" s="130"/>
      <c r="R63" s="195"/>
      <c r="S63" s="180"/>
      <c r="T63" s="39"/>
      <c r="U63" s="39"/>
      <c r="V63" s="39"/>
      <c r="W63" s="39"/>
    </row>
    <row r="64" spans="2:23" x14ac:dyDescent="0.25">
      <c r="O64" s="130"/>
      <c r="P64" s="130"/>
      <c r="Q64" s="130"/>
      <c r="R64" s="195"/>
      <c r="S64" s="180"/>
      <c r="T64" s="39"/>
      <c r="U64" s="39"/>
      <c r="V64" s="39"/>
      <c r="W64" s="39"/>
    </row>
    <row r="65" spans="15:23" x14ac:dyDescent="0.25">
      <c r="O65" s="130"/>
      <c r="P65" s="130"/>
      <c r="Q65" s="130"/>
      <c r="R65" s="195"/>
      <c r="S65" s="180"/>
      <c r="T65" s="39"/>
      <c r="U65" s="39"/>
      <c r="V65" s="39"/>
      <c r="W65" s="39"/>
    </row>
    <row r="66" spans="15:23" x14ac:dyDescent="0.25">
      <c r="O66" s="130"/>
      <c r="P66" s="130"/>
      <c r="Q66" s="130"/>
      <c r="R66" s="195"/>
      <c r="S66" s="180"/>
      <c r="T66" s="39"/>
      <c r="U66" s="39"/>
      <c r="V66" s="39"/>
      <c r="W66" s="39"/>
    </row>
    <row r="67" spans="15:23" x14ac:dyDescent="0.25">
      <c r="O67" s="130"/>
      <c r="P67" s="130"/>
      <c r="Q67" s="130"/>
      <c r="R67" s="195"/>
      <c r="S67" s="180"/>
      <c r="T67" s="39"/>
      <c r="U67" s="39"/>
      <c r="V67" s="39"/>
      <c r="W67" s="39"/>
    </row>
    <row r="68" spans="15:23" x14ac:dyDescent="0.25">
      <c r="O68" s="130"/>
      <c r="P68" s="130"/>
      <c r="Q68" s="130"/>
      <c r="R68" s="195"/>
      <c r="S68" s="180"/>
      <c r="T68" s="39"/>
      <c r="U68" s="39"/>
      <c r="V68" s="39"/>
      <c r="W68" s="39"/>
    </row>
    <row r="69" spans="15:23" x14ac:dyDescent="0.25">
      <c r="O69" s="130"/>
      <c r="P69" s="130"/>
      <c r="Q69" s="130"/>
      <c r="R69" s="195"/>
      <c r="S69" s="180"/>
      <c r="T69" s="39"/>
      <c r="U69" s="39"/>
      <c r="V69" s="39"/>
      <c r="W69" s="39"/>
    </row>
    <row r="70" spans="15:23" x14ac:dyDescent="0.25">
      <c r="O70" s="130"/>
      <c r="P70" s="130"/>
      <c r="Q70" s="130"/>
      <c r="R70" s="195"/>
      <c r="S70" s="180"/>
      <c r="T70" s="39"/>
      <c r="U70" s="39"/>
      <c r="V70" s="39"/>
      <c r="W70" s="39"/>
    </row>
    <row r="71" spans="15:23" x14ac:dyDescent="0.25">
      <c r="O71" s="130"/>
      <c r="P71" s="130"/>
      <c r="Q71" s="130"/>
      <c r="R71" s="195"/>
      <c r="S71" s="180"/>
      <c r="T71" s="39"/>
      <c r="U71" s="39"/>
      <c r="V71" s="39"/>
      <c r="W71" s="39"/>
    </row>
    <row r="72" spans="15:23" x14ac:dyDescent="0.25">
      <c r="O72" s="130"/>
      <c r="P72" s="130"/>
      <c r="Q72" s="130"/>
      <c r="R72" s="195"/>
      <c r="S72" s="180"/>
      <c r="T72" s="39"/>
      <c r="U72" s="39"/>
      <c r="V72" s="39"/>
      <c r="W72" s="39"/>
    </row>
    <row r="73" spans="15:23" x14ac:dyDescent="0.25">
      <c r="O73" s="130"/>
      <c r="P73" s="130"/>
      <c r="Q73" s="130"/>
      <c r="R73" s="195"/>
      <c r="S73" s="180"/>
      <c r="T73" s="39"/>
      <c r="U73" s="39"/>
      <c r="V73" s="39"/>
      <c r="W73" s="39"/>
    </row>
    <row r="74" spans="15:23" x14ac:dyDescent="0.25">
      <c r="O74" s="130"/>
      <c r="P74" s="130"/>
      <c r="Q74" s="130"/>
      <c r="R74" s="195"/>
      <c r="S74" s="180"/>
      <c r="T74" s="39"/>
      <c r="U74" s="39"/>
      <c r="V74" s="39"/>
      <c r="W74" s="39"/>
    </row>
    <row r="75" spans="15:23" x14ac:dyDescent="0.25">
      <c r="O75" s="130"/>
      <c r="P75" s="130"/>
      <c r="Q75" s="130"/>
      <c r="R75" s="195"/>
      <c r="S75" s="180"/>
      <c r="T75" s="39"/>
      <c r="U75" s="39"/>
      <c r="V75" s="39"/>
      <c r="W75" s="39"/>
    </row>
    <row r="76" spans="15:23" x14ac:dyDescent="0.25">
      <c r="O76" s="130"/>
      <c r="P76" s="130"/>
      <c r="Q76" s="130"/>
      <c r="R76" s="195"/>
      <c r="S76" s="180"/>
      <c r="T76" s="39"/>
      <c r="U76" s="39"/>
      <c r="V76" s="39"/>
      <c r="W76" s="39"/>
    </row>
    <row r="77" spans="15:23" x14ac:dyDescent="0.25">
      <c r="O77" s="130"/>
      <c r="P77" s="130"/>
      <c r="Q77" s="130"/>
      <c r="R77" s="195"/>
      <c r="S77" s="180"/>
      <c r="T77" s="39"/>
      <c r="U77" s="39"/>
      <c r="V77" s="39"/>
      <c r="W77" s="39"/>
    </row>
    <row r="78" spans="15:23" x14ac:dyDescent="0.25">
      <c r="O78" s="130"/>
      <c r="P78" s="130"/>
      <c r="Q78" s="130"/>
      <c r="R78" s="195"/>
      <c r="S78" s="180"/>
      <c r="T78" s="39"/>
      <c r="U78" s="39"/>
      <c r="V78" s="39"/>
      <c r="W78" s="39"/>
    </row>
    <row r="79" spans="15:23" x14ac:dyDescent="0.25">
      <c r="O79" s="130"/>
      <c r="P79" s="130"/>
      <c r="Q79" s="130"/>
      <c r="R79" s="195"/>
      <c r="S79" s="180"/>
      <c r="T79" s="39"/>
      <c r="U79" s="39"/>
      <c r="V79" s="39"/>
      <c r="W79" s="39"/>
    </row>
    <row r="80" spans="15:23" x14ac:dyDescent="0.25">
      <c r="O80" s="130"/>
      <c r="P80" s="130"/>
      <c r="Q80" s="130"/>
      <c r="R80" s="195"/>
      <c r="S80" s="180"/>
      <c r="T80" s="39"/>
      <c r="U80" s="39"/>
      <c r="V80" s="39"/>
      <c r="W80" s="39"/>
    </row>
    <row r="81" spans="15:23" x14ac:dyDescent="0.25">
      <c r="O81" s="130"/>
      <c r="P81" s="130"/>
      <c r="Q81" s="130"/>
      <c r="R81" s="195"/>
      <c r="S81" s="180"/>
      <c r="T81" s="39"/>
      <c r="U81" s="39"/>
      <c r="V81" s="39"/>
      <c r="W81" s="39"/>
    </row>
    <row r="82" spans="15:23" x14ac:dyDescent="0.25">
      <c r="O82" s="130"/>
      <c r="P82" s="130"/>
      <c r="Q82" s="130"/>
      <c r="R82" s="195"/>
      <c r="S82" s="180"/>
      <c r="T82" s="39"/>
      <c r="U82" s="39"/>
      <c r="V82" s="39"/>
      <c r="W82" s="39"/>
    </row>
    <row r="83" spans="15:23" x14ac:dyDescent="0.25">
      <c r="O83" s="130"/>
      <c r="P83" s="130"/>
      <c r="Q83" s="130"/>
      <c r="R83" s="195"/>
      <c r="S83" s="180"/>
      <c r="T83" s="39"/>
      <c r="U83" s="39"/>
      <c r="V83" s="39"/>
      <c r="W83" s="39"/>
    </row>
    <row r="84" spans="15:23" x14ac:dyDescent="0.25">
      <c r="O84" s="130"/>
      <c r="P84" s="130"/>
      <c r="Q84" s="130"/>
      <c r="R84" s="195"/>
      <c r="S84" s="180"/>
      <c r="T84" s="39"/>
      <c r="U84" s="39"/>
      <c r="V84" s="39"/>
      <c r="W84" s="39"/>
    </row>
    <row r="85" spans="15:23" x14ac:dyDescent="0.25">
      <c r="O85" s="130"/>
      <c r="P85" s="130"/>
      <c r="Q85" s="130"/>
      <c r="R85" s="195"/>
      <c r="S85" s="180"/>
      <c r="T85" s="39"/>
      <c r="U85" s="39"/>
      <c r="V85" s="39"/>
      <c r="W85" s="39"/>
    </row>
    <row r="86" spans="15:23" x14ac:dyDescent="0.25">
      <c r="O86" s="130"/>
      <c r="P86" s="130"/>
      <c r="Q86" s="130"/>
      <c r="R86" s="195"/>
      <c r="S86" s="180"/>
      <c r="T86" s="39"/>
      <c r="U86" s="39"/>
      <c r="V86" s="39"/>
      <c r="W86" s="39"/>
    </row>
    <row r="87" spans="15:23" x14ac:dyDescent="0.25">
      <c r="O87" s="130"/>
      <c r="P87" s="130"/>
      <c r="Q87" s="130"/>
      <c r="R87" s="195"/>
      <c r="S87" s="180"/>
      <c r="T87" s="39"/>
      <c r="U87" s="39"/>
      <c r="V87" s="39"/>
      <c r="W87" s="39"/>
    </row>
    <row r="88" spans="15:23" x14ac:dyDescent="0.25">
      <c r="O88" s="130"/>
      <c r="P88" s="130"/>
      <c r="Q88" s="130"/>
      <c r="R88" s="195"/>
      <c r="S88" s="180"/>
      <c r="T88" s="39"/>
      <c r="U88" s="39"/>
      <c r="V88" s="39"/>
      <c r="W88" s="39"/>
    </row>
    <row r="89" spans="15:23" x14ac:dyDescent="0.25">
      <c r="O89" s="130"/>
      <c r="P89" s="130"/>
      <c r="Q89" s="130"/>
      <c r="R89" s="195"/>
      <c r="S89" s="180"/>
      <c r="T89" s="39"/>
      <c r="U89" s="39"/>
      <c r="V89" s="39"/>
      <c r="W89" s="39"/>
    </row>
    <row r="90" spans="15:23" x14ac:dyDescent="0.25">
      <c r="O90" s="130"/>
      <c r="P90" s="130"/>
      <c r="Q90" s="130"/>
      <c r="R90" s="195"/>
      <c r="S90" s="180"/>
      <c r="T90" s="39"/>
      <c r="U90" s="39"/>
      <c r="V90" s="39"/>
      <c r="W90" s="39"/>
    </row>
    <row r="91" spans="15:23" x14ac:dyDescent="0.25">
      <c r="O91" s="130"/>
      <c r="P91" s="130"/>
      <c r="Q91" s="130"/>
      <c r="R91" s="195"/>
      <c r="S91" s="180"/>
      <c r="T91" s="39"/>
      <c r="U91" s="39"/>
      <c r="V91" s="39"/>
      <c r="W91" s="39"/>
    </row>
    <row r="92" spans="15:23" x14ac:dyDescent="0.25">
      <c r="O92" s="130"/>
      <c r="P92" s="130"/>
      <c r="Q92" s="130"/>
      <c r="R92" s="195"/>
      <c r="S92" s="180"/>
      <c r="T92" s="39"/>
      <c r="U92" s="39"/>
      <c r="V92" s="39"/>
      <c r="W92" s="39"/>
    </row>
    <row r="93" spans="15:23" x14ac:dyDescent="0.25">
      <c r="O93" s="130"/>
      <c r="P93" s="130"/>
      <c r="Q93" s="130"/>
      <c r="R93" s="195"/>
      <c r="S93" s="180"/>
      <c r="T93" s="39"/>
      <c r="U93" s="39"/>
      <c r="V93" s="39"/>
      <c r="W93" s="39"/>
    </row>
    <row r="94" spans="15:23" x14ac:dyDescent="0.25">
      <c r="O94" s="39"/>
      <c r="P94" s="130"/>
      <c r="Q94" s="130"/>
      <c r="R94" s="195"/>
      <c r="S94" s="180"/>
      <c r="T94" s="39"/>
      <c r="U94" s="39"/>
      <c r="V94" s="39"/>
      <c r="W94" s="39"/>
    </row>
    <row r="95" spans="15:23" x14ac:dyDescent="0.25">
      <c r="O95" s="39"/>
      <c r="P95" s="130"/>
      <c r="Q95" s="130"/>
      <c r="R95" s="195"/>
      <c r="S95" s="180"/>
      <c r="T95" s="39"/>
      <c r="U95" s="39"/>
      <c r="V95" s="39"/>
      <c r="W95" s="39"/>
    </row>
    <row r="96" spans="15:23" x14ac:dyDescent="0.25">
      <c r="O96" s="39"/>
      <c r="P96" s="130"/>
      <c r="Q96" s="130"/>
      <c r="R96" s="195"/>
      <c r="S96" s="180"/>
      <c r="T96" s="39"/>
      <c r="U96" s="39"/>
      <c r="V96" s="39"/>
      <c r="W96" s="39"/>
    </row>
    <row r="97" spans="15:23" x14ac:dyDescent="0.25">
      <c r="O97" s="39"/>
      <c r="P97" s="130"/>
      <c r="Q97" s="130"/>
      <c r="R97" s="195"/>
      <c r="S97" s="180"/>
      <c r="T97" s="39"/>
      <c r="U97" s="39"/>
      <c r="V97" s="39"/>
      <c r="W97" s="39"/>
    </row>
    <row r="98" spans="15:23" x14ac:dyDescent="0.25">
      <c r="O98" s="39"/>
      <c r="P98" s="130"/>
      <c r="Q98" s="130"/>
      <c r="R98" s="195"/>
      <c r="S98" s="180"/>
      <c r="T98" s="39"/>
      <c r="U98" s="39"/>
      <c r="V98" s="39"/>
      <c r="W98" s="39"/>
    </row>
    <row r="99" spans="15:23" x14ac:dyDescent="0.25">
      <c r="O99" s="39"/>
      <c r="P99" s="130"/>
      <c r="Q99" s="130"/>
      <c r="R99" s="195"/>
      <c r="S99" s="180"/>
      <c r="T99" s="39"/>
      <c r="U99" s="39"/>
      <c r="V99" s="39"/>
      <c r="W99" s="39"/>
    </row>
    <row r="100" spans="15:23" x14ac:dyDescent="0.25">
      <c r="O100" s="39"/>
      <c r="P100" s="130"/>
      <c r="Q100" s="130"/>
      <c r="R100" s="195"/>
      <c r="S100" s="180"/>
      <c r="T100" s="39"/>
      <c r="U100" s="39"/>
      <c r="V100" s="39"/>
      <c r="W100" s="39"/>
    </row>
    <row r="101" spans="15:23" x14ac:dyDescent="0.25">
      <c r="O101" s="39"/>
      <c r="P101" s="130"/>
      <c r="Q101" s="130"/>
      <c r="R101" s="195"/>
      <c r="S101" s="180"/>
      <c r="T101" s="39"/>
      <c r="U101" s="39"/>
      <c r="V101" s="39"/>
      <c r="W101" s="39"/>
    </row>
    <row r="102" spans="15:23" x14ac:dyDescent="0.25">
      <c r="O102" s="39"/>
      <c r="P102" s="130"/>
      <c r="Q102" s="130"/>
      <c r="R102" s="195"/>
      <c r="S102" s="180"/>
      <c r="T102" s="39"/>
      <c r="U102" s="39"/>
      <c r="V102" s="39"/>
      <c r="W102" s="39"/>
    </row>
    <row r="103" spans="15:23" x14ac:dyDescent="0.25">
      <c r="O103" s="39"/>
      <c r="P103" s="130"/>
      <c r="Q103" s="130"/>
      <c r="R103" s="195"/>
      <c r="S103" s="180"/>
      <c r="T103" s="39"/>
      <c r="U103" s="39"/>
      <c r="V103" s="39"/>
      <c r="W103" s="39"/>
    </row>
    <row r="104" spans="15:23" x14ac:dyDescent="0.25">
      <c r="O104" s="39"/>
      <c r="P104" s="130"/>
      <c r="Q104" s="130"/>
      <c r="R104" s="195"/>
      <c r="S104" s="180"/>
      <c r="T104" s="39"/>
      <c r="U104" s="39"/>
      <c r="V104" s="39"/>
      <c r="W104" s="39"/>
    </row>
    <row r="105" spans="15:23" x14ac:dyDescent="0.25">
      <c r="O105" s="39"/>
      <c r="P105" s="130"/>
      <c r="Q105" s="130"/>
      <c r="R105" s="195"/>
      <c r="S105" s="180"/>
      <c r="T105" s="39"/>
      <c r="U105" s="39"/>
      <c r="V105" s="39"/>
      <c r="W105" s="39"/>
    </row>
    <row r="106" spans="15:23" x14ac:dyDescent="0.25">
      <c r="O106" s="39"/>
      <c r="P106" s="130"/>
      <c r="Q106" s="130"/>
      <c r="R106" s="195"/>
      <c r="S106" s="180"/>
      <c r="T106" s="39"/>
      <c r="U106" s="39"/>
      <c r="V106" s="39"/>
      <c r="W106" s="39"/>
    </row>
    <row r="107" spans="15:23" x14ac:dyDescent="0.25">
      <c r="O107" s="39"/>
      <c r="P107" s="130"/>
      <c r="Q107" s="130"/>
      <c r="R107" s="195"/>
      <c r="S107" s="180"/>
      <c r="T107" s="39"/>
      <c r="U107" s="39"/>
      <c r="V107" s="39"/>
      <c r="W107" s="39"/>
    </row>
    <row r="108" spans="15:23" x14ac:dyDescent="0.25">
      <c r="O108" s="39"/>
      <c r="P108" s="130"/>
      <c r="Q108" s="130"/>
      <c r="R108" s="195"/>
      <c r="S108" s="180"/>
      <c r="T108" s="39"/>
      <c r="U108" s="39"/>
      <c r="V108" s="39"/>
      <c r="W108" s="39"/>
    </row>
    <row r="109" spans="15:23" x14ac:dyDescent="0.25">
      <c r="O109" s="39"/>
      <c r="P109" s="130"/>
      <c r="Q109" s="130"/>
      <c r="R109" s="195"/>
      <c r="S109" s="180"/>
      <c r="T109" s="39"/>
      <c r="U109" s="39"/>
      <c r="V109" s="39"/>
      <c r="W109" s="39"/>
    </row>
    <row r="110" spans="15:23" x14ac:dyDescent="0.25">
      <c r="O110" s="39"/>
      <c r="P110" s="39"/>
      <c r="Q110" s="39"/>
      <c r="R110" s="39"/>
      <c r="S110" s="39"/>
      <c r="T110" s="39"/>
      <c r="U110" s="39"/>
      <c r="V110" s="39"/>
      <c r="W110" s="39"/>
    </row>
    <row r="111" spans="15:23" x14ac:dyDescent="0.25">
      <c r="O111" s="39"/>
      <c r="P111" s="39"/>
      <c r="Q111" s="39"/>
      <c r="R111" s="39"/>
      <c r="S111" s="39"/>
      <c r="T111" s="39"/>
      <c r="U111" s="39"/>
      <c r="V111" s="39"/>
      <c r="W111" s="39"/>
    </row>
    <row r="112" spans="15:23" x14ac:dyDescent="0.25">
      <c r="O112" s="39"/>
      <c r="P112" s="39"/>
      <c r="Q112" s="39"/>
      <c r="R112" s="39"/>
      <c r="S112" s="39"/>
      <c r="T112" s="39"/>
      <c r="U112" s="39"/>
      <c r="V112" s="39"/>
      <c r="W112" s="39"/>
    </row>
    <row r="113" spans="15:23" x14ac:dyDescent="0.25">
      <c r="O113" s="39"/>
      <c r="P113" s="39"/>
      <c r="Q113" s="39"/>
      <c r="R113" s="39"/>
      <c r="S113" s="39"/>
      <c r="T113" s="39"/>
      <c r="U113" s="39"/>
      <c r="V113" s="39"/>
      <c r="W113" s="39"/>
    </row>
    <row r="114" spans="15:23" x14ac:dyDescent="0.25">
      <c r="O114" s="39"/>
      <c r="P114" s="39"/>
      <c r="Q114" s="39"/>
      <c r="R114" s="39"/>
      <c r="S114" s="39"/>
      <c r="T114" s="39"/>
      <c r="U114" s="39"/>
      <c r="V114" s="39"/>
      <c r="W114" s="39"/>
    </row>
    <row r="115" spans="15:23" x14ac:dyDescent="0.25">
      <c r="O115" s="39"/>
      <c r="P115" s="39"/>
      <c r="Q115" s="39"/>
      <c r="R115" s="39"/>
      <c r="S115" s="39"/>
      <c r="T115" s="39"/>
      <c r="U115" s="39"/>
      <c r="V115" s="39"/>
      <c r="W115" s="39"/>
    </row>
    <row r="116" spans="15:23" x14ac:dyDescent="0.25">
      <c r="O116" s="39"/>
      <c r="P116" s="39"/>
      <c r="Q116" s="39"/>
      <c r="R116" s="39"/>
      <c r="S116" s="39"/>
      <c r="T116" s="39"/>
      <c r="U116" s="39"/>
      <c r="V116" s="39"/>
      <c r="W116" s="39"/>
    </row>
    <row r="117" spans="15:23" x14ac:dyDescent="0.25">
      <c r="O117" s="39"/>
      <c r="P117" s="39"/>
      <c r="Q117" s="39"/>
      <c r="R117" s="39"/>
      <c r="S117" s="39"/>
      <c r="T117" s="39"/>
      <c r="U117" s="39"/>
      <c r="V117" s="39"/>
      <c r="W117" s="39"/>
    </row>
    <row r="118" spans="15:23" x14ac:dyDescent="0.25">
      <c r="O118" s="39"/>
      <c r="P118" s="39"/>
      <c r="Q118" s="39"/>
      <c r="R118" s="39"/>
      <c r="S118" s="39"/>
      <c r="T118" s="39"/>
      <c r="U118" s="39"/>
      <c r="V118" s="39"/>
      <c r="W118" s="39"/>
    </row>
    <row r="119" spans="15:23" x14ac:dyDescent="0.25">
      <c r="O119" s="39"/>
      <c r="P119" s="39"/>
      <c r="Q119" s="39"/>
      <c r="R119" s="39"/>
      <c r="S119" s="39"/>
      <c r="T119" s="39"/>
      <c r="U119" s="39"/>
      <c r="V119" s="39"/>
      <c r="W119" s="39"/>
    </row>
    <row r="120" spans="15:23" x14ac:dyDescent="0.25">
      <c r="O120" s="39"/>
      <c r="P120" s="39"/>
      <c r="Q120" s="39"/>
      <c r="R120" s="39"/>
      <c r="S120" s="39"/>
      <c r="T120" s="39"/>
      <c r="U120" s="39"/>
      <c r="V120" s="39"/>
      <c r="W120" s="39"/>
    </row>
    <row r="121" spans="15:23" x14ac:dyDescent="0.25">
      <c r="O121" s="39"/>
      <c r="P121" s="39"/>
      <c r="Q121" s="39"/>
      <c r="R121" s="39"/>
      <c r="S121" s="39"/>
      <c r="T121" s="39"/>
      <c r="U121" s="39"/>
      <c r="V121" s="39"/>
      <c r="W121" s="39"/>
    </row>
    <row r="122" spans="15:23" x14ac:dyDescent="0.25">
      <c r="O122" s="39"/>
      <c r="P122" s="39"/>
      <c r="Q122" s="39"/>
      <c r="R122" s="39"/>
      <c r="S122" s="39"/>
      <c r="T122" s="39"/>
      <c r="U122" s="39"/>
      <c r="V122" s="39"/>
      <c r="W122" s="39"/>
    </row>
    <row r="123" spans="15:23" x14ac:dyDescent="0.25">
      <c r="O123" s="39"/>
      <c r="P123" s="39"/>
      <c r="Q123" s="39"/>
      <c r="R123" s="39"/>
      <c r="S123" s="39"/>
      <c r="T123" s="39"/>
      <c r="U123" s="39"/>
      <c r="V123" s="39"/>
      <c r="W123" s="39"/>
    </row>
    <row r="124" spans="15:23" x14ac:dyDescent="0.25">
      <c r="O124" s="39"/>
      <c r="P124" s="39"/>
      <c r="Q124" s="39"/>
      <c r="R124" s="39"/>
      <c r="S124" s="39"/>
      <c r="T124" s="39"/>
      <c r="U124" s="39"/>
      <c r="V124" s="39"/>
      <c r="W124" s="39"/>
    </row>
    <row r="125" spans="15:23" x14ac:dyDescent="0.25">
      <c r="O125" s="39"/>
      <c r="P125" s="39"/>
      <c r="Q125" s="39"/>
      <c r="R125" s="39"/>
      <c r="S125" s="39"/>
      <c r="T125" s="39"/>
      <c r="U125" s="39"/>
      <c r="V125" s="39"/>
      <c r="W125" s="39"/>
    </row>
    <row r="126" spans="15:23" x14ac:dyDescent="0.25">
      <c r="O126" s="39"/>
      <c r="P126" s="39"/>
      <c r="Q126" s="39"/>
      <c r="R126" s="39"/>
      <c r="S126" s="39"/>
      <c r="T126" s="39"/>
      <c r="U126" s="39"/>
      <c r="V126" s="39"/>
      <c r="W126" s="39"/>
    </row>
    <row r="127" spans="15:23" x14ac:dyDescent="0.25">
      <c r="O127" s="39"/>
      <c r="P127" s="39"/>
      <c r="Q127" s="39"/>
      <c r="R127" s="39"/>
      <c r="S127" s="39"/>
      <c r="T127" s="39"/>
      <c r="U127" s="39"/>
      <c r="V127" s="39"/>
      <c r="W127" s="39"/>
    </row>
    <row r="128" spans="15:23" x14ac:dyDescent="0.25">
      <c r="O128" s="39"/>
      <c r="P128" s="39"/>
      <c r="Q128" s="39"/>
      <c r="R128" s="39"/>
      <c r="S128" s="39"/>
      <c r="T128" s="39"/>
      <c r="U128" s="39"/>
      <c r="V128" s="39"/>
      <c r="W128" s="39"/>
    </row>
    <row r="129" spans="15:23" x14ac:dyDescent="0.25">
      <c r="O129" s="39"/>
      <c r="P129" s="39"/>
      <c r="Q129" s="39"/>
      <c r="R129" s="39"/>
      <c r="S129" s="39"/>
      <c r="T129" s="39"/>
      <c r="U129" s="39"/>
      <c r="V129" s="39"/>
      <c r="W129" s="39"/>
    </row>
    <row r="130" spans="15:23" x14ac:dyDescent="0.25">
      <c r="O130" s="39"/>
      <c r="P130" s="39"/>
      <c r="Q130" s="39"/>
      <c r="R130" s="39"/>
      <c r="S130" s="39"/>
      <c r="T130" s="39"/>
      <c r="U130" s="39"/>
      <c r="V130" s="39"/>
      <c r="W130" s="39"/>
    </row>
    <row r="131" spans="15:23" x14ac:dyDescent="0.25">
      <c r="O131" s="39"/>
      <c r="P131" s="39"/>
      <c r="Q131" s="39"/>
      <c r="R131" s="39"/>
      <c r="S131" s="39"/>
      <c r="T131" s="39"/>
      <c r="U131" s="39"/>
      <c r="V131" s="39"/>
      <c r="W131" s="39"/>
    </row>
    <row r="132" spans="15:23" x14ac:dyDescent="0.25">
      <c r="O132" s="39"/>
      <c r="P132" s="39"/>
      <c r="Q132" s="39"/>
      <c r="R132" s="39"/>
      <c r="S132" s="39"/>
      <c r="T132" s="39"/>
      <c r="U132" s="39"/>
      <c r="V132" s="39"/>
      <c r="W132" s="39"/>
    </row>
    <row r="133" spans="15:23" x14ac:dyDescent="0.25">
      <c r="O133" s="39"/>
      <c r="P133" s="39"/>
      <c r="Q133" s="39"/>
      <c r="R133" s="39"/>
      <c r="S133" s="39"/>
      <c r="T133" s="39"/>
      <c r="U133" s="39"/>
      <c r="V133" s="39"/>
      <c r="W133" s="39"/>
    </row>
    <row r="134" spans="15:23" x14ac:dyDescent="0.25">
      <c r="O134" s="39"/>
      <c r="P134" s="39"/>
      <c r="Q134" s="39"/>
      <c r="R134" s="39"/>
      <c r="S134" s="39"/>
      <c r="T134" s="39"/>
      <c r="U134" s="39"/>
      <c r="V134" s="39"/>
      <c r="W134" s="39"/>
    </row>
    <row r="135" spans="15:23" x14ac:dyDescent="0.25">
      <c r="O135" s="39"/>
      <c r="P135" s="39"/>
      <c r="Q135" s="39"/>
      <c r="R135" s="39"/>
      <c r="S135" s="39"/>
      <c r="T135" s="39"/>
      <c r="U135" s="39"/>
      <c r="V135" s="39"/>
      <c r="W135" s="39"/>
    </row>
    <row r="136" spans="15:23" x14ac:dyDescent="0.25">
      <c r="O136" s="39"/>
      <c r="P136" s="39"/>
      <c r="Q136" s="39"/>
      <c r="R136" s="39"/>
      <c r="S136" s="39"/>
      <c r="T136" s="39"/>
      <c r="U136" s="39"/>
      <c r="V136" s="39"/>
      <c r="W136" s="39"/>
    </row>
    <row r="137" spans="15:23" x14ac:dyDescent="0.25">
      <c r="O137" s="39"/>
      <c r="P137" s="39"/>
      <c r="Q137" s="39"/>
      <c r="R137" s="39"/>
      <c r="S137" s="39"/>
      <c r="T137" s="39"/>
      <c r="U137" s="39"/>
      <c r="V137" s="39"/>
      <c r="W137" s="39"/>
    </row>
    <row r="138" spans="15:23" x14ac:dyDescent="0.25">
      <c r="O138" s="39"/>
      <c r="P138" s="39"/>
      <c r="Q138" s="39"/>
      <c r="R138" s="39"/>
      <c r="S138" s="39"/>
      <c r="T138" s="39"/>
      <c r="U138" s="39"/>
      <c r="V138" s="39"/>
      <c r="W138" s="39"/>
    </row>
    <row r="139" spans="15:23" x14ac:dyDescent="0.25">
      <c r="O139" s="39"/>
      <c r="P139" s="39"/>
      <c r="Q139" s="39"/>
      <c r="R139" s="39"/>
      <c r="S139" s="39"/>
      <c r="T139" s="39"/>
      <c r="U139" s="39"/>
      <c r="V139" s="39"/>
      <c r="W139" s="39"/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85546875" style="128" customWidth="1"/>
    <col min="5" max="5" width="11.140625" style="128" customWidth="1"/>
    <col min="6" max="7" width="10" style="128" customWidth="1"/>
    <col min="8" max="8" width="10.140625" style="128" customWidth="1"/>
    <col min="9" max="9" width="13.57031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32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17386.038892209992</v>
      </c>
      <c r="D13" s="29">
        <v>16486.667922279994</v>
      </c>
      <c r="E13" s="76">
        <v>-5.1729492583441283</v>
      </c>
      <c r="F13" s="76">
        <v>100</v>
      </c>
      <c r="G13" s="76">
        <v>2341.8880428500011</v>
      </c>
      <c r="H13" s="29">
        <v>1900.0151089900003</v>
      </c>
      <c r="I13" s="76">
        <v>-18.868234765068269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7112.7878574699962</v>
      </c>
      <c r="D14" s="23">
        <v>7230.7822960699978</v>
      </c>
      <c r="E14" s="21">
        <v>1.6589056353772946</v>
      </c>
      <c r="F14" s="21">
        <v>43.858360768572027</v>
      </c>
      <c r="G14" s="21">
        <v>1037.84833054</v>
      </c>
      <c r="H14" s="23">
        <v>828.41153999999995</v>
      </c>
      <c r="I14" s="21">
        <v>-20.179903399856947</v>
      </c>
      <c r="J14" s="21">
        <v>43.600260654788293</v>
      </c>
      <c r="K14" s="94"/>
    </row>
    <row r="15" spans="1:14" x14ac:dyDescent="0.25">
      <c r="A15" s="92"/>
      <c r="B15" s="113" t="s">
        <v>215</v>
      </c>
      <c r="C15" s="21">
        <v>2570.00888162</v>
      </c>
      <c r="D15" s="23">
        <v>2200.0886977999999</v>
      </c>
      <c r="E15" s="21">
        <v>-14.393731728538683</v>
      </c>
      <c r="F15" s="21">
        <v>13.344653438593323</v>
      </c>
      <c r="G15" s="21">
        <v>334.04797998000004</v>
      </c>
      <c r="H15" s="23">
        <v>189.26799016999999</v>
      </c>
      <c r="I15" s="21">
        <v>-43.341076278523893</v>
      </c>
      <c r="J15" s="21">
        <v>9.9613939528412505</v>
      </c>
      <c r="K15" s="94"/>
    </row>
    <row r="16" spans="1:14" x14ac:dyDescent="0.25">
      <c r="A16" s="92"/>
      <c r="B16" s="113" t="s">
        <v>216</v>
      </c>
      <c r="C16" s="21">
        <v>1695.9029503199993</v>
      </c>
      <c r="D16" s="23">
        <v>1077.9845320999996</v>
      </c>
      <c r="E16" s="21">
        <v>-36.435953962071054</v>
      </c>
      <c r="F16" s="21">
        <v>6.5385227456617665</v>
      </c>
      <c r="G16" s="21">
        <v>87.266746879999999</v>
      </c>
      <c r="H16" s="23">
        <v>84.599311</v>
      </c>
      <c r="I16" s="21">
        <v>-3.0566464035470142</v>
      </c>
      <c r="J16" s="21">
        <v>4.4525599085878245</v>
      </c>
      <c r="K16" s="94"/>
    </row>
    <row r="17" spans="1:11" x14ac:dyDescent="0.25">
      <c r="A17" s="92"/>
      <c r="B17" s="113" t="s">
        <v>223</v>
      </c>
      <c r="C17" s="21">
        <v>976.92012643999999</v>
      </c>
      <c r="D17" s="23">
        <v>1074.61945984</v>
      </c>
      <c r="E17" s="21">
        <v>10.000749370987648</v>
      </c>
      <c r="F17" s="21">
        <v>6.5181118762498089</v>
      </c>
      <c r="G17" s="21">
        <v>112.61484167</v>
      </c>
      <c r="H17" s="23">
        <v>118.83442723</v>
      </c>
      <c r="I17" s="21">
        <v>5.5228826571771972</v>
      </c>
      <c r="J17" s="21">
        <v>6.2543938028560921</v>
      </c>
      <c r="K17" s="94"/>
    </row>
    <row r="18" spans="1:11" x14ac:dyDescent="0.25">
      <c r="A18" s="92"/>
      <c r="B18" s="113" t="s">
        <v>222</v>
      </c>
      <c r="C18" s="21">
        <v>863.55850007999993</v>
      </c>
      <c r="D18" s="23">
        <v>894.6427415899999</v>
      </c>
      <c r="E18" s="21">
        <v>3.5995524920570343</v>
      </c>
      <c r="F18" s="21">
        <v>5.4264618284752641</v>
      </c>
      <c r="G18" s="21">
        <v>145.92880369</v>
      </c>
      <c r="H18" s="23">
        <v>112.35830991</v>
      </c>
      <c r="I18" s="21">
        <v>-23.00470704283617</v>
      </c>
      <c r="J18" s="21">
        <v>5.9135482332941463</v>
      </c>
      <c r="K18" s="94"/>
    </row>
    <row r="19" spans="1:11" x14ac:dyDescent="0.25">
      <c r="A19" s="92"/>
      <c r="B19" s="113" t="s">
        <v>212</v>
      </c>
      <c r="C19" s="21">
        <v>765.25959106000005</v>
      </c>
      <c r="D19" s="23">
        <v>620.04939591000004</v>
      </c>
      <c r="E19" s="21">
        <v>-18.975285882907002</v>
      </c>
      <c r="F19" s="21">
        <v>3.7609139629243615</v>
      </c>
      <c r="G19" s="21">
        <v>133.28799193</v>
      </c>
      <c r="H19" s="23">
        <v>137.26732708</v>
      </c>
      <c r="I19" s="21">
        <v>2.9855166188488047</v>
      </c>
      <c r="J19" s="21">
        <v>7.224538711850971</v>
      </c>
      <c r="K19" s="94"/>
    </row>
    <row r="20" spans="1:11" x14ac:dyDescent="0.25">
      <c r="A20" s="92"/>
      <c r="B20" s="113" t="s">
        <v>209</v>
      </c>
      <c r="C20" s="21">
        <v>559.81682355000089</v>
      </c>
      <c r="D20" s="23">
        <v>604.08963906000042</v>
      </c>
      <c r="E20" s="21">
        <v>7.9084467717939644</v>
      </c>
      <c r="F20" s="21">
        <v>3.6641099457315871</v>
      </c>
      <c r="G20" s="21">
        <v>64.708004810000006</v>
      </c>
      <c r="H20" s="23">
        <v>65.963746619999895</v>
      </c>
      <c r="I20" s="21">
        <v>1.9406282324529789</v>
      </c>
      <c r="J20" s="21">
        <v>3.4717485302032438</v>
      </c>
      <c r="K20" s="94"/>
    </row>
    <row r="21" spans="1:11" x14ac:dyDescent="0.25">
      <c r="A21" s="92"/>
      <c r="B21" s="113" t="s">
        <v>203</v>
      </c>
      <c r="C21" s="21">
        <v>403.72106200000076</v>
      </c>
      <c r="D21" s="23">
        <v>350.04703374999985</v>
      </c>
      <c r="E21" s="21">
        <v>-13.29482984714847</v>
      </c>
      <c r="F21" s="21">
        <v>2.1232127401374306</v>
      </c>
      <c r="G21" s="21">
        <v>76.231684220000005</v>
      </c>
      <c r="H21" s="23">
        <v>43.150418159999994</v>
      </c>
      <c r="I21" s="21">
        <v>-43.395690910526774</v>
      </c>
      <c r="J21" s="21">
        <v>2.2710565803309666</v>
      </c>
      <c r="K21" s="94"/>
    </row>
    <row r="22" spans="1:11" x14ac:dyDescent="0.25">
      <c r="A22" s="92"/>
      <c r="B22" s="113" t="s">
        <v>208</v>
      </c>
      <c r="C22" s="21">
        <v>345.13075840999988</v>
      </c>
      <c r="D22" s="23">
        <v>312.38966092999948</v>
      </c>
      <c r="E22" s="21">
        <v>-9.4865776759037619</v>
      </c>
      <c r="F22" s="21">
        <v>1.894801680986355</v>
      </c>
      <c r="G22" s="21">
        <v>36.615496700000001</v>
      </c>
      <c r="H22" s="23">
        <v>44.477300030000002</v>
      </c>
      <c r="I22" s="21">
        <v>21.471245889175663</v>
      </c>
      <c r="J22" s="21">
        <v>2.3408919128881562</v>
      </c>
      <c r="K22" s="94"/>
    </row>
    <row r="23" spans="1:11" x14ac:dyDescent="0.25">
      <c r="A23" s="92"/>
      <c r="B23" s="113" t="s">
        <v>224</v>
      </c>
      <c r="C23" s="21">
        <v>254.60685059999977</v>
      </c>
      <c r="D23" s="23">
        <v>267.04176007999951</v>
      </c>
      <c r="E23" s="21">
        <v>4.8839650035715554</v>
      </c>
      <c r="F23" s="21">
        <v>1.619743670090672</v>
      </c>
      <c r="G23" s="21">
        <v>42.912297159999994</v>
      </c>
      <c r="H23" s="23">
        <v>43.251439170000005</v>
      </c>
      <c r="I23" s="21">
        <v>0.7903142745668168</v>
      </c>
      <c r="J23" s="21">
        <v>2.2763734333139789</v>
      </c>
      <c r="K23" s="94"/>
    </row>
    <row r="24" spans="1:11" x14ac:dyDescent="0.25">
      <c r="A24" s="92"/>
      <c r="B24" s="113" t="s">
        <v>204</v>
      </c>
      <c r="C24" s="21">
        <v>231.98685072999999</v>
      </c>
      <c r="D24" s="23">
        <v>266.28141684999997</v>
      </c>
      <c r="E24" s="21">
        <v>14.782978436960658</v>
      </c>
      <c r="F24" s="21">
        <v>1.6151318028923765</v>
      </c>
      <c r="G24" s="21">
        <v>40.334580689999996</v>
      </c>
      <c r="H24" s="23">
        <v>4.6200999000000005</v>
      </c>
      <c r="I24" s="21">
        <v>-88.545561101753449</v>
      </c>
      <c r="J24" s="21">
        <v>0.24316121898924942</v>
      </c>
      <c r="K24" s="94"/>
    </row>
    <row r="25" spans="1:11" x14ac:dyDescent="0.25">
      <c r="A25" s="92"/>
      <c r="B25" s="113" t="s">
        <v>225</v>
      </c>
      <c r="C25" s="21">
        <v>192.99759039</v>
      </c>
      <c r="D25" s="23">
        <v>237.33854628999998</v>
      </c>
      <c r="E25" s="21">
        <v>22.97487539113725</v>
      </c>
      <c r="F25" s="21">
        <v>1.4395786183650969</v>
      </c>
      <c r="G25" s="21">
        <v>5.4436660899999998</v>
      </c>
      <c r="H25" s="23">
        <v>39.262026840000004</v>
      </c>
      <c r="I25" s="21">
        <v>621.24237950825534</v>
      </c>
      <c r="J25" s="21">
        <v>2.0664060329957428</v>
      </c>
      <c r="K25" s="94"/>
    </row>
    <row r="26" spans="1:11" x14ac:dyDescent="0.25">
      <c r="A26" s="92"/>
      <c r="B26" s="113" t="s">
        <v>202</v>
      </c>
      <c r="C26" s="21">
        <v>222.75099573000011</v>
      </c>
      <c r="D26" s="23">
        <v>227.7581812399998</v>
      </c>
      <c r="E26" s="21">
        <v>2.2478846810942921</v>
      </c>
      <c r="F26" s="21">
        <v>1.381468846911198</v>
      </c>
      <c r="G26" s="21">
        <v>30.019822820000002</v>
      </c>
      <c r="H26" s="23">
        <v>20.27516408</v>
      </c>
      <c r="I26" s="21">
        <v>-32.460747015161772</v>
      </c>
      <c r="J26" s="21">
        <v>1.0671054132184119</v>
      </c>
      <c r="K26" s="94"/>
    </row>
    <row r="27" spans="1:11" x14ac:dyDescent="0.25">
      <c r="A27" s="92"/>
      <c r="B27" s="113" t="s">
        <v>210</v>
      </c>
      <c r="C27" s="21">
        <v>173.61112286999989</v>
      </c>
      <c r="D27" s="23">
        <v>226.82026872999998</v>
      </c>
      <c r="E27" s="21">
        <v>30.648465939502699</v>
      </c>
      <c r="F27" s="21">
        <v>1.3757799319987292</v>
      </c>
      <c r="G27" s="21">
        <v>20.870962629999998</v>
      </c>
      <c r="H27" s="23">
        <v>25.643167289999997</v>
      </c>
      <c r="I27" s="21">
        <v>22.865282951254073</v>
      </c>
      <c r="J27" s="21">
        <v>1.34962965129426</v>
      </c>
      <c r="K27" s="94"/>
    </row>
    <row r="28" spans="1:11" x14ac:dyDescent="0.25">
      <c r="A28" s="92"/>
      <c r="B28" s="113" t="s">
        <v>218</v>
      </c>
      <c r="C28" s="21">
        <v>224.60089753</v>
      </c>
      <c r="D28" s="23">
        <v>179.49154780000001</v>
      </c>
      <c r="E28" s="21">
        <v>-20.084225052562278</v>
      </c>
      <c r="F28" s="21">
        <v>1.0887072430047318</v>
      </c>
      <c r="G28" s="21">
        <v>18.523981940000002</v>
      </c>
      <c r="H28" s="23">
        <v>22.404261870000003</v>
      </c>
      <c r="I28" s="21">
        <v>20.947331640510125</v>
      </c>
      <c r="J28" s="21">
        <v>1.1791623005518908</v>
      </c>
      <c r="K28" s="94"/>
    </row>
    <row r="29" spans="1:11" x14ac:dyDescent="0.25">
      <c r="A29" s="92"/>
      <c r="B29" s="113" t="s">
        <v>217</v>
      </c>
      <c r="C29" s="21">
        <v>166.2059599699999</v>
      </c>
      <c r="D29" s="23">
        <v>165.74656897</v>
      </c>
      <c r="E29" s="21">
        <v>-0.27639863220477734</v>
      </c>
      <c r="F29" s="21">
        <v>1.0053369774374541</v>
      </c>
      <c r="G29" s="21">
        <v>24.942432230000001</v>
      </c>
      <c r="H29" s="23">
        <v>25.376749239999999</v>
      </c>
      <c r="I29" s="21">
        <v>1.7412776989631951</v>
      </c>
      <c r="J29" s="21">
        <v>1.3356077601661618</v>
      </c>
      <c r="K29" s="94"/>
    </row>
    <row r="30" spans="1:11" x14ac:dyDescent="0.25">
      <c r="A30" s="92"/>
      <c r="B30" s="113" t="s">
        <v>206</v>
      </c>
      <c r="C30" s="21">
        <v>143.90753271000011</v>
      </c>
      <c r="D30" s="23">
        <v>146.00360796000001</v>
      </c>
      <c r="E30" s="21">
        <v>1.4565431082915303</v>
      </c>
      <c r="F30" s="21">
        <v>0.88558590885846333</v>
      </c>
      <c r="G30" s="21">
        <v>17.442241299999999</v>
      </c>
      <c r="H30" s="23">
        <v>13.752517800000001</v>
      </c>
      <c r="I30" s="21">
        <v>-21.153952846644763</v>
      </c>
      <c r="J30" s="21">
        <v>0.7238109704985709</v>
      </c>
      <c r="K30" s="94"/>
    </row>
    <row r="31" spans="1:11" x14ac:dyDescent="0.25">
      <c r="A31" s="92"/>
      <c r="B31" s="113" t="s">
        <v>200</v>
      </c>
      <c r="C31" s="21">
        <v>81.381882780000112</v>
      </c>
      <c r="D31" s="23">
        <v>90.765283239999903</v>
      </c>
      <c r="E31" s="21">
        <v>11.530085246818334</v>
      </c>
      <c r="F31" s="21">
        <v>0.55053746255991598</v>
      </c>
      <c r="G31" s="21">
        <v>13.375824060000001</v>
      </c>
      <c r="H31" s="23">
        <v>14.77011233</v>
      </c>
      <c r="I31" s="21">
        <v>10.423942956677902</v>
      </c>
      <c r="J31" s="21">
        <v>0.77736815144861748</v>
      </c>
      <c r="K31" s="94"/>
    </row>
    <row r="32" spans="1:11" x14ac:dyDescent="0.25">
      <c r="A32" s="92"/>
      <c r="B32" s="113" t="s">
        <v>219</v>
      </c>
      <c r="C32" s="21">
        <v>142.90302338999999</v>
      </c>
      <c r="D32" s="23">
        <v>78.324736799999997</v>
      </c>
      <c r="E32" s="21">
        <v>-45.190287131824967</v>
      </c>
      <c r="F32" s="21">
        <v>0.47507924080979619</v>
      </c>
      <c r="G32" s="21">
        <v>57.781913359999997</v>
      </c>
      <c r="H32" s="23">
        <v>24.461827629999998</v>
      </c>
      <c r="I32" s="21">
        <v>-57.665251620182765</v>
      </c>
      <c r="J32" s="21">
        <v>1.2874543741393343</v>
      </c>
      <c r="K32" s="94"/>
    </row>
    <row r="33" spans="1:11" x14ac:dyDescent="0.25">
      <c r="A33" s="92"/>
      <c r="B33" s="113" t="s">
        <v>205</v>
      </c>
      <c r="C33" s="21">
        <v>72.671762340000086</v>
      </c>
      <c r="D33" s="23">
        <v>57.227402520000005</v>
      </c>
      <c r="E33" s="21">
        <v>-21.25221588509514</v>
      </c>
      <c r="F33" s="21">
        <v>0.34711321165548076</v>
      </c>
      <c r="G33" s="21">
        <v>14.42840196</v>
      </c>
      <c r="H33" s="23">
        <v>11.22264</v>
      </c>
      <c r="I33" s="21">
        <v>-22.218413160981832</v>
      </c>
      <c r="J33" s="21">
        <v>0.59066056616600648</v>
      </c>
      <c r="K33" s="94"/>
    </row>
    <row r="34" spans="1:11" x14ac:dyDescent="0.25">
      <c r="A34" s="92"/>
      <c r="B34" s="113" t="s">
        <v>201</v>
      </c>
      <c r="C34" s="21">
        <v>47.592312759999999</v>
      </c>
      <c r="D34" s="23">
        <v>48.172501969999999</v>
      </c>
      <c r="E34" s="21">
        <v>1.2190817725665104</v>
      </c>
      <c r="F34" s="21">
        <v>0.29219064881448809</v>
      </c>
      <c r="G34" s="21">
        <v>7.1500003200000002</v>
      </c>
      <c r="H34" s="23">
        <v>9.7066651300000011</v>
      </c>
      <c r="I34" s="21">
        <v>35.757548189871983</v>
      </c>
      <c r="J34" s="21">
        <v>0.51087304959168556</v>
      </c>
      <c r="K34" s="94"/>
    </row>
    <row r="35" spans="1:11" x14ac:dyDescent="0.25">
      <c r="A35" s="92"/>
      <c r="B35" s="113" t="s">
        <v>207</v>
      </c>
      <c r="C35" s="21">
        <v>22.07386404</v>
      </c>
      <c r="D35" s="23">
        <v>43.771812990000001</v>
      </c>
      <c r="E35" s="21">
        <v>98.29701275083147</v>
      </c>
      <c r="F35" s="21">
        <v>0.26549823891853253</v>
      </c>
      <c r="G35" s="21">
        <v>0.65314233999999993</v>
      </c>
      <c r="H35" s="23">
        <v>4.7101610799999998</v>
      </c>
      <c r="I35" s="21">
        <v>621.15384220842282</v>
      </c>
      <c r="J35" s="21">
        <v>0.24790124340136441</v>
      </c>
      <c r="K35" s="94"/>
    </row>
    <row r="36" spans="1:11" x14ac:dyDescent="0.25">
      <c r="A36" s="92"/>
      <c r="B36" s="113" t="s">
        <v>214</v>
      </c>
      <c r="C36" s="21">
        <v>39.828514570000003</v>
      </c>
      <c r="D36" s="23">
        <v>26.326849450000001</v>
      </c>
      <c r="E36" s="21">
        <v>-33.899494534927619</v>
      </c>
      <c r="F36" s="21">
        <v>0.15968569012312087</v>
      </c>
      <c r="G36" s="21">
        <v>3.0219456299999998</v>
      </c>
      <c r="H36" s="23">
        <v>3.9875259000000001</v>
      </c>
      <c r="I36" s="21">
        <v>31.952271424552414</v>
      </c>
      <c r="J36" s="21">
        <v>0.20986811531828647</v>
      </c>
      <c r="K36" s="94"/>
    </row>
    <row r="37" spans="1:11" x14ac:dyDescent="0.25">
      <c r="A37" s="92"/>
      <c r="B37" s="113" t="s">
        <v>211</v>
      </c>
      <c r="C37" s="21">
        <v>22.71038785</v>
      </c>
      <c r="D37" s="23">
        <v>25.133874629999998</v>
      </c>
      <c r="E37" s="21">
        <v>10.671269887625435</v>
      </c>
      <c r="F37" s="21">
        <v>0.15244969297910232</v>
      </c>
      <c r="G37" s="21">
        <v>6.9306029999999996</v>
      </c>
      <c r="H37" s="23">
        <v>9.9888393299999994</v>
      </c>
      <c r="I37" s="21">
        <v>44.126554788955595</v>
      </c>
      <c r="J37" s="21">
        <v>0.52572420517802165</v>
      </c>
      <c r="K37" s="94"/>
    </row>
    <row r="38" spans="1:11" x14ac:dyDescent="0.25">
      <c r="A38" s="92"/>
      <c r="B38" s="114" t="s">
        <v>199</v>
      </c>
      <c r="C38" s="29">
        <v>37.882560959999999</v>
      </c>
      <c r="D38" s="29">
        <v>24.493416710000002</v>
      </c>
      <c r="E38" s="29">
        <v>-35.34382024525091</v>
      </c>
      <c r="F38" s="29">
        <v>0.14856499097006576</v>
      </c>
      <c r="G38" s="29">
        <v>6.7971436500000006</v>
      </c>
      <c r="H38" s="29">
        <v>2.2515412000000001</v>
      </c>
      <c r="I38" s="29">
        <v>-66.87518587311304</v>
      </c>
      <c r="J38" s="29">
        <v>0.11850122608745264</v>
      </c>
      <c r="K38" s="94"/>
    </row>
    <row r="39" spans="1:11" x14ac:dyDescent="0.25">
      <c r="A39" s="92"/>
      <c r="B39" s="113" t="s">
        <v>213</v>
      </c>
      <c r="C39" s="21">
        <v>15.171285039999999</v>
      </c>
      <c r="D39" s="23">
        <v>9.8996929600000012</v>
      </c>
      <c r="E39" s="21">
        <v>-34.747169182446513</v>
      </c>
      <c r="F39" s="21">
        <v>6.0046657133316854E-2</v>
      </c>
      <c r="G39" s="21">
        <v>2.7092032499999998</v>
      </c>
      <c r="H39" s="23">
        <v>0</v>
      </c>
      <c r="I39" s="21">
        <v>-100</v>
      </c>
      <c r="J39" s="21">
        <v>0</v>
      </c>
      <c r="K39" s="94"/>
    </row>
    <row r="40" spans="1:11" x14ac:dyDescent="0.25">
      <c r="A40" s="92"/>
      <c r="B40" s="113" t="s">
        <v>2</v>
      </c>
      <c r="C40" s="21">
        <v>4.8946999999999997E-2</v>
      </c>
      <c r="D40" s="23">
        <v>1.3769960400000001</v>
      </c>
      <c r="E40" s="21">
        <v>2713.2388910454169</v>
      </c>
      <c r="F40" s="21">
        <v>8.3521791455454433E-3</v>
      </c>
      <c r="G40" s="21">
        <v>0</v>
      </c>
      <c r="H40" s="23">
        <v>0</v>
      </c>
      <c r="I40" s="21"/>
      <c r="J40" s="21">
        <v>0</v>
      </c>
      <c r="K40" s="94"/>
    </row>
    <row r="41" spans="1:11" x14ac:dyDescent="0.25">
      <c r="A41" s="92"/>
      <c r="B41" s="113"/>
      <c r="C41" s="110"/>
      <c r="D41" s="110"/>
      <c r="E41" s="110"/>
      <c r="F41" s="111"/>
      <c r="G41" s="111"/>
      <c r="H41" s="111"/>
      <c r="I41" s="112"/>
      <c r="J41" s="112"/>
      <c r="K41" s="94"/>
    </row>
    <row r="42" spans="1:11" x14ac:dyDescent="0.25">
      <c r="A42" s="95"/>
      <c r="B42" s="109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130"/>
      <c r="C43" s="130"/>
      <c r="D43" s="130"/>
      <c r="E43" s="130"/>
    </row>
    <row r="44" spans="1:11" x14ac:dyDescent="0.25">
      <c r="B44" s="130"/>
      <c r="C44" s="130"/>
      <c r="D44" s="130"/>
      <c r="E44" s="130"/>
    </row>
  </sheetData>
  <sortState ref="B14:J40">
    <sortCondition descending="1" ref="D14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2.5703125" style="128" customWidth="1"/>
    <col min="6" max="6" width="10" style="128" customWidth="1"/>
    <col min="7" max="7" width="8.85546875" style="128" customWidth="1"/>
    <col min="8" max="8" width="8.5703125" style="128" customWidth="1"/>
    <col min="9" max="9" width="11.710937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48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10419.54720506004</v>
      </c>
      <c r="D13" s="29">
        <v>10325.585038460073</v>
      </c>
      <c r="E13" s="76">
        <v>-0.90178742656241706</v>
      </c>
      <c r="F13" s="76">
        <v>100</v>
      </c>
      <c r="G13" s="76">
        <v>1342.5107391400022</v>
      </c>
      <c r="H13" s="29">
        <v>1356.5730174300047</v>
      </c>
      <c r="I13" s="76">
        <v>1.0474611397902622</v>
      </c>
      <c r="J13" s="76">
        <v>100</v>
      </c>
      <c r="K13" s="94"/>
    </row>
    <row r="14" spans="1:14" x14ac:dyDescent="0.25">
      <c r="A14" s="92"/>
      <c r="B14" s="113" t="s">
        <v>202</v>
      </c>
      <c r="C14" s="21">
        <v>2784.2530270799989</v>
      </c>
      <c r="D14" s="23">
        <v>2845.750274290087</v>
      </c>
      <c r="E14" s="21">
        <v>2.2087521001847854</v>
      </c>
      <c r="F14" s="21">
        <v>27.560184373964482</v>
      </c>
      <c r="G14" s="21">
        <v>320.02693867000164</v>
      </c>
      <c r="H14" s="23">
        <v>368.87101698000112</v>
      </c>
      <c r="I14" s="21">
        <v>15.262489624464216</v>
      </c>
      <c r="J14" s="21">
        <v>27.19138684321014</v>
      </c>
      <c r="K14" s="94"/>
    </row>
    <row r="15" spans="1:14" x14ac:dyDescent="0.25">
      <c r="A15" s="92"/>
      <c r="B15" s="114" t="s">
        <v>199</v>
      </c>
      <c r="C15" s="29">
        <v>1726.6634174700202</v>
      </c>
      <c r="D15" s="29">
        <v>1649.7150634999982</v>
      </c>
      <c r="E15" s="29">
        <v>-4.4564767627248365</v>
      </c>
      <c r="F15" s="29">
        <v>15.97696457251813</v>
      </c>
      <c r="G15" s="29">
        <v>222.5232592900006</v>
      </c>
      <c r="H15" s="29">
        <v>212.12419668000351</v>
      </c>
      <c r="I15" s="29">
        <v>-4.6732474812642533</v>
      </c>
      <c r="J15" s="29">
        <v>15.636769562309869</v>
      </c>
      <c r="K15" s="94"/>
    </row>
    <row r="16" spans="1:14" x14ac:dyDescent="0.25">
      <c r="A16" s="92"/>
      <c r="B16" s="113" t="s">
        <v>200</v>
      </c>
      <c r="C16" s="21">
        <v>1162.8034506000135</v>
      </c>
      <c r="D16" s="23">
        <v>1132.0746225699943</v>
      </c>
      <c r="E16" s="21">
        <v>-2.6426502272729802</v>
      </c>
      <c r="F16" s="21">
        <v>10.963781890840236</v>
      </c>
      <c r="G16" s="21">
        <v>163.22640136999988</v>
      </c>
      <c r="H16" s="23">
        <v>157.55435781999981</v>
      </c>
      <c r="I16" s="21">
        <v>-3.4749547269272596</v>
      </c>
      <c r="J16" s="21">
        <v>11.614145040160299</v>
      </c>
      <c r="K16" s="94"/>
    </row>
    <row r="17" spans="1:11" x14ac:dyDescent="0.25">
      <c r="A17" s="92"/>
      <c r="B17" s="113" t="s">
        <v>203</v>
      </c>
      <c r="C17" s="21">
        <v>961.10728953999717</v>
      </c>
      <c r="D17" s="23">
        <v>1077.6982479699966</v>
      </c>
      <c r="E17" s="21">
        <v>12.130899401023365</v>
      </c>
      <c r="F17" s="21">
        <v>10.437164034346294</v>
      </c>
      <c r="G17" s="21">
        <v>128.91232921</v>
      </c>
      <c r="H17" s="23">
        <v>128.6715907200003</v>
      </c>
      <c r="I17" s="21">
        <v>-0.18674590046972028</v>
      </c>
      <c r="J17" s="21">
        <v>9.4850471789395883</v>
      </c>
      <c r="K17" s="94"/>
    </row>
    <row r="18" spans="1:11" x14ac:dyDescent="0.25">
      <c r="A18" s="92"/>
      <c r="B18" s="113" t="s">
        <v>204</v>
      </c>
      <c r="C18" s="21">
        <v>1100.2540458100063</v>
      </c>
      <c r="D18" s="23">
        <v>1057.196876970005</v>
      </c>
      <c r="E18" s="21">
        <v>-3.9133842773832028</v>
      </c>
      <c r="F18" s="21">
        <v>10.238614790660542</v>
      </c>
      <c r="G18" s="21">
        <v>144.8126047599998</v>
      </c>
      <c r="H18" s="23">
        <v>130.3085968999998</v>
      </c>
      <c r="I18" s="21">
        <v>-10.015708151951086</v>
      </c>
      <c r="J18" s="21">
        <v>9.6057193550013498</v>
      </c>
      <c r="K18" s="94"/>
    </row>
    <row r="19" spans="1:11" x14ac:dyDescent="0.25">
      <c r="A19" s="92"/>
      <c r="B19" s="113" t="s">
        <v>201</v>
      </c>
      <c r="C19" s="21">
        <v>908.12480150000033</v>
      </c>
      <c r="D19" s="23">
        <v>831.68716605999475</v>
      </c>
      <c r="E19" s="21">
        <v>-8.4170848889656202</v>
      </c>
      <c r="F19" s="21">
        <v>8.0546251177263084</v>
      </c>
      <c r="G19" s="21">
        <v>114.41427526999981</v>
      </c>
      <c r="H19" s="23">
        <v>93.903263590000094</v>
      </c>
      <c r="I19" s="21">
        <v>-17.926969018155237</v>
      </c>
      <c r="J19" s="21">
        <v>6.9220943055389377</v>
      </c>
      <c r="K19" s="94"/>
    </row>
    <row r="20" spans="1:11" x14ac:dyDescent="0.25">
      <c r="A20" s="92"/>
      <c r="B20" s="113" t="s">
        <v>207</v>
      </c>
      <c r="C20" s="21">
        <v>525.63349966000089</v>
      </c>
      <c r="D20" s="23">
        <v>452.69719581999919</v>
      </c>
      <c r="E20" s="21">
        <v>-13.875885743047123</v>
      </c>
      <c r="F20" s="21">
        <v>4.384228052297491</v>
      </c>
      <c r="G20" s="21">
        <v>74.278695850000105</v>
      </c>
      <c r="H20" s="23">
        <v>52.9938442300001</v>
      </c>
      <c r="I20" s="21">
        <v>-28.655392204223752</v>
      </c>
      <c r="J20" s="21">
        <v>3.9064498223911075</v>
      </c>
      <c r="K20" s="94"/>
    </row>
    <row r="21" spans="1:11" x14ac:dyDescent="0.25">
      <c r="A21" s="92"/>
      <c r="B21" s="113" t="s">
        <v>213</v>
      </c>
      <c r="C21" s="21">
        <v>444.71470083999998</v>
      </c>
      <c r="D21" s="23">
        <v>396.53764746000024</v>
      </c>
      <c r="E21" s="21">
        <v>-10.833249561797809</v>
      </c>
      <c r="F21" s="21">
        <v>3.8403407262930132</v>
      </c>
      <c r="G21" s="21">
        <v>60.863765049999998</v>
      </c>
      <c r="H21" s="23">
        <v>85.15483322</v>
      </c>
      <c r="I21" s="21">
        <v>39.910557866482165</v>
      </c>
      <c r="J21" s="21">
        <v>6.2772023419221332</v>
      </c>
      <c r="K21" s="94"/>
    </row>
    <row r="22" spans="1:11" x14ac:dyDescent="0.25">
      <c r="A22" s="92"/>
      <c r="B22" s="113" t="s">
        <v>208</v>
      </c>
      <c r="C22" s="21">
        <v>212.73982854999952</v>
      </c>
      <c r="D22" s="23">
        <v>229.94744349999979</v>
      </c>
      <c r="E22" s="21">
        <v>8.0885723502198026</v>
      </c>
      <c r="F22" s="21">
        <v>2.2269676986195588</v>
      </c>
      <c r="G22" s="21">
        <v>27.875828739999999</v>
      </c>
      <c r="H22" s="23">
        <v>29.664266339999898</v>
      </c>
      <c r="I22" s="21">
        <v>6.41572889789499</v>
      </c>
      <c r="J22" s="21">
        <v>2.1867062044473027</v>
      </c>
      <c r="K22" s="94"/>
    </row>
    <row r="23" spans="1:11" x14ac:dyDescent="0.25">
      <c r="A23" s="92"/>
      <c r="B23" s="113" t="s">
        <v>206</v>
      </c>
      <c r="C23" s="21">
        <v>141.38974382000021</v>
      </c>
      <c r="D23" s="23">
        <v>146.1633071499997</v>
      </c>
      <c r="E23" s="21">
        <v>3.3761736891443794</v>
      </c>
      <c r="F23" s="21">
        <v>1.4155450427804337</v>
      </c>
      <c r="G23" s="21">
        <v>17.039228909999999</v>
      </c>
      <c r="H23" s="23">
        <v>19.893958010000002</v>
      </c>
      <c r="I23" s="21">
        <v>16.753863188753915</v>
      </c>
      <c r="J23" s="21">
        <v>1.4664863412725568</v>
      </c>
      <c r="K23" s="94"/>
    </row>
    <row r="24" spans="1:11" x14ac:dyDescent="0.25">
      <c r="A24" s="92"/>
      <c r="B24" s="113" t="s">
        <v>209</v>
      </c>
      <c r="C24" s="21">
        <v>79.763097649999906</v>
      </c>
      <c r="D24" s="23">
        <v>113.15432847000029</v>
      </c>
      <c r="E24" s="21">
        <v>41.863006582970172</v>
      </c>
      <c r="F24" s="21">
        <v>1.0958636052923914</v>
      </c>
      <c r="G24" s="21">
        <v>10.344303829999999</v>
      </c>
      <c r="H24" s="23">
        <v>11.868726429999999</v>
      </c>
      <c r="I24" s="21">
        <v>14.736831255661208</v>
      </c>
      <c r="J24" s="21">
        <v>0.87490509375492509</v>
      </c>
      <c r="K24" s="94"/>
    </row>
    <row r="25" spans="1:11" x14ac:dyDescent="0.25">
      <c r="A25" s="92"/>
      <c r="B25" s="113" t="s">
        <v>205</v>
      </c>
      <c r="C25" s="21">
        <v>79.096033000000702</v>
      </c>
      <c r="D25" s="23">
        <v>78.995987930000197</v>
      </c>
      <c r="E25" s="21">
        <v>-0.12648557229223423</v>
      </c>
      <c r="F25" s="21">
        <v>0.76505096452899313</v>
      </c>
      <c r="G25" s="21">
        <v>9.2341454600000006</v>
      </c>
      <c r="H25" s="23">
        <v>9.7137011599999994</v>
      </c>
      <c r="I25" s="21">
        <v>5.193287262771773</v>
      </c>
      <c r="J25" s="21">
        <v>0.71604705645718758</v>
      </c>
      <c r="K25" s="94"/>
    </row>
    <row r="26" spans="1:11" x14ac:dyDescent="0.25">
      <c r="A26" s="92"/>
      <c r="B26" s="113" t="s">
        <v>218</v>
      </c>
      <c r="C26" s="21">
        <v>96.560031890000005</v>
      </c>
      <c r="D26" s="23">
        <v>75.898786939999994</v>
      </c>
      <c r="E26" s="21">
        <v>-21.397305433305004</v>
      </c>
      <c r="F26" s="21">
        <v>0.73505556011884154</v>
      </c>
      <c r="G26" s="21">
        <v>15.565436519999999</v>
      </c>
      <c r="H26" s="23">
        <v>6.5620750800000005</v>
      </c>
      <c r="I26" s="21">
        <v>-57.842010588213164</v>
      </c>
      <c r="J26" s="21">
        <v>0.48372442881340039</v>
      </c>
      <c r="K26" s="94"/>
    </row>
    <row r="27" spans="1:11" x14ac:dyDescent="0.25">
      <c r="A27" s="92"/>
      <c r="B27" s="113" t="s">
        <v>211</v>
      </c>
      <c r="C27" s="21">
        <v>35.309337040000003</v>
      </c>
      <c r="D27" s="23">
        <v>54.081764399999997</v>
      </c>
      <c r="E27" s="21">
        <v>53.165618314310883</v>
      </c>
      <c r="F27" s="21">
        <v>0.52376465060875232</v>
      </c>
      <c r="G27" s="21">
        <v>5.72630266</v>
      </c>
      <c r="H27" s="23">
        <v>12.98690332</v>
      </c>
      <c r="I27" s="21">
        <v>126.79386841910309</v>
      </c>
      <c r="J27" s="21">
        <v>0.95733168455638151</v>
      </c>
      <c r="K27" s="94"/>
    </row>
    <row r="28" spans="1:11" x14ac:dyDescent="0.25">
      <c r="A28" s="92"/>
      <c r="B28" s="113" t="s">
        <v>224</v>
      </c>
      <c r="C28" s="21">
        <v>40.507163929999997</v>
      </c>
      <c r="D28" s="23">
        <v>46.068812770000001</v>
      </c>
      <c r="E28" s="21">
        <v>13.730037604239653</v>
      </c>
      <c r="F28" s="21">
        <v>0.44616176805871882</v>
      </c>
      <c r="G28" s="21">
        <v>6.6106917899999997</v>
      </c>
      <c r="H28" s="23">
        <v>8.6335011799999997</v>
      </c>
      <c r="I28" s="21">
        <v>30.599057621471726</v>
      </c>
      <c r="J28" s="21">
        <v>0.63641993973578814</v>
      </c>
      <c r="K28" s="94"/>
    </row>
    <row r="29" spans="1:11" x14ac:dyDescent="0.25">
      <c r="A29" s="92"/>
      <c r="B29" s="113" t="s">
        <v>210</v>
      </c>
      <c r="C29" s="21">
        <v>25.185817119999999</v>
      </c>
      <c r="D29" s="23">
        <v>38.694795479999996</v>
      </c>
      <c r="E29" s="21">
        <v>53.637244706555684</v>
      </c>
      <c r="F29" s="21">
        <v>0.37474676094257248</v>
      </c>
      <c r="G29" s="21">
        <v>3.0340922699999999</v>
      </c>
      <c r="H29" s="23">
        <v>6.32502516</v>
      </c>
      <c r="I29" s="21">
        <v>108.46515521428093</v>
      </c>
      <c r="J29" s="21">
        <v>0.46625025551389848</v>
      </c>
      <c r="K29" s="94"/>
    </row>
    <row r="30" spans="1:11" x14ac:dyDescent="0.25">
      <c r="A30" s="92"/>
      <c r="B30" s="113" t="s">
        <v>221</v>
      </c>
      <c r="C30" s="21">
        <v>30.012380760000003</v>
      </c>
      <c r="D30" s="23">
        <v>32.777294120000001</v>
      </c>
      <c r="E30" s="21">
        <v>9.2125759102891003</v>
      </c>
      <c r="F30" s="21">
        <v>0.31743764636980132</v>
      </c>
      <c r="G30" s="21">
        <v>9.2501807899999999</v>
      </c>
      <c r="H30" s="23">
        <v>9.47379733</v>
      </c>
      <c r="I30" s="21">
        <v>2.4174288597877291</v>
      </c>
      <c r="J30" s="21">
        <v>0.69836250671916522</v>
      </c>
      <c r="K30" s="94"/>
    </row>
    <row r="31" spans="1:11" x14ac:dyDescent="0.25">
      <c r="A31" s="92"/>
      <c r="B31" s="113" t="s">
        <v>214</v>
      </c>
      <c r="C31" s="21">
        <v>32.275417709999999</v>
      </c>
      <c r="D31" s="23">
        <v>27.056327589999999</v>
      </c>
      <c r="E31" s="21">
        <v>-16.170480478035621</v>
      </c>
      <c r="F31" s="21">
        <v>0.26203190898358142</v>
      </c>
      <c r="G31" s="21">
        <v>5.0008275499999995</v>
      </c>
      <c r="H31" s="23">
        <v>5.62926562</v>
      </c>
      <c r="I31" s="21">
        <v>12.566681488546848</v>
      </c>
      <c r="J31" s="21">
        <v>0.41496222817880524</v>
      </c>
      <c r="K31" s="94"/>
    </row>
    <row r="32" spans="1:11" x14ac:dyDescent="0.25">
      <c r="A32" s="92"/>
      <c r="B32" s="113" t="s">
        <v>217</v>
      </c>
      <c r="C32" s="21">
        <v>8.9357574700000004</v>
      </c>
      <c r="D32" s="23">
        <v>15.107764710000001</v>
      </c>
      <c r="E32" s="21">
        <v>69.070890304725353</v>
      </c>
      <c r="F32" s="21">
        <v>0.14631388588373032</v>
      </c>
      <c r="G32" s="21">
        <v>1.2460044399999999</v>
      </c>
      <c r="H32" s="23">
        <v>3.4206963999999997</v>
      </c>
      <c r="I32" s="21">
        <v>174.53324323627609</v>
      </c>
      <c r="J32" s="21">
        <v>0.25215718992262043</v>
      </c>
      <c r="K32" s="94"/>
    </row>
    <row r="33" spans="1:11" x14ac:dyDescent="0.25">
      <c r="A33" s="92"/>
      <c r="B33" s="113" t="s">
        <v>215</v>
      </c>
      <c r="C33" s="21">
        <v>11.848723189999999</v>
      </c>
      <c r="D33" s="23">
        <v>9.8891207699999999</v>
      </c>
      <c r="E33" s="21">
        <v>-16.538511268909129</v>
      </c>
      <c r="F33" s="21">
        <v>9.5772982675225091E-2</v>
      </c>
      <c r="G33" s="21">
        <v>1.3065608700000002</v>
      </c>
      <c r="H33" s="23">
        <v>1.3807913000000001</v>
      </c>
      <c r="I33" s="21">
        <v>5.6813602568703825</v>
      </c>
      <c r="J33" s="21">
        <v>0.10178525462756706</v>
      </c>
      <c r="K33" s="94"/>
    </row>
    <row r="34" spans="1:11" x14ac:dyDescent="0.25">
      <c r="A34" s="92"/>
      <c r="B34" s="113" t="s">
        <v>212</v>
      </c>
      <c r="C34" s="21">
        <v>3.23858216</v>
      </c>
      <c r="D34" s="23">
        <v>9.18316731</v>
      </c>
      <c r="E34" s="21">
        <v>183.55517495964961</v>
      </c>
      <c r="F34" s="21">
        <v>8.8936048425296302E-2</v>
      </c>
      <c r="G34" s="21">
        <v>0.19025767999999998</v>
      </c>
      <c r="H34" s="23">
        <v>0.87295942000000004</v>
      </c>
      <c r="I34" s="21">
        <v>358.83005616383008</v>
      </c>
      <c r="J34" s="21">
        <v>6.4350345229024303E-2</v>
      </c>
      <c r="K34" s="94"/>
    </row>
    <row r="35" spans="1:11" x14ac:dyDescent="0.25">
      <c r="A35" s="92"/>
      <c r="B35" s="113" t="s">
        <v>222</v>
      </c>
      <c r="C35" s="21">
        <v>4.3654638300000004</v>
      </c>
      <c r="D35" s="23">
        <v>2.9331619600000001</v>
      </c>
      <c r="E35" s="21">
        <v>-32.809843942745488</v>
      </c>
      <c r="F35" s="21">
        <v>2.8406738689137206E-2</v>
      </c>
      <c r="G35" s="21">
        <v>6.6825160000000008E-2</v>
      </c>
      <c r="H35" s="23">
        <v>0.12156861000000001</v>
      </c>
      <c r="I35" s="21">
        <v>81.920417399673994</v>
      </c>
      <c r="J35" s="21">
        <v>8.9614498031450485E-3</v>
      </c>
      <c r="K35" s="94"/>
    </row>
    <row r="36" spans="1:11" x14ac:dyDescent="0.25">
      <c r="A36" s="92"/>
      <c r="B36" s="113" t="s">
        <v>216</v>
      </c>
      <c r="C36" s="21">
        <v>2.9946357099999998</v>
      </c>
      <c r="D36" s="23">
        <v>1.70598735</v>
      </c>
      <c r="E36" s="21">
        <v>-43.031890513320562</v>
      </c>
      <c r="F36" s="21">
        <v>1.6521943731475249E-2</v>
      </c>
      <c r="G36" s="21">
        <v>0.39918066999999996</v>
      </c>
      <c r="H36" s="23">
        <v>0.39601500000000001</v>
      </c>
      <c r="I36" s="21">
        <v>-0.79304190756530613</v>
      </c>
      <c r="J36" s="21">
        <v>2.9192309953963335E-2</v>
      </c>
      <c r="K36" s="94"/>
    </row>
    <row r="37" spans="1:11" x14ac:dyDescent="0.25">
      <c r="A37" s="92"/>
      <c r="B37" s="113" t="s">
        <v>219</v>
      </c>
      <c r="C37" s="21">
        <v>0.18498845</v>
      </c>
      <c r="D37" s="23">
        <v>0.22738214000000001</v>
      </c>
      <c r="E37" s="21">
        <v>22.916938868345561</v>
      </c>
      <c r="F37" s="21">
        <v>2.2021235518671503E-3</v>
      </c>
      <c r="G37" s="21">
        <v>1.4208000000000001E-3</v>
      </c>
      <c r="H37" s="23">
        <v>1.33004E-3</v>
      </c>
      <c r="I37" s="21">
        <v>-6.3879504504504521</v>
      </c>
      <c r="J37" s="21">
        <v>9.8044114316804651E-5</v>
      </c>
      <c r="K37" s="94"/>
    </row>
    <row r="38" spans="1:11" x14ac:dyDescent="0.25">
      <c r="A38" s="92"/>
      <c r="B38" s="113" t="s">
        <v>226</v>
      </c>
      <c r="C38" s="21">
        <v>0</v>
      </c>
      <c r="D38" s="23">
        <v>0.21539901</v>
      </c>
      <c r="E38" s="21"/>
      <c r="F38" s="21">
        <v>2.0860707572277568E-3</v>
      </c>
      <c r="G38" s="21">
        <v>0</v>
      </c>
      <c r="H38" s="23">
        <v>0</v>
      </c>
      <c r="I38" s="21"/>
      <c r="J38" s="21">
        <v>0</v>
      </c>
      <c r="K38" s="94"/>
    </row>
    <row r="39" spans="1:11" x14ac:dyDescent="0.25">
      <c r="A39" s="92"/>
      <c r="B39" s="113" t="s">
        <v>2</v>
      </c>
      <c r="C39" s="21">
        <v>1.58597028</v>
      </c>
      <c r="D39" s="23">
        <v>0.12711222</v>
      </c>
      <c r="E39" s="21">
        <v>-91.98520794475418</v>
      </c>
      <c r="F39" s="21">
        <v>1.2310413359295442E-3</v>
      </c>
      <c r="G39" s="21">
        <v>0.56118153000000004</v>
      </c>
      <c r="H39" s="23">
        <v>4.6736889999999996E-2</v>
      </c>
      <c r="I39" s="21">
        <v>-91.671698460924048</v>
      </c>
      <c r="J39" s="21">
        <v>3.4452174265224532E-3</v>
      </c>
      <c r="K39" s="94"/>
    </row>
    <row r="40" spans="1:1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130"/>
      <c r="C42" s="130"/>
      <c r="D42" s="130"/>
      <c r="E42" s="130"/>
    </row>
    <row r="43" spans="1:11" x14ac:dyDescent="0.25">
      <c r="B43" s="130"/>
      <c r="C43" s="130"/>
      <c r="D43" s="130"/>
      <c r="E43" s="130"/>
    </row>
  </sheetData>
  <sortState ref="B14:J38">
    <sortCondition descending="1" ref="D14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1.28515625" style="128" customWidth="1"/>
    <col min="6" max="6" width="10" style="128" customWidth="1"/>
    <col min="7" max="8" width="8.7109375" style="128" customWidth="1"/>
    <col min="9" max="9" width="12.85546875" style="128" customWidth="1"/>
    <col min="10" max="10" width="9.42578125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49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17539.590098309978</v>
      </c>
      <c r="D13" s="29">
        <v>16465.811625919978</v>
      </c>
      <c r="E13" s="76">
        <v>-6.1220271760710325</v>
      </c>
      <c r="F13" s="76">
        <v>100</v>
      </c>
      <c r="G13" s="76">
        <v>2283.6640189200002</v>
      </c>
      <c r="H13" s="29">
        <v>1906.1942860400004</v>
      </c>
      <c r="I13" s="76">
        <v>-16.529127303871714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5715.4637984099963</v>
      </c>
      <c r="D14" s="23">
        <v>5627.2810146599986</v>
      </c>
      <c r="E14" s="21">
        <v>-1.5428806280695873</v>
      </c>
      <c r="F14" s="21">
        <v>34.175545928156403</v>
      </c>
      <c r="G14" s="21">
        <v>825.92865897000001</v>
      </c>
      <c r="H14" s="23">
        <v>652.79558699999995</v>
      </c>
      <c r="I14" s="21">
        <v>-20.962230828254715</v>
      </c>
      <c r="J14" s="21">
        <v>34.246015308132208</v>
      </c>
      <c r="K14" s="94"/>
    </row>
    <row r="15" spans="1:14" x14ac:dyDescent="0.25">
      <c r="A15" s="92"/>
      <c r="B15" s="113" t="s">
        <v>215</v>
      </c>
      <c r="C15" s="21">
        <v>2570.7130323100027</v>
      </c>
      <c r="D15" s="23">
        <v>2198.091922300001</v>
      </c>
      <c r="E15" s="21">
        <v>-14.494854358565657</v>
      </c>
      <c r="F15" s="21">
        <v>13.349429546733255</v>
      </c>
      <c r="G15" s="21">
        <v>334.41935610000002</v>
      </c>
      <c r="H15" s="23">
        <v>186.49454130000001</v>
      </c>
      <c r="I15" s="21">
        <v>-44.233329232225024</v>
      </c>
      <c r="J15" s="21">
        <v>9.7836061447561455</v>
      </c>
      <c r="K15" s="94"/>
    </row>
    <row r="16" spans="1:14" x14ac:dyDescent="0.25">
      <c r="A16" s="92"/>
      <c r="B16" s="113" t="s">
        <v>202</v>
      </c>
      <c r="C16" s="21">
        <v>1075.9742588799807</v>
      </c>
      <c r="D16" s="23">
        <v>1095.5991108699843</v>
      </c>
      <c r="E16" s="21">
        <v>1.8239146362508674</v>
      </c>
      <c r="F16" s="21">
        <v>6.6537813972396336</v>
      </c>
      <c r="G16" s="21">
        <v>119.63093552000069</v>
      </c>
      <c r="H16" s="23">
        <v>107.4840215599996</v>
      </c>
      <c r="I16" s="21">
        <v>-10.153656248864063</v>
      </c>
      <c r="J16" s="21">
        <v>5.6386708504562222</v>
      </c>
      <c r="K16" s="94"/>
    </row>
    <row r="17" spans="1:11" x14ac:dyDescent="0.25">
      <c r="A17" s="92"/>
      <c r="B17" s="113" t="s">
        <v>223</v>
      </c>
      <c r="C17" s="21">
        <v>976.94328844000006</v>
      </c>
      <c r="D17" s="23">
        <v>1074.6215598400001</v>
      </c>
      <c r="E17" s="21">
        <v>9.9983563586351529</v>
      </c>
      <c r="F17" s="21">
        <v>6.5263807472955886</v>
      </c>
      <c r="G17" s="21">
        <v>112.61484167</v>
      </c>
      <c r="H17" s="23">
        <v>118.83442723</v>
      </c>
      <c r="I17" s="21">
        <v>5.5228826571771972</v>
      </c>
      <c r="J17" s="21">
        <v>6.2341193707421665</v>
      </c>
      <c r="K17" s="94"/>
    </row>
    <row r="18" spans="1:11" x14ac:dyDescent="0.25">
      <c r="A18" s="92"/>
      <c r="B18" s="113" t="s">
        <v>216</v>
      </c>
      <c r="C18" s="21">
        <v>1692.1909808800006</v>
      </c>
      <c r="D18" s="23">
        <v>1073.1586981599987</v>
      </c>
      <c r="E18" s="21">
        <v>-36.581703230570504</v>
      </c>
      <c r="F18" s="21">
        <v>6.5174965105920748</v>
      </c>
      <c r="G18" s="21">
        <v>85.107812480000007</v>
      </c>
      <c r="H18" s="23">
        <v>84.785381999999998</v>
      </c>
      <c r="I18" s="21">
        <v>-0.37884945060217001</v>
      </c>
      <c r="J18" s="21">
        <v>4.4478877426569321</v>
      </c>
      <c r="K18" s="94"/>
    </row>
    <row r="19" spans="1:11" x14ac:dyDescent="0.25">
      <c r="A19" s="92"/>
      <c r="B19" s="113" t="s">
        <v>222</v>
      </c>
      <c r="C19" s="21">
        <v>866.89750560999994</v>
      </c>
      <c r="D19" s="23">
        <v>897.3421562499999</v>
      </c>
      <c r="E19" s="21">
        <v>3.5119088984547631</v>
      </c>
      <c r="F19" s="21">
        <v>5.4497292732137863</v>
      </c>
      <c r="G19" s="21">
        <v>145.96816369000001</v>
      </c>
      <c r="H19" s="23">
        <v>112.46501051999999</v>
      </c>
      <c r="I19" s="21">
        <v>-22.952370108013664</v>
      </c>
      <c r="J19" s="21">
        <v>5.8999762691367117</v>
      </c>
      <c r="K19" s="94"/>
    </row>
    <row r="20" spans="1:11" x14ac:dyDescent="0.25">
      <c r="A20" s="92"/>
      <c r="B20" s="113" t="s">
        <v>203</v>
      </c>
      <c r="C20" s="21">
        <v>637.96551844000226</v>
      </c>
      <c r="D20" s="23">
        <v>734.97617417999368</v>
      </c>
      <c r="E20" s="21">
        <v>15.206253776412337</v>
      </c>
      <c r="F20" s="21">
        <v>4.463649839301068</v>
      </c>
      <c r="G20" s="21">
        <v>67.221937310000001</v>
      </c>
      <c r="H20" s="23">
        <v>78.587245569999993</v>
      </c>
      <c r="I20" s="21">
        <v>16.90714179745796</v>
      </c>
      <c r="J20" s="21">
        <v>4.1227300986857998</v>
      </c>
      <c r="K20" s="94"/>
    </row>
    <row r="21" spans="1:11" x14ac:dyDescent="0.25">
      <c r="A21" s="92"/>
      <c r="B21" s="113" t="s">
        <v>212</v>
      </c>
      <c r="C21" s="21">
        <v>767.76660505999996</v>
      </c>
      <c r="D21" s="23">
        <v>624.69151640999939</v>
      </c>
      <c r="E21" s="21">
        <v>-18.635232075354391</v>
      </c>
      <c r="F21" s="21">
        <v>3.7938701753798099</v>
      </c>
      <c r="G21" s="21">
        <v>133.43349693000002</v>
      </c>
      <c r="H21" s="23">
        <v>137.70591497999999</v>
      </c>
      <c r="I21" s="21">
        <v>3.2019081777054037</v>
      </c>
      <c r="J21" s="21">
        <v>7.2241279909654663</v>
      </c>
      <c r="K21" s="94"/>
    </row>
    <row r="22" spans="1:11" x14ac:dyDescent="0.25">
      <c r="A22" s="92"/>
      <c r="B22" s="114" t="s">
        <v>199</v>
      </c>
      <c r="C22" s="29">
        <v>620.25891299999432</v>
      </c>
      <c r="D22" s="29">
        <v>461.54513687999838</v>
      </c>
      <c r="E22" s="29">
        <v>-25.588310428680195</v>
      </c>
      <c r="F22" s="29">
        <v>2.8030512395359128</v>
      </c>
      <c r="G22" s="29">
        <v>61.400157790000002</v>
      </c>
      <c r="H22" s="29">
        <v>72.89542062000001</v>
      </c>
      <c r="I22" s="29">
        <v>18.721878320436815</v>
      </c>
      <c r="J22" s="29">
        <v>3.824133833253466</v>
      </c>
      <c r="K22" s="94"/>
    </row>
    <row r="23" spans="1:11" x14ac:dyDescent="0.25">
      <c r="A23" s="92"/>
      <c r="B23" s="113" t="s">
        <v>208</v>
      </c>
      <c r="C23" s="21">
        <v>440.30456028999942</v>
      </c>
      <c r="D23" s="23">
        <v>415.77897786999858</v>
      </c>
      <c r="E23" s="21">
        <v>-5.5701404509295731</v>
      </c>
      <c r="F23" s="21">
        <v>2.5251046672700421</v>
      </c>
      <c r="G23" s="21">
        <v>51.852957530000005</v>
      </c>
      <c r="H23" s="23">
        <v>58.009067200000096</v>
      </c>
      <c r="I23" s="21">
        <v>11.872244059441384</v>
      </c>
      <c r="J23" s="21">
        <v>3.0431875504416874</v>
      </c>
      <c r="K23" s="94"/>
    </row>
    <row r="24" spans="1:11" x14ac:dyDescent="0.25">
      <c r="A24" s="92"/>
      <c r="B24" s="113" t="s">
        <v>224</v>
      </c>
      <c r="C24" s="21">
        <v>292.34558640000023</v>
      </c>
      <c r="D24" s="23">
        <v>304.66048450999938</v>
      </c>
      <c r="E24" s="21">
        <v>4.2124453670216777</v>
      </c>
      <c r="F24" s="21">
        <v>1.8502609615089496</v>
      </c>
      <c r="G24" s="21">
        <v>49.499412550000102</v>
      </c>
      <c r="H24" s="23">
        <v>49.589133479999994</v>
      </c>
      <c r="I24" s="21">
        <v>0.18125655513439032</v>
      </c>
      <c r="J24" s="21">
        <v>2.6014731994091917</v>
      </c>
      <c r="K24" s="94"/>
    </row>
    <row r="25" spans="1:11" x14ac:dyDescent="0.25">
      <c r="A25" s="92"/>
      <c r="B25" s="113" t="s">
        <v>204</v>
      </c>
      <c r="C25" s="21">
        <v>241.99427659999989</v>
      </c>
      <c r="D25" s="23">
        <v>279.51745517000035</v>
      </c>
      <c r="E25" s="21">
        <v>15.505812408953679</v>
      </c>
      <c r="F25" s="21">
        <v>1.6975625709818791</v>
      </c>
      <c r="G25" s="21">
        <v>43.397748799999995</v>
      </c>
      <c r="H25" s="23">
        <v>11.679893439999999</v>
      </c>
      <c r="I25" s="21">
        <v>-73.086407099531385</v>
      </c>
      <c r="J25" s="21">
        <v>0.61273362980560853</v>
      </c>
      <c r="K25" s="94"/>
    </row>
    <row r="26" spans="1:11" x14ac:dyDescent="0.25">
      <c r="A26" s="92"/>
      <c r="B26" s="113" t="s">
        <v>207</v>
      </c>
      <c r="C26" s="21">
        <v>238.18420282999969</v>
      </c>
      <c r="D26" s="23">
        <v>261.72604701000029</v>
      </c>
      <c r="E26" s="21">
        <v>9.883881424664942</v>
      </c>
      <c r="F26" s="21">
        <v>1.5895119715690125</v>
      </c>
      <c r="G26" s="21">
        <v>40.501142489999999</v>
      </c>
      <c r="H26" s="23">
        <v>40.944149520000003</v>
      </c>
      <c r="I26" s="21">
        <v>1.093813662440235</v>
      </c>
      <c r="J26" s="21">
        <v>2.1479525890857074</v>
      </c>
      <c r="K26" s="94"/>
    </row>
    <row r="27" spans="1:11" x14ac:dyDescent="0.25">
      <c r="A27" s="92"/>
      <c r="B27" s="113" t="s">
        <v>209</v>
      </c>
      <c r="C27" s="21">
        <v>216.34096899000031</v>
      </c>
      <c r="D27" s="23">
        <v>255.62927864000011</v>
      </c>
      <c r="E27" s="21">
        <v>18.160365017046676</v>
      </c>
      <c r="F27" s="21">
        <v>1.5524851398007997</v>
      </c>
      <c r="G27" s="21">
        <v>22.175675699999999</v>
      </c>
      <c r="H27" s="23">
        <v>9.5214677400000003</v>
      </c>
      <c r="I27" s="21">
        <v>-57.063460573604985</v>
      </c>
      <c r="J27" s="21">
        <v>0.49950143118833151</v>
      </c>
      <c r="K27" s="94"/>
    </row>
    <row r="28" spans="1:11" x14ac:dyDescent="0.25">
      <c r="A28" s="92"/>
      <c r="B28" s="113" t="s">
        <v>225</v>
      </c>
      <c r="C28" s="21">
        <v>193.11362038999999</v>
      </c>
      <c r="D28" s="23">
        <v>237.33854628999998</v>
      </c>
      <c r="E28" s="21">
        <v>22.900987413879005</v>
      </c>
      <c r="F28" s="21">
        <v>1.4414020497865341</v>
      </c>
      <c r="G28" s="21">
        <v>5.4436660899999998</v>
      </c>
      <c r="H28" s="23">
        <v>39.262026840000004</v>
      </c>
      <c r="I28" s="21">
        <v>621.24237950825534</v>
      </c>
      <c r="J28" s="21">
        <v>2.0597075087012464</v>
      </c>
      <c r="K28" s="94"/>
    </row>
    <row r="29" spans="1:11" x14ac:dyDescent="0.25">
      <c r="A29" s="92"/>
      <c r="B29" s="113" t="s">
        <v>206</v>
      </c>
      <c r="C29" s="21">
        <v>159.25437315000011</v>
      </c>
      <c r="D29" s="23">
        <v>187.58289764000011</v>
      </c>
      <c r="E29" s="21">
        <v>17.788223914779188</v>
      </c>
      <c r="F29" s="21">
        <v>1.1392265495416747</v>
      </c>
      <c r="G29" s="21">
        <v>19.523845100000003</v>
      </c>
      <c r="H29" s="23">
        <v>20.412214030000001</v>
      </c>
      <c r="I29" s="21">
        <v>4.550174033085308</v>
      </c>
      <c r="J29" s="21">
        <v>1.0708359677441432</v>
      </c>
      <c r="K29" s="94"/>
    </row>
    <row r="30" spans="1:11" x14ac:dyDescent="0.25">
      <c r="A30" s="92"/>
      <c r="B30" s="113" t="s">
        <v>217</v>
      </c>
      <c r="C30" s="21">
        <v>168.86363337000031</v>
      </c>
      <c r="D30" s="23">
        <v>176.20742232000029</v>
      </c>
      <c r="E30" s="21">
        <v>4.3489464270313638</v>
      </c>
      <c r="F30" s="21">
        <v>1.0701411283159583</v>
      </c>
      <c r="G30" s="21">
        <v>25.466882739999999</v>
      </c>
      <c r="H30" s="23">
        <v>27.70186752</v>
      </c>
      <c r="I30" s="21">
        <v>8.7760437852473459</v>
      </c>
      <c r="J30" s="21">
        <v>1.4532551966436169</v>
      </c>
      <c r="K30" s="94"/>
    </row>
    <row r="31" spans="1:11" x14ac:dyDescent="0.25">
      <c r="A31" s="92"/>
      <c r="B31" s="113" t="s">
        <v>200</v>
      </c>
      <c r="C31" s="21">
        <v>144.18421329000012</v>
      </c>
      <c r="D31" s="23">
        <v>128.81201268000021</v>
      </c>
      <c r="E31" s="21">
        <v>-10.661500492485644</v>
      </c>
      <c r="F31" s="21">
        <v>0.78229980766467822</v>
      </c>
      <c r="G31" s="21">
        <v>38.5346847</v>
      </c>
      <c r="H31" s="23">
        <v>19.241366670000001</v>
      </c>
      <c r="I31" s="21">
        <v>-50.067408570232828</v>
      </c>
      <c r="J31" s="21">
        <v>1.0094126716732921</v>
      </c>
      <c r="K31" s="94"/>
    </row>
    <row r="32" spans="1:11" x14ac:dyDescent="0.25">
      <c r="A32" s="92"/>
      <c r="B32" s="113" t="s">
        <v>210</v>
      </c>
      <c r="C32" s="21">
        <v>69.274991909999997</v>
      </c>
      <c r="D32" s="23">
        <v>87.716450260000002</v>
      </c>
      <c r="E32" s="21">
        <v>26.620657529572277</v>
      </c>
      <c r="F32" s="21">
        <v>0.53271865519170303</v>
      </c>
      <c r="G32" s="21">
        <v>1.66166798</v>
      </c>
      <c r="H32" s="23">
        <v>6.7997507800000001</v>
      </c>
      <c r="I32" s="21">
        <v>309.21236142493404</v>
      </c>
      <c r="J32" s="21">
        <v>0.35671866345408354</v>
      </c>
      <c r="K32" s="94"/>
    </row>
    <row r="33" spans="1:11" x14ac:dyDescent="0.25">
      <c r="A33" s="92"/>
      <c r="B33" s="113" t="s">
        <v>219</v>
      </c>
      <c r="C33" s="21">
        <v>142.92677139</v>
      </c>
      <c r="D33" s="23">
        <v>78.501365440000001</v>
      </c>
      <c r="E33" s="21">
        <v>-45.075814225317046</v>
      </c>
      <c r="F33" s="21">
        <v>0.47675369561756403</v>
      </c>
      <c r="G33" s="21">
        <v>57.781913359999997</v>
      </c>
      <c r="H33" s="23">
        <v>24.461827629999998</v>
      </c>
      <c r="I33" s="21">
        <v>-57.665251620182765</v>
      </c>
      <c r="J33" s="21">
        <v>1.2832809231013864</v>
      </c>
      <c r="K33" s="94"/>
    </row>
    <row r="34" spans="1:11" x14ac:dyDescent="0.25">
      <c r="A34" s="92"/>
      <c r="B34" s="113" t="s">
        <v>201</v>
      </c>
      <c r="C34" s="21">
        <v>83.294663970000201</v>
      </c>
      <c r="D34" s="23">
        <v>63.119171819999906</v>
      </c>
      <c r="E34" s="21">
        <v>-24.22183029307471</v>
      </c>
      <c r="F34" s="21">
        <v>0.38333471348985698</v>
      </c>
      <c r="G34" s="21">
        <v>3.7745637400000001</v>
      </c>
      <c r="H34" s="23">
        <v>11.47982242</v>
      </c>
      <c r="I34" s="21">
        <v>204.13640385365434</v>
      </c>
      <c r="J34" s="21">
        <v>0.60223779412583456</v>
      </c>
      <c r="K34" s="94"/>
    </row>
    <row r="35" spans="1:11" x14ac:dyDescent="0.25">
      <c r="A35" s="92"/>
      <c r="B35" s="113" t="s">
        <v>205</v>
      </c>
      <c r="C35" s="21">
        <v>73.149961790000006</v>
      </c>
      <c r="D35" s="23">
        <v>59.404028600000004</v>
      </c>
      <c r="E35" s="21">
        <v>-18.79144274806599</v>
      </c>
      <c r="F35" s="21">
        <v>0.36077194340355501</v>
      </c>
      <c r="G35" s="21">
        <v>14.42840196</v>
      </c>
      <c r="H35" s="23">
        <v>11.54590471</v>
      </c>
      <c r="I35" s="21">
        <v>-19.97793836068038</v>
      </c>
      <c r="J35" s="21">
        <v>0.60570450738187331</v>
      </c>
      <c r="K35" s="94"/>
    </row>
    <row r="36" spans="1:11" x14ac:dyDescent="0.25">
      <c r="A36" s="92"/>
      <c r="B36" s="113" t="s">
        <v>214</v>
      </c>
      <c r="C36" s="21">
        <v>62.244829329999902</v>
      </c>
      <c r="D36" s="23">
        <v>48.882602829999996</v>
      </c>
      <c r="E36" s="21">
        <v>-21.467207226415773</v>
      </c>
      <c r="F36" s="21">
        <v>0.29687332723429494</v>
      </c>
      <c r="G36" s="21">
        <v>5.6662741199999997</v>
      </c>
      <c r="H36" s="23">
        <v>9.2370648499999994</v>
      </c>
      <c r="I36" s="21">
        <v>63.018319523164898</v>
      </c>
      <c r="J36" s="21">
        <v>0.48458149925469685</v>
      </c>
      <c r="K36" s="94"/>
    </row>
    <row r="37" spans="1:11" x14ac:dyDescent="0.25">
      <c r="A37" s="92"/>
      <c r="B37" s="113" t="s">
        <v>213</v>
      </c>
      <c r="C37" s="21">
        <v>52.847758490000004</v>
      </c>
      <c r="D37" s="23">
        <v>41.30323817</v>
      </c>
      <c r="E37" s="21">
        <v>-21.844862771586591</v>
      </c>
      <c r="F37" s="21">
        <v>0.25084240672947883</v>
      </c>
      <c r="G37" s="21">
        <v>8.4981220399999984</v>
      </c>
      <c r="H37" s="23">
        <v>2.8074657300000001</v>
      </c>
      <c r="I37" s="21">
        <v>-66.963692486581422</v>
      </c>
      <c r="J37" s="21">
        <v>0.14728119534091852</v>
      </c>
      <c r="K37" s="94"/>
    </row>
    <row r="38" spans="1:11" x14ac:dyDescent="0.25">
      <c r="A38" s="92"/>
      <c r="B38" s="113" t="s">
        <v>211</v>
      </c>
      <c r="C38" s="21">
        <v>28.855047280000001</v>
      </c>
      <c r="D38" s="23">
        <v>37.55030395</v>
      </c>
      <c r="E38" s="21">
        <v>30.134265889859947</v>
      </c>
      <c r="F38" s="21">
        <v>0.2280501247256434</v>
      </c>
      <c r="G38" s="21">
        <v>8.2540234599999991</v>
      </c>
      <c r="H38" s="23">
        <v>11.4019727</v>
      </c>
      <c r="I38" s="21">
        <v>38.138360706815845</v>
      </c>
      <c r="J38" s="21">
        <v>0.59815375502393764</v>
      </c>
      <c r="K38" s="94"/>
    </row>
    <row r="39" spans="1:11" x14ac:dyDescent="0.25">
      <c r="A39" s="92"/>
      <c r="B39" s="113" t="s">
        <v>2</v>
      </c>
      <c r="C39" s="21">
        <v>8.2367378099999993</v>
      </c>
      <c r="D39" s="23">
        <v>14.774053170000002</v>
      </c>
      <c r="E39" s="21">
        <v>79.36777290717238</v>
      </c>
      <c r="F39" s="21">
        <v>8.9725629720815825E-2</v>
      </c>
      <c r="G39" s="21">
        <v>1.4776761</v>
      </c>
      <c r="H39" s="23">
        <v>5.1740000000000001E-2</v>
      </c>
      <c r="I39" s="21">
        <v>-96.498556077343338</v>
      </c>
      <c r="J39" s="21">
        <v>2.7143088392887075E-3</v>
      </c>
      <c r="K39" s="94"/>
    </row>
    <row r="40" spans="1:1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130"/>
      <c r="C42" s="130"/>
      <c r="D42" s="130"/>
      <c r="E42" s="130"/>
    </row>
    <row r="43" spans="1:11" x14ac:dyDescent="0.25">
      <c r="B43" s="130"/>
      <c r="C43" s="130"/>
      <c r="D43" s="130"/>
      <c r="E43" s="130"/>
    </row>
  </sheetData>
  <sortState ref="B14:J38">
    <sortCondition descending="1" ref="D14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0.85546875" style="128" customWidth="1"/>
    <col min="6" max="6" width="10" style="128" customWidth="1"/>
    <col min="7" max="7" width="9.7109375" style="128" customWidth="1"/>
    <col min="8" max="8" width="10" style="128" customWidth="1"/>
    <col min="9" max="9" width="11.425781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64" t="s">
        <v>75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4345.4232458999986</v>
      </c>
      <c r="D13" s="29">
        <v>4381.392494939998</v>
      </c>
      <c r="E13" s="76">
        <v>0.82775018691072511</v>
      </c>
      <c r="F13" s="76">
        <v>100</v>
      </c>
      <c r="G13" s="76">
        <v>610.78058202000034</v>
      </c>
      <c r="H13" s="29">
        <v>531.85018883000009</v>
      </c>
      <c r="I13" s="76">
        <v>-12.922872061347823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1397.3240590600003</v>
      </c>
      <c r="D14" s="23">
        <v>1603.50128141</v>
      </c>
      <c r="E14" s="21">
        <v>14.755147241127297</v>
      </c>
      <c r="F14" s="21">
        <v>36.597983021650279</v>
      </c>
      <c r="G14" s="21">
        <v>211.91967156999999</v>
      </c>
      <c r="H14" s="23">
        <v>175.61595299999999</v>
      </c>
      <c r="I14" s="21">
        <v>-17.130886576524528</v>
      </c>
      <c r="J14" s="21">
        <v>33.019815859487011</v>
      </c>
      <c r="K14" s="94"/>
    </row>
    <row r="15" spans="1:14" x14ac:dyDescent="0.25">
      <c r="A15" s="92"/>
      <c r="B15" s="113" t="s">
        <v>200</v>
      </c>
      <c r="C15" s="21">
        <v>502.09721942999948</v>
      </c>
      <c r="D15" s="23">
        <v>482.28827340999993</v>
      </c>
      <c r="E15" s="21">
        <v>-3.9452411312867697</v>
      </c>
      <c r="F15" s="21">
        <v>11.00764822980336</v>
      </c>
      <c r="G15" s="21">
        <v>63.6296569900001</v>
      </c>
      <c r="H15" s="23">
        <v>71.999748500000194</v>
      </c>
      <c r="I15" s="21">
        <v>13.154387287229152</v>
      </c>
      <c r="J15" s="21">
        <v>13.53759949928571</v>
      </c>
      <c r="K15" s="94"/>
    </row>
    <row r="16" spans="1:14" x14ac:dyDescent="0.25">
      <c r="A16" s="92"/>
      <c r="B16" s="113" t="s">
        <v>209</v>
      </c>
      <c r="C16" s="21">
        <v>384.10221187999957</v>
      </c>
      <c r="D16" s="23">
        <v>406.27474245999952</v>
      </c>
      <c r="E16" s="21">
        <v>5.7725599838323927</v>
      </c>
      <c r="F16" s="21">
        <v>9.272731053636484</v>
      </c>
      <c r="G16" s="21">
        <v>47.545796079999995</v>
      </c>
      <c r="H16" s="23">
        <v>61.277113649999905</v>
      </c>
      <c r="I16" s="21">
        <v>28.880192786962191</v>
      </c>
      <c r="J16" s="21">
        <v>11.521498898928932</v>
      </c>
      <c r="K16" s="94"/>
    </row>
    <row r="17" spans="1:11" x14ac:dyDescent="0.25">
      <c r="A17" s="92"/>
      <c r="B17" s="113" t="s">
        <v>203</v>
      </c>
      <c r="C17" s="21">
        <v>295.18143101999999</v>
      </c>
      <c r="D17" s="23">
        <v>286.00952244000047</v>
      </c>
      <c r="E17" s="21">
        <v>-3.1072105546429474</v>
      </c>
      <c r="F17" s="21">
        <v>6.5278224393342619</v>
      </c>
      <c r="G17" s="21">
        <v>63.90038818</v>
      </c>
      <c r="H17" s="23">
        <v>30.37742355</v>
      </c>
      <c r="I17" s="21">
        <v>-52.46128479778509</v>
      </c>
      <c r="J17" s="21">
        <v>5.7116504211131911</v>
      </c>
      <c r="K17" s="94"/>
    </row>
    <row r="18" spans="1:11" x14ac:dyDescent="0.25">
      <c r="A18" s="92"/>
      <c r="B18" s="113" t="s">
        <v>201</v>
      </c>
      <c r="C18" s="21">
        <v>341.47996359000024</v>
      </c>
      <c r="D18" s="23">
        <v>268.7561901199997</v>
      </c>
      <c r="E18" s="21">
        <v>-21.296644378619156</v>
      </c>
      <c r="F18" s="21">
        <v>6.1340359356159491</v>
      </c>
      <c r="G18" s="21">
        <v>45.764861119999999</v>
      </c>
      <c r="H18" s="23">
        <v>32.736017850000003</v>
      </c>
      <c r="I18" s="21">
        <v>-28.469098236389435</v>
      </c>
      <c r="J18" s="21">
        <v>6.1551200953815401</v>
      </c>
      <c r="K18" s="94"/>
    </row>
    <row r="19" spans="1:11" x14ac:dyDescent="0.25">
      <c r="A19" s="92"/>
      <c r="B19" s="113" t="s">
        <v>207</v>
      </c>
      <c r="C19" s="21">
        <v>312.54107892000007</v>
      </c>
      <c r="D19" s="23">
        <v>241.48898827000002</v>
      </c>
      <c r="E19" s="21">
        <v>-22.733680607849628</v>
      </c>
      <c r="F19" s="21">
        <v>5.5116949360024678</v>
      </c>
      <c r="G19" s="21">
        <v>32.469398720000001</v>
      </c>
      <c r="H19" s="23">
        <v>28.85696995</v>
      </c>
      <c r="I19" s="21">
        <v>-11.12564110334101</v>
      </c>
      <c r="J19" s="21">
        <v>5.4257703684342973</v>
      </c>
      <c r="K19" s="94"/>
    </row>
    <row r="20" spans="1:11" x14ac:dyDescent="0.25">
      <c r="A20" s="92"/>
      <c r="B20" s="113" t="s">
        <v>218</v>
      </c>
      <c r="C20" s="21">
        <v>302.74555260000011</v>
      </c>
      <c r="D20" s="23">
        <v>224.55170220999949</v>
      </c>
      <c r="E20" s="21">
        <v>-25.828240817566538</v>
      </c>
      <c r="F20" s="21">
        <v>5.1251218070357947</v>
      </c>
      <c r="G20" s="21">
        <v>33.46886662</v>
      </c>
      <c r="H20" s="23">
        <v>16.190108330000001</v>
      </c>
      <c r="I20" s="21">
        <v>-51.626362153759722</v>
      </c>
      <c r="J20" s="21">
        <v>3.0441106668808544</v>
      </c>
      <c r="K20" s="94"/>
    </row>
    <row r="21" spans="1:11" x14ac:dyDescent="0.25">
      <c r="A21" s="92"/>
      <c r="B21" s="113" t="s">
        <v>202</v>
      </c>
      <c r="C21" s="21">
        <v>178.46001225000037</v>
      </c>
      <c r="D21" s="23">
        <v>195.34055913000071</v>
      </c>
      <c r="E21" s="21">
        <v>9.4590080249197683</v>
      </c>
      <c r="F21" s="21">
        <v>4.4584126931243091</v>
      </c>
      <c r="G21" s="21">
        <v>25.084194180000001</v>
      </c>
      <c r="H21" s="23">
        <v>25.15706321</v>
      </c>
      <c r="I21" s="21">
        <v>0.29049779106757878</v>
      </c>
      <c r="J21" s="21">
        <v>4.7301032768912243</v>
      </c>
      <c r="K21" s="94"/>
    </row>
    <row r="22" spans="1:11" x14ac:dyDescent="0.25">
      <c r="A22" s="92"/>
      <c r="B22" s="114" t="s">
        <v>199</v>
      </c>
      <c r="C22" s="29">
        <v>180.538524899999</v>
      </c>
      <c r="D22" s="29">
        <v>189.22113314999942</v>
      </c>
      <c r="E22" s="29">
        <v>4.8092828136320209</v>
      </c>
      <c r="F22" s="29">
        <v>4.3187441747921005</v>
      </c>
      <c r="G22" s="29">
        <v>28.501058359999998</v>
      </c>
      <c r="H22" s="29">
        <v>19.327518360000099</v>
      </c>
      <c r="I22" s="29">
        <v>-32.186664383223629</v>
      </c>
      <c r="J22" s="29">
        <v>3.63401551149546</v>
      </c>
      <c r="K22" s="94"/>
    </row>
    <row r="23" spans="1:11" x14ac:dyDescent="0.25">
      <c r="A23" s="92"/>
      <c r="B23" s="113" t="s">
        <v>210</v>
      </c>
      <c r="C23" s="21">
        <v>119.65744099</v>
      </c>
      <c r="D23" s="23">
        <v>164.64927760000012</v>
      </c>
      <c r="E23" s="21">
        <v>37.600533855441711</v>
      </c>
      <c r="F23" s="21">
        <v>3.7579212040498771</v>
      </c>
      <c r="G23" s="21">
        <v>20.334823460000003</v>
      </c>
      <c r="H23" s="23">
        <v>23.768691629999999</v>
      </c>
      <c r="I23" s="21">
        <v>16.886638709967915</v>
      </c>
      <c r="J23" s="21">
        <v>4.4690576649578651</v>
      </c>
      <c r="K23" s="94"/>
    </row>
    <row r="24" spans="1:11" x14ac:dyDescent="0.25">
      <c r="A24" s="92"/>
      <c r="B24" s="113" t="s">
        <v>204</v>
      </c>
      <c r="C24" s="21">
        <v>136.8645738799996</v>
      </c>
      <c r="D24" s="23">
        <v>132.91115296999951</v>
      </c>
      <c r="E24" s="21">
        <v>-2.8885640731738049</v>
      </c>
      <c r="F24" s="21">
        <v>3.0335367836480418</v>
      </c>
      <c r="G24" s="21">
        <v>12.591805279999999</v>
      </c>
      <c r="H24" s="23">
        <v>18.603973539999998</v>
      </c>
      <c r="I24" s="21">
        <v>47.746674335484961</v>
      </c>
      <c r="J24" s="21">
        <v>3.4979725363877892</v>
      </c>
      <c r="K24" s="94"/>
    </row>
    <row r="25" spans="1:11" x14ac:dyDescent="0.25">
      <c r="A25" s="92"/>
      <c r="B25" s="113" t="s">
        <v>206</v>
      </c>
      <c r="C25" s="21">
        <v>68.4591432</v>
      </c>
      <c r="D25" s="23">
        <v>60.389653100000096</v>
      </c>
      <c r="E25" s="21">
        <v>-11.78730805383481</v>
      </c>
      <c r="F25" s="21">
        <v>1.3783210057017985</v>
      </c>
      <c r="G25" s="21">
        <v>8.5410684700000008</v>
      </c>
      <c r="H25" s="23">
        <v>7.2567797000000001</v>
      </c>
      <c r="I25" s="21">
        <v>-15.036628900833538</v>
      </c>
      <c r="J25" s="21">
        <v>1.3644405609714934</v>
      </c>
      <c r="K25" s="94"/>
    </row>
    <row r="26" spans="1:11" x14ac:dyDescent="0.25">
      <c r="A26" s="92"/>
      <c r="B26" s="113" t="s">
        <v>208</v>
      </c>
      <c r="C26" s="21">
        <v>41.392047930000096</v>
      </c>
      <c r="D26" s="23">
        <v>43.692184169999898</v>
      </c>
      <c r="E26" s="21">
        <v>5.5569520113855297</v>
      </c>
      <c r="F26" s="21">
        <v>0.99722141352228366</v>
      </c>
      <c r="G26" s="21">
        <v>3.9335039300000001</v>
      </c>
      <c r="H26" s="23">
        <v>5.7364370999999998</v>
      </c>
      <c r="I26" s="21">
        <v>45.835296013038416</v>
      </c>
      <c r="J26" s="21">
        <v>1.0785813788313963</v>
      </c>
      <c r="K26" s="94"/>
    </row>
    <row r="27" spans="1:11" x14ac:dyDescent="0.25">
      <c r="A27" s="92"/>
      <c r="B27" s="113" t="s">
        <v>205</v>
      </c>
      <c r="C27" s="21">
        <v>37.824620279999998</v>
      </c>
      <c r="D27" s="23">
        <v>30.736135170000001</v>
      </c>
      <c r="E27" s="21">
        <v>-18.740399923454298</v>
      </c>
      <c r="F27" s="21">
        <v>0.7015152193166142</v>
      </c>
      <c r="G27" s="21">
        <v>5.1115642699999997</v>
      </c>
      <c r="H27" s="23">
        <v>3.8280942699999998</v>
      </c>
      <c r="I27" s="21">
        <v>-25.109143350358387</v>
      </c>
      <c r="J27" s="21">
        <v>0.71976927909366728</v>
      </c>
      <c r="K27" s="94"/>
    </row>
    <row r="28" spans="1:11" x14ac:dyDescent="0.25">
      <c r="A28" s="92"/>
      <c r="B28" s="113" t="s">
        <v>211</v>
      </c>
      <c r="C28" s="21">
        <v>13.13691951</v>
      </c>
      <c r="D28" s="23">
        <v>14.09410986</v>
      </c>
      <c r="E28" s="21">
        <v>7.2862618155753678</v>
      </c>
      <c r="F28" s="21">
        <v>0.321681060901918</v>
      </c>
      <c r="G28" s="21">
        <v>1.6678578100000001</v>
      </c>
      <c r="H28" s="23">
        <v>4.2183841100000006</v>
      </c>
      <c r="I28" s="21">
        <v>152.92228658269141</v>
      </c>
      <c r="J28" s="21">
        <v>0.79315269573935598</v>
      </c>
      <c r="K28" s="94"/>
    </row>
    <row r="29" spans="1:11" x14ac:dyDescent="0.25">
      <c r="A29" s="92"/>
      <c r="B29" s="113" t="s">
        <v>213</v>
      </c>
      <c r="C29" s="21">
        <v>9.8369027200000012</v>
      </c>
      <c r="D29" s="23">
        <v>11.22351248</v>
      </c>
      <c r="E29" s="21">
        <v>14.095999518027135</v>
      </c>
      <c r="F29" s="21">
        <v>0.25616313747197628</v>
      </c>
      <c r="G29" s="21">
        <v>1.98515693</v>
      </c>
      <c r="H29" s="23">
        <v>1.7913319099999998</v>
      </c>
      <c r="I29" s="21">
        <v>-9.7637127357986913</v>
      </c>
      <c r="J29" s="21">
        <v>0.33681137049902954</v>
      </c>
      <c r="K29" s="94"/>
    </row>
    <row r="30" spans="1:11" x14ac:dyDescent="0.25">
      <c r="A30" s="92"/>
      <c r="B30" s="113" t="s">
        <v>215</v>
      </c>
      <c r="C30" s="21">
        <v>9.6628219399999988</v>
      </c>
      <c r="D30" s="23">
        <v>10.638052960000001</v>
      </c>
      <c r="E30" s="21">
        <v>10.092610896232678</v>
      </c>
      <c r="F30" s="21">
        <v>0.24280072995710206</v>
      </c>
      <c r="G30" s="21">
        <v>0.87028784999999997</v>
      </c>
      <c r="H30" s="23">
        <v>3.6963235399999999</v>
      </c>
      <c r="I30" s="21">
        <v>324.72424956869156</v>
      </c>
      <c r="J30" s="21">
        <v>0.69499336798797073</v>
      </c>
      <c r="K30" s="94"/>
    </row>
    <row r="31" spans="1:11" x14ac:dyDescent="0.25">
      <c r="A31" s="92"/>
      <c r="B31" s="113" t="s">
        <v>216</v>
      </c>
      <c r="C31" s="21">
        <v>5.4862632599999994</v>
      </c>
      <c r="D31" s="23">
        <v>6.3049538399999996</v>
      </c>
      <c r="E31" s="21">
        <v>14.922553680006967</v>
      </c>
      <c r="F31" s="21">
        <v>0.14390296800118896</v>
      </c>
      <c r="G31" s="21">
        <v>2.4416452999999998</v>
      </c>
      <c r="H31" s="23">
        <v>0.16800000000000001</v>
      </c>
      <c r="I31" s="21">
        <v>-93.119393713738845</v>
      </c>
      <c r="J31" s="21">
        <v>3.1587842503088645E-2</v>
      </c>
      <c r="K31" s="94"/>
    </row>
    <row r="32" spans="1:11" x14ac:dyDescent="0.25">
      <c r="A32" s="92"/>
      <c r="B32" s="113" t="s">
        <v>212</v>
      </c>
      <c r="C32" s="21">
        <v>2.4373200000000002E-3</v>
      </c>
      <c r="D32" s="23">
        <v>2.9491026600000003</v>
      </c>
      <c r="E32" s="21">
        <v>120897.76229629265</v>
      </c>
      <c r="F32" s="21">
        <v>6.7309711773274661E-2</v>
      </c>
      <c r="G32" s="21">
        <v>0</v>
      </c>
      <c r="H32" s="23">
        <v>0.29595590000000005</v>
      </c>
      <c r="I32" s="21"/>
      <c r="J32" s="21">
        <v>5.5646478315832464E-2</v>
      </c>
      <c r="K32" s="94"/>
    </row>
    <row r="33" spans="1:11" x14ac:dyDescent="0.25">
      <c r="A33" s="92"/>
      <c r="B33" s="113" t="s">
        <v>214</v>
      </c>
      <c r="C33" s="21">
        <v>2.3668650499999999</v>
      </c>
      <c r="D33" s="23">
        <v>2.49532299</v>
      </c>
      <c r="E33" s="21">
        <v>5.4273453402001071</v>
      </c>
      <c r="F33" s="21">
        <v>5.6952738036635829E-2</v>
      </c>
      <c r="G33" s="21">
        <v>0.19110832999999999</v>
      </c>
      <c r="H33" s="23">
        <v>0.28674491999999996</v>
      </c>
      <c r="I33" s="21">
        <v>50.043129988106742</v>
      </c>
      <c r="J33" s="21">
        <v>5.3914603401909247E-2</v>
      </c>
      <c r="K33" s="94"/>
    </row>
    <row r="34" spans="1:11" x14ac:dyDescent="0.25">
      <c r="A34" s="92"/>
      <c r="B34" s="113" t="s">
        <v>217</v>
      </c>
      <c r="C34" s="21">
        <v>1.2232454799999999</v>
      </c>
      <c r="D34" s="23">
        <v>1.8578560500000001</v>
      </c>
      <c r="E34" s="21">
        <v>51.879249126675717</v>
      </c>
      <c r="F34" s="21">
        <v>4.240332387809604E-2</v>
      </c>
      <c r="G34" s="21">
        <v>0.34614560999999999</v>
      </c>
      <c r="H34" s="23">
        <v>0.32934880999999999</v>
      </c>
      <c r="I34" s="21">
        <v>-4.8525243466181811</v>
      </c>
      <c r="J34" s="21">
        <v>6.1925109159878963E-2</v>
      </c>
      <c r="K34" s="94"/>
    </row>
    <row r="35" spans="1:11" x14ac:dyDescent="0.25">
      <c r="A35" s="92"/>
      <c r="B35" s="113" t="s">
        <v>221</v>
      </c>
      <c r="C35" s="21">
        <v>3.9108192799999997</v>
      </c>
      <c r="D35" s="23">
        <v>1.7530716100000001</v>
      </c>
      <c r="E35" s="21">
        <v>-55.173801587681638</v>
      </c>
      <c r="F35" s="21">
        <v>4.0011745398856532E-2</v>
      </c>
      <c r="G35" s="21">
        <v>0.43076395000000001</v>
      </c>
      <c r="H35" s="23">
        <v>0.31733899999999998</v>
      </c>
      <c r="I35" s="21">
        <v>-26.331114755540717</v>
      </c>
      <c r="J35" s="21">
        <v>5.9666990190997908E-2</v>
      </c>
      <c r="K35" s="94"/>
    </row>
    <row r="36" spans="1:11" x14ac:dyDescent="0.25">
      <c r="A36" s="92"/>
      <c r="B36" s="113" t="s">
        <v>222</v>
      </c>
      <c r="C36" s="21">
        <v>0.81373990000000007</v>
      </c>
      <c r="D36" s="23">
        <v>0.17113300000000001</v>
      </c>
      <c r="E36" s="21">
        <v>-78.969570006337406</v>
      </c>
      <c r="F36" s="21">
        <v>3.9059043488488846E-3</v>
      </c>
      <c r="G36" s="21">
        <v>2.6626610000000002E-2</v>
      </c>
      <c r="H36" s="23">
        <v>1.4867999999999999E-2</v>
      </c>
      <c r="I36" s="21">
        <v>-44.16112302692683</v>
      </c>
      <c r="J36" s="21">
        <v>2.7955240615233452E-3</v>
      </c>
      <c r="K36" s="94"/>
    </row>
    <row r="37" spans="1:11" x14ac:dyDescent="0.25">
      <c r="A37" s="92"/>
      <c r="B37" s="113" t="s">
        <v>224</v>
      </c>
      <c r="C37" s="21">
        <v>0.18464551999999998</v>
      </c>
      <c r="D37" s="23">
        <v>8.4653929999999988E-2</v>
      </c>
      <c r="E37" s="21">
        <v>-54.153271630960774</v>
      </c>
      <c r="F37" s="21">
        <v>1.9321238646792202E-3</v>
      </c>
      <c r="G37" s="21">
        <v>2.3576400000000001E-2</v>
      </c>
      <c r="H37" s="23">
        <v>0</v>
      </c>
      <c r="I37" s="21">
        <v>-100</v>
      </c>
      <c r="J37" s="21">
        <v>0</v>
      </c>
      <c r="K37" s="94"/>
    </row>
    <row r="38" spans="1:11" x14ac:dyDescent="0.25">
      <c r="A38" s="92"/>
      <c r="B38" s="113" t="s">
        <v>2</v>
      </c>
      <c r="C38" s="21">
        <v>0.13070598999999999</v>
      </c>
      <c r="D38" s="23">
        <v>9.9299499999999999E-3</v>
      </c>
      <c r="E38" s="21">
        <v>-92.402834789744531</v>
      </c>
      <c r="F38" s="21">
        <v>2.2663913382487292E-4</v>
      </c>
      <c r="G38" s="21">
        <v>7.5600000000000005E-4</v>
      </c>
      <c r="H38" s="23">
        <v>0</v>
      </c>
      <c r="I38" s="21">
        <v>-100</v>
      </c>
      <c r="J38" s="21">
        <v>0</v>
      </c>
      <c r="K38" s="94"/>
    </row>
    <row r="39" spans="1:11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1" x14ac:dyDescent="0.25">
      <c r="A40" s="95"/>
      <c r="B40" s="109" t="s">
        <v>99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25">
      <c r="B41" s="130"/>
      <c r="C41" s="130"/>
      <c r="D41" s="130"/>
      <c r="E41" s="130"/>
    </row>
    <row r="42" spans="1:11" x14ac:dyDescent="0.25">
      <c r="B42" s="130"/>
      <c r="C42" s="130"/>
      <c r="D42" s="130"/>
      <c r="E42" s="130"/>
    </row>
  </sheetData>
  <sortState ref="B14:J37">
    <sortCondition descending="1" ref="D14:D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0.85546875" style="128" customWidth="1"/>
    <col min="6" max="6" width="10" style="128" customWidth="1"/>
    <col min="7" max="7" width="10.140625" style="128" customWidth="1"/>
    <col min="8" max="8" width="10.28515625" style="128" customWidth="1"/>
    <col min="9" max="9" width="11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64" t="s">
        <v>76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1505.6929320899967</v>
      </c>
      <c r="D13" s="29">
        <v>1484.5898401299958</v>
      </c>
      <c r="E13" s="76">
        <v>-1.4015534980767019</v>
      </c>
      <c r="F13" s="76">
        <v>100</v>
      </c>
      <c r="G13" s="76">
        <v>203.70634397999967</v>
      </c>
      <c r="H13" s="29">
        <v>187.39386210000018</v>
      </c>
      <c r="I13" s="76">
        <v>-8.0078418576895576</v>
      </c>
      <c r="J13" s="76">
        <v>100</v>
      </c>
      <c r="K13" s="94"/>
    </row>
    <row r="14" spans="1:14" x14ac:dyDescent="0.25">
      <c r="A14" s="92"/>
      <c r="B14" s="113" t="s">
        <v>202</v>
      </c>
      <c r="C14" s="21">
        <v>450.32372877999592</v>
      </c>
      <c r="D14" s="23">
        <v>431.78281734999933</v>
      </c>
      <c r="E14" s="21">
        <v>-4.1172406082679913</v>
      </c>
      <c r="F14" s="21">
        <v>29.084317141237538</v>
      </c>
      <c r="G14" s="21">
        <v>55.259925549999807</v>
      </c>
      <c r="H14" s="23">
        <v>57.549206960000205</v>
      </c>
      <c r="I14" s="21">
        <v>4.1427515278301019</v>
      </c>
      <c r="J14" s="21">
        <v>30.710294518232327</v>
      </c>
      <c r="K14" s="94"/>
    </row>
    <row r="15" spans="1:14" x14ac:dyDescent="0.25">
      <c r="A15" s="92"/>
      <c r="B15" s="114" t="s">
        <v>199</v>
      </c>
      <c r="C15" s="29">
        <v>306.41051366999886</v>
      </c>
      <c r="D15" s="29">
        <v>303.8974385099973</v>
      </c>
      <c r="E15" s="29">
        <v>-0.82016610001447443</v>
      </c>
      <c r="F15" s="29">
        <v>20.470127862614699</v>
      </c>
      <c r="G15" s="29">
        <v>38.618685849999899</v>
      </c>
      <c r="H15" s="29">
        <v>37.855605509999997</v>
      </c>
      <c r="I15" s="29">
        <v>-1.9759355431301029</v>
      </c>
      <c r="J15" s="29">
        <v>20.201091479612536</v>
      </c>
      <c r="K15" s="94"/>
    </row>
    <row r="16" spans="1:14" x14ac:dyDescent="0.25">
      <c r="A16" s="92"/>
      <c r="B16" s="113" t="s">
        <v>201</v>
      </c>
      <c r="C16" s="21">
        <v>231.87603123000079</v>
      </c>
      <c r="D16" s="23">
        <v>254.40102808999978</v>
      </c>
      <c r="E16" s="21">
        <v>9.7142411574468355</v>
      </c>
      <c r="F16" s="21">
        <v>17.136115391152316</v>
      </c>
      <c r="G16" s="21">
        <v>33.626067460000002</v>
      </c>
      <c r="H16" s="23">
        <v>26.750228289999999</v>
      </c>
      <c r="I16" s="21">
        <v>-20.447943186277072</v>
      </c>
      <c r="J16" s="21">
        <v>14.27486897928658</v>
      </c>
      <c r="K16" s="94"/>
    </row>
    <row r="17" spans="1:11" x14ac:dyDescent="0.25">
      <c r="A17" s="92"/>
      <c r="B17" s="113" t="s">
        <v>200</v>
      </c>
      <c r="C17" s="21">
        <v>174.20072655000101</v>
      </c>
      <c r="D17" s="23">
        <v>178.74941307999958</v>
      </c>
      <c r="E17" s="21">
        <v>2.6111754067185133</v>
      </c>
      <c r="F17" s="21">
        <v>12.040323074307693</v>
      </c>
      <c r="G17" s="21">
        <v>24.131721450000001</v>
      </c>
      <c r="H17" s="23">
        <v>20.798345219999998</v>
      </c>
      <c r="I17" s="21">
        <v>-13.813255042358374</v>
      </c>
      <c r="J17" s="21">
        <v>11.098733430714633</v>
      </c>
      <c r="K17" s="94"/>
    </row>
    <row r="18" spans="1:11" x14ac:dyDescent="0.25">
      <c r="A18" s="92"/>
      <c r="B18" s="113" t="s">
        <v>204</v>
      </c>
      <c r="C18" s="21">
        <v>138.97843396000047</v>
      </c>
      <c r="D18" s="23">
        <v>124.6027488899999</v>
      </c>
      <c r="E18" s="21">
        <v>-10.343824333304873</v>
      </c>
      <c r="F18" s="21">
        <v>8.3930756847352033</v>
      </c>
      <c r="G18" s="21">
        <v>19.90991825</v>
      </c>
      <c r="H18" s="23">
        <v>14.415622340000001</v>
      </c>
      <c r="I18" s="21">
        <v>-27.595773327698115</v>
      </c>
      <c r="J18" s="21">
        <v>7.6926865044850299</v>
      </c>
      <c r="K18" s="94"/>
    </row>
    <row r="19" spans="1:11" x14ac:dyDescent="0.25">
      <c r="A19" s="92"/>
      <c r="B19" s="113" t="s">
        <v>203</v>
      </c>
      <c r="C19" s="21">
        <v>111.88930810999931</v>
      </c>
      <c r="D19" s="23">
        <v>97.675985419999606</v>
      </c>
      <c r="E19" s="21">
        <v>-12.703021343224741</v>
      </c>
      <c r="F19" s="21">
        <v>6.57932465787633</v>
      </c>
      <c r="G19" s="21">
        <v>20.242858890000001</v>
      </c>
      <c r="H19" s="23">
        <v>15.965042</v>
      </c>
      <c r="I19" s="21">
        <v>-21.132473991177434</v>
      </c>
      <c r="J19" s="21">
        <v>8.5195116964292428</v>
      </c>
      <c r="K19" s="94"/>
    </row>
    <row r="20" spans="1:11" x14ac:dyDescent="0.25">
      <c r="A20" s="92"/>
      <c r="B20" s="113" t="s">
        <v>208</v>
      </c>
      <c r="C20" s="21">
        <v>25.083043510000099</v>
      </c>
      <c r="D20" s="23">
        <v>26.62180562</v>
      </c>
      <c r="E20" s="21">
        <v>6.1346706566387299</v>
      </c>
      <c r="F20" s="21">
        <v>1.7932094710865665</v>
      </c>
      <c r="G20" s="21">
        <v>2.7948422799999997</v>
      </c>
      <c r="H20" s="23">
        <v>4.1922134500000006</v>
      </c>
      <c r="I20" s="21">
        <v>49.998212063687575</v>
      </c>
      <c r="J20" s="21">
        <v>2.2371135335067076</v>
      </c>
      <c r="K20" s="94"/>
    </row>
    <row r="21" spans="1:11" x14ac:dyDescent="0.25">
      <c r="A21" s="92"/>
      <c r="B21" s="113" t="s">
        <v>209</v>
      </c>
      <c r="C21" s="21">
        <v>23.043150989999997</v>
      </c>
      <c r="D21" s="23">
        <v>22.595440800000002</v>
      </c>
      <c r="E21" s="21">
        <v>-1.9429208713438895</v>
      </c>
      <c r="F21" s="21">
        <v>1.5219988840837997</v>
      </c>
      <c r="G21" s="21">
        <v>3.0744297599999997</v>
      </c>
      <c r="H21" s="23">
        <v>4.1510053600000001</v>
      </c>
      <c r="I21" s="21">
        <v>35.017082322284068</v>
      </c>
      <c r="J21" s="21">
        <v>2.2151234375995048</v>
      </c>
      <c r="K21" s="94"/>
    </row>
    <row r="22" spans="1:11" x14ac:dyDescent="0.25">
      <c r="A22" s="92"/>
      <c r="B22" s="113" t="s">
        <v>206</v>
      </c>
      <c r="C22" s="21">
        <v>23.482553059999997</v>
      </c>
      <c r="D22" s="23">
        <v>20.49846982</v>
      </c>
      <c r="E22" s="21">
        <v>-12.707661012733162</v>
      </c>
      <c r="F22" s="21">
        <v>1.3807497037838468</v>
      </c>
      <c r="G22" s="21">
        <v>2.7066746800000003</v>
      </c>
      <c r="H22" s="23">
        <v>2.3525659000000001</v>
      </c>
      <c r="I22" s="21">
        <v>-13.082797966691739</v>
      </c>
      <c r="J22" s="21">
        <v>1.255412463159858</v>
      </c>
      <c r="K22" s="94"/>
    </row>
    <row r="23" spans="1:11" x14ac:dyDescent="0.25">
      <c r="A23" s="92"/>
      <c r="B23" s="113" t="s">
        <v>205</v>
      </c>
      <c r="C23" s="21">
        <v>6.7824043400000003</v>
      </c>
      <c r="D23" s="23">
        <v>12.156526269999999</v>
      </c>
      <c r="E23" s="21">
        <v>79.236236304956108</v>
      </c>
      <c r="F23" s="21">
        <v>0.81884746489545768</v>
      </c>
      <c r="G23" s="21">
        <v>1.57095943</v>
      </c>
      <c r="H23" s="23">
        <v>1.4602042</v>
      </c>
      <c r="I23" s="21">
        <v>-7.0501648791783333</v>
      </c>
      <c r="J23" s="21">
        <v>0.77921666357502251</v>
      </c>
      <c r="K23" s="94"/>
    </row>
    <row r="24" spans="1:11" x14ac:dyDescent="0.25">
      <c r="A24" s="92"/>
      <c r="B24" s="113" t="s">
        <v>210</v>
      </c>
      <c r="C24" s="21">
        <v>5.5681338</v>
      </c>
      <c r="D24" s="23">
        <v>6.45657193</v>
      </c>
      <c r="E24" s="21">
        <v>15.955761156457848</v>
      </c>
      <c r="F24" s="21">
        <v>0.4349061104604246</v>
      </c>
      <c r="G24" s="21">
        <v>1.0999943799999998</v>
      </c>
      <c r="H24" s="23">
        <v>0.65641394999999991</v>
      </c>
      <c r="I24" s="21">
        <v>-40.325699664029187</v>
      </c>
      <c r="J24" s="21">
        <v>0.35028572582047196</v>
      </c>
      <c r="K24" s="94"/>
    </row>
    <row r="25" spans="1:11" x14ac:dyDescent="0.25">
      <c r="A25" s="92"/>
      <c r="B25" s="113" t="s">
        <v>217</v>
      </c>
      <c r="C25" s="21">
        <v>4.9089310199999998</v>
      </c>
      <c r="D25" s="23">
        <v>2.2964706699999997</v>
      </c>
      <c r="E25" s="21">
        <v>-53.218518234546309</v>
      </c>
      <c r="F25" s="21">
        <v>0.15468721446988434</v>
      </c>
      <c r="G25" s="21">
        <v>0.32844107</v>
      </c>
      <c r="H25" s="23">
        <v>0.72955331000000001</v>
      </c>
      <c r="I25" s="21">
        <v>122.12609099099572</v>
      </c>
      <c r="J25" s="21">
        <v>0.38931547801212602</v>
      </c>
      <c r="K25" s="94"/>
    </row>
    <row r="26" spans="1:11" x14ac:dyDescent="0.25">
      <c r="A26" s="92"/>
      <c r="B26" s="113" t="s">
        <v>211</v>
      </c>
      <c r="C26" s="21">
        <v>1.0761780400000001</v>
      </c>
      <c r="D26" s="23">
        <v>0.97724093999999995</v>
      </c>
      <c r="E26" s="21">
        <v>-9.1933765903641884</v>
      </c>
      <c r="F26" s="21">
        <v>6.5825651879338559E-2</v>
      </c>
      <c r="G26" s="21">
        <v>0.12700310000000001</v>
      </c>
      <c r="H26" s="23">
        <v>0.10043023</v>
      </c>
      <c r="I26" s="21">
        <v>-20.923008965922886</v>
      </c>
      <c r="J26" s="21">
        <v>5.3593126730269738E-2</v>
      </c>
      <c r="K26" s="94"/>
    </row>
    <row r="27" spans="1:11" x14ac:dyDescent="0.25">
      <c r="A27" s="92"/>
      <c r="B27" s="113" t="s">
        <v>207</v>
      </c>
      <c r="C27" s="21">
        <v>0.2435049</v>
      </c>
      <c r="D27" s="23">
        <v>0.84160170000000001</v>
      </c>
      <c r="E27" s="21">
        <v>245.62002653745364</v>
      </c>
      <c r="F27" s="21">
        <v>5.6689172810606495E-2</v>
      </c>
      <c r="G27" s="21">
        <v>4.891156E-2</v>
      </c>
      <c r="H27" s="23">
        <v>8.7099200000000002E-2</v>
      </c>
      <c r="I27" s="21">
        <v>78.074876368694859</v>
      </c>
      <c r="J27" s="21">
        <v>4.6479217101316105E-2</v>
      </c>
      <c r="K27" s="94"/>
    </row>
    <row r="28" spans="1:11" x14ac:dyDescent="0.25">
      <c r="A28" s="92"/>
      <c r="B28" s="113" t="s">
        <v>214</v>
      </c>
      <c r="C28" s="21">
        <v>0.26511496999999995</v>
      </c>
      <c r="D28" s="23">
        <v>0.32811931999999999</v>
      </c>
      <c r="E28" s="21">
        <v>23.764916028695037</v>
      </c>
      <c r="F28" s="21">
        <v>2.2101681631558838E-2</v>
      </c>
      <c r="G28" s="21">
        <v>2.9244669999999997E-2</v>
      </c>
      <c r="H28" s="23">
        <v>8.2981750000000007E-2</v>
      </c>
      <c r="I28" s="21">
        <v>183.74999615314525</v>
      </c>
      <c r="J28" s="21">
        <v>4.4281999991930332E-2</v>
      </c>
      <c r="K28" s="94"/>
    </row>
    <row r="29" spans="1:11" x14ac:dyDescent="0.25">
      <c r="A29" s="92"/>
      <c r="B29" s="113" t="s">
        <v>215</v>
      </c>
      <c r="C29" s="21">
        <v>6.6297999999999999E-3</v>
      </c>
      <c r="D29" s="23">
        <v>0.17177795999999998</v>
      </c>
      <c r="E29" s="21">
        <v>2490.9976168210201</v>
      </c>
      <c r="F29" s="21">
        <v>1.1570735253378706E-2</v>
      </c>
      <c r="G29" s="21">
        <v>0</v>
      </c>
      <c r="H29" s="23">
        <v>0.16014070999999999</v>
      </c>
      <c r="I29" s="21"/>
      <c r="J29" s="21">
        <v>8.5456753068327868E-2</v>
      </c>
      <c r="K29" s="94"/>
    </row>
    <row r="30" spans="1:11" x14ac:dyDescent="0.25">
      <c r="A30" s="92"/>
      <c r="B30" s="113" t="s">
        <v>213</v>
      </c>
      <c r="C30" s="21">
        <v>1.12853E-3</v>
      </c>
      <c r="D30" s="23">
        <v>0.15770322000000001</v>
      </c>
      <c r="E30" s="21">
        <v>13874.21601552462</v>
      </c>
      <c r="F30" s="21">
        <v>1.0622679459142128E-2</v>
      </c>
      <c r="G30" s="21">
        <v>0</v>
      </c>
      <c r="H30" s="23">
        <v>1.075E-3</v>
      </c>
      <c r="I30" s="21"/>
      <c r="J30" s="21">
        <v>5.7365806326481537E-4</v>
      </c>
      <c r="K30" s="94"/>
    </row>
    <row r="31" spans="1:11" x14ac:dyDescent="0.25">
      <c r="A31" s="92"/>
      <c r="B31" s="113" t="s">
        <v>218</v>
      </c>
      <c r="C31" s="21">
        <v>0.13358080999999999</v>
      </c>
      <c r="D31" s="23">
        <v>0.14339207999999998</v>
      </c>
      <c r="E31" s="21">
        <v>7.3448199632866196</v>
      </c>
      <c r="F31" s="21">
        <v>9.658700074860008E-3</v>
      </c>
      <c r="G31" s="21">
        <v>3.3592570000000002E-2</v>
      </c>
      <c r="H31" s="23">
        <v>4.9281999999999999E-2</v>
      </c>
      <c r="I31" s="21">
        <v>46.705060077273018</v>
      </c>
      <c r="J31" s="21">
        <v>2.6298620161689889E-2</v>
      </c>
      <c r="K31" s="94"/>
    </row>
    <row r="32" spans="1:11" x14ac:dyDescent="0.25">
      <c r="A32" s="92"/>
      <c r="B32" s="128" t="s">
        <v>216</v>
      </c>
      <c r="C32" s="21">
        <v>0.88537051</v>
      </c>
      <c r="D32" s="23">
        <v>5.8568059999999998E-2</v>
      </c>
      <c r="E32" s="21">
        <v>-93.384909556113399</v>
      </c>
      <c r="F32" s="21">
        <v>3.9450667394350198E-3</v>
      </c>
      <c r="G32" s="21">
        <v>2.6451099999999998E-2</v>
      </c>
      <c r="H32" s="23">
        <v>0</v>
      </c>
      <c r="I32" s="21">
        <v>-100</v>
      </c>
      <c r="J32" s="21">
        <v>0</v>
      </c>
      <c r="K32" s="94"/>
    </row>
    <row r="33" spans="1:11" x14ac:dyDescent="0.25">
      <c r="A33" s="92"/>
      <c r="B33" s="113" t="s">
        <v>2</v>
      </c>
      <c r="C33" s="21">
        <v>0.53446550999999998</v>
      </c>
      <c r="D33" s="23">
        <v>0.17672040000000003</v>
      </c>
      <c r="E33" s="21">
        <v>-66.935116168674753</v>
      </c>
      <c r="F33" s="21">
        <v>1.1903651447899292E-2</v>
      </c>
      <c r="G33" s="21">
        <v>7.6621929999999991E-2</v>
      </c>
      <c r="H33" s="23">
        <v>3.6846719999999993E-2</v>
      </c>
      <c r="I33" s="21">
        <v>-51.910999892589494</v>
      </c>
      <c r="J33" s="21">
        <v>1.9662714449172964E-2</v>
      </c>
      <c r="K33" s="94"/>
    </row>
    <row r="34" spans="1:11" x14ac:dyDescent="0.25">
      <c r="A34" s="92"/>
      <c r="B34" s="113"/>
      <c r="C34" s="110"/>
      <c r="D34" s="110"/>
      <c r="E34" s="110"/>
      <c r="F34" s="111"/>
      <c r="G34" s="111"/>
      <c r="H34" s="111"/>
      <c r="I34" s="112"/>
      <c r="J34" s="112"/>
      <c r="K34" s="94"/>
    </row>
    <row r="35" spans="1:11" x14ac:dyDescent="0.25">
      <c r="A35" s="95"/>
      <c r="B35" s="109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130"/>
      <c r="C36" s="130"/>
      <c r="D36" s="130"/>
      <c r="E36" s="130"/>
    </row>
    <row r="37" spans="1:11" x14ac:dyDescent="0.25">
      <c r="B37" s="130"/>
      <c r="C37" s="130"/>
      <c r="D37" s="130"/>
      <c r="E37" s="130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85546875" style="128" customWidth="1"/>
    <col min="5" max="5" width="11.7109375" style="128" customWidth="1"/>
    <col min="6" max="6" width="10" style="128" customWidth="1"/>
    <col min="7" max="7" width="9.7109375" style="128" customWidth="1"/>
    <col min="8" max="8" width="9.140625" style="128" customWidth="1"/>
    <col min="9" max="9" width="11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77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2954.6954038399954</v>
      </c>
      <c r="D13" s="29">
        <v>2824.4229060099983</v>
      </c>
      <c r="E13" s="76">
        <v>-4.4089992376436404</v>
      </c>
      <c r="F13" s="76">
        <v>100</v>
      </c>
      <c r="G13" s="76">
        <v>381.86769741999979</v>
      </c>
      <c r="H13" s="29">
        <v>363.98418345999966</v>
      </c>
      <c r="I13" s="76">
        <v>-4.6831701347943122</v>
      </c>
      <c r="J13" s="76">
        <v>100</v>
      </c>
      <c r="K13" s="94"/>
    </row>
    <row r="14" spans="1:14" x14ac:dyDescent="0.25">
      <c r="A14" s="92"/>
      <c r="B14" s="113" t="s">
        <v>204</v>
      </c>
      <c r="C14" s="134">
        <v>793.30040101000043</v>
      </c>
      <c r="D14" s="23">
        <v>749.16489197999965</v>
      </c>
      <c r="E14" s="21">
        <v>-5.5635304071205649</v>
      </c>
      <c r="F14" s="21">
        <v>26.52452967952766</v>
      </c>
      <c r="G14" s="134">
        <v>104.47797215999991</v>
      </c>
      <c r="H14" s="23">
        <v>83.595621339999795</v>
      </c>
      <c r="I14" s="21">
        <v>-19.987324015076034</v>
      </c>
      <c r="J14" s="21">
        <v>22.966827993828641</v>
      </c>
      <c r="K14" s="94"/>
    </row>
    <row r="15" spans="1:14" x14ac:dyDescent="0.25">
      <c r="A15" s="92"/>
      <c r="B15" s="113" t="s">
        <v>202</v>
      </c>
      <c r="C15" s="134">
        <v>504.92183988999716</v>
      </c>
      <c r="D15" s="23">
        <v>481.338990030003</v>
      </c>
      <c r="E15" s="21">
        <v>-4.670594138913053</v>
      </c>
      <c r="F15" s="21">
        <v>17.042029683507288</v>
      </c>
      <c r="G15" s="134">
        <v>55.811843319999902</v>
      </c>
      <c r="H15" s="23">
        <v>56.004157619999901</v>
      </c>
      <c r="I15" s="21">
        <v>0.34457614828693472</v>
      </c>
      <c r="J15" s="21">
        <v>15.386426159408797</v>
      </c>
      <c r="K15" s="94"/>
    </row>
    <row r="16" spans="1:14" x14ac:dyDescent="0.25">
      <c r="A16" s="92"/>
      <c r="B16" s="114" t="s">
        <v>199</v>
      </c>
      <c r="C16" s="29">
        <v>387.46426318999926</v>
      </c>
      <c r="D16" s="29">
        <v>414.93468358999741</v>
      </c>
      <c r="E16" s="29">
        <v>7.0897945977865806</v>
      </c>
      <c r="F16" s="29">
        <v>14.690954485147081</v>
      </c>
      <c r="G16" s="29">
        <v>47.523354979999993</v>
      </c>
      <c r="H16" s="29">
        <v>46.867866680000098</v>
      </c>
      <c r="I16" s="29">
        <v>-1.3792971903514695</v>
      </c>
      <c r="J16" s="29">
        <v>12.876347052907228</v>
      </c>
      <c r="K16" s="94"/>
    </row>
    <row r="17" spans="1:11" x14ac:dyDescent="0.25">
      <c r="A17" s="92"/>
      <c r="B17" s="113" t="s">
        <v>213</v>
      </c>
      <c r="C17" s="134">
        <v>391.73509925000013</v>
      </c>
      <c r="D17" s="23">
        <v>320.14409288000019</v>
      </c>
      <c r="E17" s="21">
        <v>-18.275361719454075</v>
      </c>
      <c r="F17" s="21">
        <v>11.334849756344061</v>
      </c>
      <c r="G17" s="134">
        <v>52.93809925</v>
      </c>
      <c r="H17" s="23">
        <v>70.158885510000005</v>
      </c>
      <c r="I17" s="21">
        <v>32.530042642209153</v>
      </c>
      <c r="J17" s="21">
        <v>19.275256645241061</v>
      </c>
      <c r="K17" s="94"/>
    </row>
    <row r="18" spans="1:11" x14ac:dyDescent="0.25">
      <c r="A18" s="92"/>
      <c r="B18" s="113" t="s">
        <v>203</v>
      </c>
      <c r="C18" s="134">
        <v>273.00151068999878</v>
      </c>
      <c r="D18" s="23">
        <v>276.61165395000057</v>
      </c>
      <c r="E18" s="21">
        <v>1.3223894808777059</v>
      </c>
      <c r="F18" s="21">
        <v>9.7935636112215185</v>
      </c>
      <c r="G18" s="134">
        <v>44.58063353</v>
      </c>
      <c r="H18" s="23">
        <v>41.847714789999905</v>
      </c>
      <c r="I18" s="21">
        <v>-6.1302824199683243</v>
      </c>
      <c r="J18" s="21">
        <v>11.497124515741161</v>
      </c>
      <c r="K18" s="94"/>
    </row>
    <row r="19" spans="1:11" x14ac:dyDescent="0.25">
      <c r="A19" s="92"/>
      <c r="B19" s="113" t="s">
        <v>200</v>
      </c>
      <c r="C19" s="134">
        <v>256.03519245000012</v>
      </c>
      <c r="D19" s="23">
        <v>247.39250288999818</v>
      </c>
      <c r="E19" s="21">
        <v>-3.3755865657763895</v>
      </c>
      <c r="F19" s="21">
        <v>8.7590460466660165</v>
      </c>
      <c r="G19" s="134">
        <v>33.744109880000003</v>
      </c>
      <c r="H19" s="23">
        <v>29.197450109999998</v>
      </c>
      <c r="I19" s="21">
        <v>-13.473936002960896</v>
      </c>
      <c r="J19" s="21">
        <v>8.0216260587072128</v>
      </c>
      <c r="K19" s="94"/>
    </row>
    <row r="20" spans="1:11" x14ac:dyDescent="0.25">
      <c r="A20" s="92"/>
      <c r="B20" s="113" t="s">
        <v>201</v>
      </c>
      <c r="C20" s="134">
        <v>240.8110543899995</v>
      </c>
      <c r="D20" s="23">
        <v>224.6643652500004</v>
      </c>
      <c r="E20" s="21">
        <v>-6.7051278774973184</v>
      </c>
      <c r="F20" s="21">
        <v>7.954345815987554</v>
      </c>
      <c r="G20" s="134">
        <v>28.70748231</v>
      </c>
      <c r="H20" s="23">
        <v>24.9527815</v>
      </c>
      <c r="I20" s="21">
        <v>-13.079171379275156</v>
      </c>
      <c r="J20" s="21">
        <v>6.8554576363184765</v>
      </c>
      <c r="K20" s="94"/>
    </row>
    <row r="21" spans="1:11" x14ac:dyDescent="0.25">
      <c r="A21" s="92"/>
      <c r="B21" s="113" t="s">
        <v>208</v>
      </c>
      <c r="C21" s="134">
        <v>39.704712610000001</v>
      </c>
      <c r="D21" s="23">
        <v>51.686985849999999</v>
      </c>
      <c r="E21" s="21">
        <v>30.178466112312698</v>
      </c>
      <c r="F21" s="21">
        <v>1.8300016523735498</v>
      </c>
      <c r="G21" s="134">
        <v>4.9801439199999997</v>
      </c>
      <c r="H21" s="23">
        <v>5.4666749000000001</v>
      </c>
      <c r="I21" s="21">
        <v>9.7694160613735814</v>
      </c>
      <c r="J21" s="21">
        <v>1.5018990243021824</v>
      </c>
      <c r="K21" s="94"/>
    </row>
    <row r="22" spans="1:11" x14ac:dyDescent="0.25">
      <c r="A22" s="92"/>
      <c r="B22" s="113" t="s">
        <v>209</v>
      </c>
      <c r="C22" s="134">
        <v>14.283753630000001</v>
      </c>
      <c r="D22" s="23">
        <v>18.201597020000001</v>
      </c>
      <c r="E22" s="21">
        <v>27.428668202253228</v>
      </c>
      <c r="F22" s="21">
        <v>0.64443596535311376</v>
      </c>
      <c r="G22" s="134">
        <v>2.0029369299999997</v>
      </c>
      <c r="H22" s="23">
        <v>2.1581143799999998</v>
      </c>
      <c r="I22" s="21">
        <v>7.7474955739120555</v>
      </c>
      <c r="J22" s="21">
        <v>0.59291432926704835</v>
      </c>
      <c r="K22" s="94"/>
    </row>
    <row r="23" spans="1:11" x14ac:dyDescent="0.25">
      <c r="A23" s="92"/>
      <c r="B23" s="113" t="s">
        <v>206</v>
      </c>
      <c r="C23" s="134">
        <v>20.821520870000001</v>
      </c>
      <c r="D23" s="23">
        <v>13.157811669999999</v>
      </c>
      <c r="E23" s="21">
        <v>-36.806673479082896</v>
      </c>
      <c r="F23" s="21">
        <v>0.46585841100502035</v>
      </c>
      <c r="G23" s="134">
        <v>1.8416187800000001</v>
      </c>
      <c r="H23" s="23">
        <v>1.68672672</v>
      </c>
      <c r="I23" s="21">
        <v>-8.4106472893374917</v>
      </c>
      <c r="J23" s="21">
        <v>0.46340659749721358</v>
      </c>
      <c r="K23" s="94"/>
    </row>
    <row r="24" spans="1:11" x14ac:dyDescent="0.25">
      <c r="A24" s="92"/>
      <c r="B24" s="113" t="s">
        <v>205</v>
      </c>
      <c r="C24" s="134">
        <v>11.19037492</v>
      </c>
      <c r="D24" s="23">
        <v>9.9606167400000007</v>
      </c>
      <c r="E24" s="21">
        <v>-10.989427868070035</v>
      </c>
      <c r="F24" s="21">
        <v>0.35266024499394638</v>
      </c>
      <c r="G24" s="134">
        <v>0.71073769999999992</v>
      </c>
      <c r="H24" s="23">
        <v>0.64002725999999999</v>
      </c>
      <c r="I24" s="21">
        <v>-9.9488798750931533</v>
      </c>
      <c r="J24" s="21">
        <v>0.17583930541046061</v>
      </c>
      <c r="K24" s="94"/>
    </row>
    <row r="25" spans="1:11" x14ac:dyDescent="0.25">
      <c r="A25" s="92"/>
      <c r="B25" s="113" t="s">
        <v>210</v>
      </c>
      <c r="C25" s="134">
        <v>4.1053166499999998</v>
      </c>
      <c r="D25" s="23">
        <v>6.1161691399999993</v>
      </c>
      <c r="E25" s="21">
        <v>48.981666006201976</v>
      </c>
      <c r="F25" s="21">
        <v>0.21654579868282475</v>
      </c>
      <c r="G25" s="134">
        <v>0.76781789</v>
      </c>
      <c r="H25" s="23">
        <v>0.42678269000000002</v>
      </c>
      <c r="I25" s="21">
        <v>-44.416157065577103</v>
      </c>
      <c r="J25" s="21">
        <v>0.11725308664322819</v>
      </c>
      <c r="K25" s="94"/>
    </row>
    <row r="26" spans="1:11" x14ac:dyDescent="0.25">
      <c r="A26" s="92"/>
      <c r="B26" s="113" t="s">
        <v>207</v>
      </c>
      <c r="C26" s="134">
        <v>5.8095074599999998</v>
      </c>
      <c r="D26" s="23">
        <v>5.7704861699999999</v>
      </c>
      <c r="E26" s="21">
        <v>-0.67167983290618016</v>
      </c>
      <c r="F26" s="21">
        <v>0.2043067331638321</v>
      </c>
      <c r="G26" s="134">
        <v>0.88419181999999996</v>
      </c>
      <c r="H26" s="23">
        <v>0.21362726000000001</v>
      </c>
      <c r="I26" s="21">
        <v>-75.839263023265687</v>
      </c>
      <c r="J26" s="21">
        <v>5.8691357951128328E-2</v>
      </c>
      <c r="K26" s="94"/>
    </row>
    <row r="27" spans="1:11" x14ac:dyDescent="0.25">
      <c r="A27" s="92"/>
      <c r="B27" s="113" t="s">
        <v>211</v>
      </c>
      <c r="C27" s="134">
        <v>1.47223938</v>
      </c>
      <c r="D27" s="23">
        <v>1.4567145800000001</v>
      </c>
      <c r="E27" s="21">
        <v>-1.0545024274516979</v>
      </c>
      <c r="F27" s="21">
        <v>5.1575653805253606E-2</v>
      </c>
      <c r="G27" s="134">
        <v>0.21546522000000001</v>
      </c>
      <c r="H27" s="23">
        <v>0.26524779999999998</v>
      </c>
      <c r="I27" s="21">
        <v>23.104694112581114</v>
      </c>
      <c r="J27" s="21">
        <v>7.2873441224445293E-2</v>
      </c>
      <c r="K27" s="94"/>
    </row>
    <row r="28" spans="1:11" x14ac:dyDescent="0.25">
      <c r="A28" s="92"/>
      <c r="B28" s="113" t="s">
        <v>212</v>
      </c>
      <c r="C28" s="134">
        <v>0.34141153000000002</v>
      </c>
      <c r="D28" s="23">
        <v>0.96682902999999998</v>
      </c>
      <c r="E28" s="21">
        <v>183.18581683518417</v>
      </c>
      <c r="F28" s="21">
        <v>3.4231029211054614E-2</v>
      </c>
      <c r="G28" s="134">
        <v>1.730988E-2</v>
      </c>
      <c r="H28" s="23">
        <v>0.10639361</v>
      </c>
      <c r="I28" s="21">
        <v>514.64094494011511</v>
      </c>
      <c r="J28" s="21">
        <v>2.9230283851521315E-2</v>
      </c>
      <c r="K28" s="94"/>
    </row>
    <row r="29" spans="1:11" x14ac:dyDescent="0.25">
      <c r="A29" s="92"/>
      <c r="B29" s="113" t="s">
        <v>215</v>
      </c>
      <c r="C29" s="134">
        <v>1.47512076</v>
      </c>
      <c r="D29" s="23">
        <v>0.95607016</v>
      </c>
      <c r="E29" s="21">
        <v>-35.186990385790516</v>
      </c>
      <c r="F29" s="21">
        <v>3.3850106439995552E-2</v>
      </c>
      <c r="G29" s="134">
        <v>6.4896900000000007E-2</v>
      </c>
      <c r="H29" s="23">
        <v>0.17817873000000001</v>
      </c>
      <c r="I29" s="21">
        <v>174.55661210319752</v>
      </c>
      <c r="J29" s="21">
        <v>4.8952327627604486E-2</v>
      </c>
      <c r="K29" s="94"/>
    </row>
    <row r="30" spans="1:11" x14ac:dyDescent="0.25">
      <c r="A30" s="92"/>
      <c r="B30" s="113" t="s">
        <v>214</v>
      </c>
      <c r="C30" s="134">
        <v>6.7318898799999998</v>
      </c>
      <c r="D30" s="23">
        <v>0.83818276000000003</v>
      </c>
      <c r="E30" s="21">
        <v>-87.549072029680914</v>
      </c>
      <c r="F30" s="21">
        <v>2.9676248490141399E-2</v>
      </c>
      <c r="G30" s="134">
        <v>2.1361460600000002</v>
      </c>
      <c r="H30" s="23">
        <v>0</v>
      </c>
      <c r="I30" s="21">
        <v>-100</v>
      </c>
      <c r="J30" s="21">
        <v>0</v>
      </c>
      <c r="K30" s="94"/>
    </row>
    <row r="31" spans="1:11" x14ac:dyDescent="0.25">
      <c r="A31" s="92"/>
      <c r="B31" s="113" t="s">
        <v>224</v>
      </c>
      <c r="C31" s="134">
        <v>0.1130882</v>
      </c>
      <c r="D31" s="23">
        <v>0.44590131999999999</v>
      </c>
      <c r="E31" s="21">
        <v>294.29517845363176</v>
      </c>
      <c r="F31" s="21">
        <v>1.5787342577175002E-2</v>
      </c>
      <c r="G31" s="134">
        <v>0</v>
      </c>
      <c r="H31" s="23">
        <v>8.771284E-2</v>
      </c>
      <c r="I31" s="21"/>
      <c r="J31" s="21">
        <v>2.4097981172206424E-2</v>
      </c>
      <c r="K31" s="94"/>
    </row>
    <row r="32" spans="1:11" x14ac:dyDescent="0.25">
      <c r="A32" s="92"/>
      <c r="B32" s="113" t="s">
        <v>217</v>
      </c>
      <c r="C32" s="134">
        <v>0.13157957000000001</v>
      </c>
      <c r="D32" s="23">
        <v>0.19474529999999998</v>
      </c>
      <c r="E32" s="21">
        <v>48.005727636896808</v>
      </c>
      <c r="F32" s="21">
        <v>6.8950474656471498E-3</v>
      </c>
      <c r="G32" s="134">
        <v>4.0967249999999997E-2</v>
      </c>
      <c r="H32" s="23">
        <v>3.6676E-2</v>
      </c>
      <c r="I32" s="21">
        <v>-10.474830504854483</v>
      </c>
      <c r="J32" s="21">
        <v>1.0076262009893224E-2</v>
      </c>
      <c r="K32" s="94"/>
    </row>
    <row r="33" spans="1:11" x14ac:dyDescent="0.25">
      <c r="A33" s="92"/>
      <c r="B33" s="113" t="s">
        <v>216</v>
      </c>
      <c r="C33" s="134">
        <v>0.33497137999999999</v>
      </c>
      <c r="D33" s="23">
        <v>0.16829939000000002</v>
      </c>
      <c r="E33" s="21">
        <v>-49.757083724585662</v>
      </c>
      <c r="F33" s="21">
        <v>5.9587177841491507E-3</v>
      </c>
      <c r="G33" s="134">
        <v>9.0018669999999995E-2</v>
      </c>
      <c r="H33" s="23">
        <v>4.1944000000000002E-2</v>
      </c>
      <c r="I33" s="21">
        <v>-53.40522138351966</v>
      </c>
      <c r="J33" s="21">
        <v>1.1523577645952705E-2</v>
      </c>
      <c r="K33" s="94"/>
    </row>
    <row r="34" spans="1:11" x14ac:dyDescent="0.25">
      <c r="A34" s="92"/>
      <c r="B34" s="113" t="s">
        <v>218</v>
      </c>
      <c r="C34" s="134">
        <v>0.22276848000000002</v>
      </c>
      <c r="D34" s="23">
        <v>0.128833</v>
      </c>
      <c r="E34" s="21">
        <v>-42.167312000333268</v>
      </c>
      <c r="F34" s="21">
        <v>4.561391982973245E-3</v>
      </c>
      <c r="G34" s="134">
        <v>2.9339169999999998E-2</v>
      </c>
      <c r="H34" s="23">
        <v>8.345E-3</v>
      </c>
      <c r="I34" s="21">
        <v>-71.556795914812852</v>
      </c>
      <c r="J34" s="21">
        <v>2.2926820392779735E-3</v>
      </c>
      <c r="K34" s="94"/>
    </row>
    <row r="35" spans="1:11" x14ac:dyDescent="0.25">
      <c r="A35" s="92"/>
      <c r="B35" s="113" t="s">
        <v>2</v>
      </c>
      <c r="C35" s="134">
        <v>0.68778764999999986</v>
      </c>
      <c r="D35" s="23">
        <v>0.12248331</v>
      </c>
      <c r="E35" s="21">
        <v>-82.191696812235577</v>
      </c>
      <c r="F35" s="21">
        <v>4.3365782701794307E-3</v>
      </c>
      <c r="G35" s="134">
        <v>0.30261179999999999</v>
      </c>
      <c r="H35" s="23">
        <v>4.3254720000000003E-2</v>
      </c>
      <c r="I35" s="21">
        <v>-85.706201807067671</v>
      </c>
      <c r="J35" s="21">
        <v>1.1883681205272348E-2</v>
      </c>
      <c r="K35" s="94"/>
    </row>
    <row r="36" spans="1:11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1" x14ac:dyDescent="0.25">
      <c r="A37" s="95"/>
      <c r="B37" s="109" t="s">
        <v>99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25">
      <c r="B38" s="130"/>
      <c r="C38" s="130"/>
      <c r="D38" s="130"/>
      <c r="E38" s="130"/>
    </row>
    <row r="39" spans="1:11" x14ac:dyDescent="0.25">
      <c r="B39" s="130"/>
      <c r="C39" s="130"/>
      <c r="D39" s="130"/>
      <c r="E39" s="130"/>
    </row>
  </sheetData>
  <sortState ref="B14:J34">
    <sortCondition descending="1" ref="D14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1.140625" style="128" customWidth="1"/>
    <col min="6" max="6" width="10" style="128" customWidth="1"/>
    <col min="7" max="7" width="9.85546875" style="128" customWidth="1"/>
    <col min="8" max="8" width="10" style="128" customWidth="1"/>
    <col min="9" max="9" width="11.285156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0"/>
      <c r="C2" s="210"/>
      <c r="D2" s="210"/>
      <c r="E2" s="210"/>
      <c r="F2" s="210"/>
      <c r="G2" s="210"/>
      <c r="H2" s="210"/>
      <c r="I2" s="113"/>
      <c r="J2" s="210"/>
      <c r="K2" s="93"/>
      <c r="L2" s="126"/>
    </row>
    <row r="3" spans="1:14" x14ac:dyDescent="0.25">
      <c r="A3" s="92"/>
      <c r="B3" s="210"/>
      <c r="C3" s="210"/>
      <c r="D3" s="210"/>
      <c r="E3" s="210"/>
      <c r="F3" s="210"/>
      <c r="G3" s="210"/>
      <c r="H3" s="210"/>
      <c r="I3" s="113"/>
      <c r="J3" s="210"/>
      <c r="K3" s="93"/>
      <c r="L3" s="126"/>
    </row>
    <row r="4" spans="1:14" x14ac:dyDescent="0.25">
      <c r="A4" s="92"/>
      <c r="B4" s="210"/>
      <c r="C4" s="210"/>
      <c r="D4" s="210"/>
      <c r="E4" s="210"/>
      <c r="F4" s="210"/>
      <c r="G4" s="210"/>
      <c r="H4" s="210"/>
      <c r="I4" s="113"/>
      <c r="J4" s="210"/>
      <c r="K4" s="94"/>
    </row>
    <row r="5" spans="1:14" x14ac:dyDescent="0.25">
      <c r="A5" s="92"/>
      <c r="B5" s="210"/>
      <c r="C5" s="210"/>
      <c r="D5" s="210"/>
      <c r="E5" s="210"/>
      <c r="F5" s="210"/>
      <c r="G5" s="210"/>
      <c r="H5" s="210"/>
      <c r="I5" s="210"/>
      <c r="J5" s="210"/>
      <c r="K5" s="94"/>
    </row>
    <row r="6" spans="1:14" x14ac:dyDescent="0.25">
      <c r="A6" s="92"/>
      <c r="B6" s="210"/>
      <c r="C6" s="210"/>
      <c r="D6" s="210"/>
      <c r="E6" s="210"/>
      <c r="F6" s="210"/>
      <c r="G6" s="210"/>
      <c r="H6" s="210"/>
      <c r="I6" s="210"/>
      <c r="J6" s="210"/>
      <c r="K6" s="94"/>
    </row>
    <row r="7" spans="1:14" x14ac:dyDescent="0.25">
      <c r="A7" s="92"/>
      <c r="B7" s="210"/>
      <c r="C7" s="253" t="s">
        <v>78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0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0"/>
      <c r="C9" s="208"/>
      <c r="D9" s="208"/>
      <c r="E9" s="208"/>
      <c r="F9" s="208"/>
      <c r="G9" s="208"/>
      <c r="H9" s="208"/>
      <c r="I9" s="210"/>
      <c r="J9" s="210"/>
      <c r="K9" s="94"/>
    </row>
    <row r="10" spans="1:14" ht="15.75" customHeight="1" x14ac:dyDescent="0.25">
      <c r="A10" s="92"/>
      <c r="B10" s="113"/>
      <c r="C10" s="255" t="s">
        <v>452</v>
      </c>
      <c r="D10" s="255"/>
      <c r="E10" s="254" t="s">
        <v>190</v>
      </c>
      <c r="F10" s="254" t="s">
        <v>191</v>
      </c>
      <c r="G10" s="255" t="s">
        <v>453</v>
      </c>
      <c r="H10" s="255"/>
      <c r="I10" s="254" t="s">
        <v>190</v>
      </c>
      <c r="J10" s="254" t="s">
        <v>191</v>
      </c>
      <c r="K10" s="94"/>
    </row>
    <row r="11" spans="1:14" x14ac:dyDescent="0.25">
      <c r="A11" s="92"/>
      <c r="B11" s="113"/>
      <c r="C11" s="208">
        <v>2018</v>
      </c>
      <c r="D11" s="208">
        <v>2019</v>
      </c>
      <c r="E11" s="254"/>
      <c r="F11" s="254"/>
      <c r="G11" s="208">
        <v>2018</v>
      </c>
      <c r="H11" s="208">
        <v>2019</v>
      </c>
      <c r="I11" s="254"/>
      <c r="J11" s="254"/>
      <c r="K11" s="94"/>
      <c r="N11" s="129"/>
    </row>
    <row r="12" spans="1:14" ht="12" customHeight="1" x14ac:dyDescent="0.25">
      <c r="A12" s="92"/>
      <c r="B12" s="113"/>
      <c r="C12" s="208"/>
      <c r="D12" s="208"/>
      <c r="E12" s="208"/>
      <c r="F12" s="208"/>
      <c r="G12" s="208"/>
      <c r="H12" s="208"/>
      <c r="I12" s="208"/>
      <c r="J12" s="208"/>
      <c r="K12" s="94"/>
    </row>
    <row r="13" spans="1:14" x14ac:dyDescent="0.25">
      <c r="A13" s="92"/>
      <c r="B13" s="114" t="s">
        <v>31</v>
      </c>
      <c r="C13" s="76">
        <v>499.89167536999884</v>
      </c>
      <c r="D13" s="29">
        <v>534.69825385999911</v>
      </c>
      <c r="E13" s="76">
        <v>6.9628241887080611</v>
      </c>
      <c r="F13" s="76">
        <v>100</v>
      </c>
      <c r="G13" s="76">
        <v>83.349298970000106</v>
      </c>
      <c r="H13" s="29">
        <v>69.723888419999781</v>
      </c>
      <c r="I13" s="76">
        <v>-16.347360707742141</v>
      </c>
      <c r="J13" s="76">
        <v>100</v>
      </c>
      <c r="K13" s="94"/>
    </row>
    <row r="14" spans="1:14" x14ac:dyDescent="0.25">
      <c r="A14" s="92"/>
      <c r="B14" s="114" t="s">
        <v>199</v>
      </c>
      <c r="C14" s="29">
        <v>225.55984712999901</v>
      </c>
      <c r="D14" s="29">
        <v>238.79004603999908</v>
      </c>
      <c r="E14" s="29">
        <v>5.8654938271770485</v>
      </c>
      <c r="F14" s="29">
        <v>44.658841564596145</v>
      </c>
      <c r="G14" s="29">
        <v>44.324383650000101</v>
      </c>
      <c r="H14" s="29">
        <v>26.837925239999802</v>
      </c>
      <c r="I14" s="29">
        <v>-39.451103365766173</v>
      </c>
      <c r="J14" s="29">
        <v>38.491721916503927</v>
      </c>
      <c r="K14" s="94"/>
    </row>
    <row r="15" spans="1:14" x14ac:dyDescent="0.25">
      <c r="A15" s="92"/>
      <c r="B15" s="113" t="s">
        <v>200</v>
      </c>
      <c r="C15" s="134">
        <v>124.96142164</v>
      </c>
      <c r="D15" s="23">
        <v>144.6225805900003</v>
      </c>
      <c r="E15" s="21">
        <v>15.733783028366876</v>
      </c>
      <c r="F15" s="21">
        <v>27.04751316204355</v>
      </c>
      <c r="G15" s="134">
        <v>14.592297630000001</v>
      </c>
      <c r="H15" s="23">
        <v>22.235583909999999</v>
      </c>
      <c r="I15" s="21">
        <v>52.378908886057296</v>
      </c>
      <c r="J15" s="21">
        <v>31.890912015776053</v>
      </c>
      <c r="K15" s="94"/>
    </row>
    <row r="16" spans="1:14" x14ac:dyDescent="0.25">
      <c r="A16" s="92"/>
      <c r="B16" s="113" t="s">
        <v>201</v>
      </c>
      <c r="C16" s="134">
        <v>56.85371189</v>
      </c>
      <c r="D16" s="23">
        <v>60.557695659999901</v>
      </c>
      <c r="E16" s="21">
        <v>6.5149374541566107</v>
      </c>
      <c r="F16" s="21">
        <v>11.325583209376969</v>
      </c>
      <c r="G16" s="134">
        <v>9.6381590999999993</v>
      </c>
      <c r="H16" s="23">
        <v>7.4701667199999999</v>
      </c>
      <c r="I16" s="21">
        <v>-22.493843041042972</v>
      </c>
      <c r="J16" s="21">
        <v>10.713927305662486</v>
      </c>
      <c r="K16" s="94"/>
    </row>
    <row r="17" spans="1:11" x14ac:dyDescent="0.25">
      <c r="A17" s="92"/>
      <c r="B17" s="113" t="s">
        <v>202</v>
      </c>
      <c r="C17" s="134">
        <v>27.95471796</v>
      </c>
      <c r="D17" s="23">
        <v>34.249737070000002</v>
      </c>
      <c r="E17" s="21">
        <v>22.518628587158183</v>
      </c>
      <c r="F17" s="21">
        <v>6.405432750668318</v>
      </c>
      <c r="G17" s="134">
        <v>2.8989510899999997</v>
      </c>
      <c r="H17" s="23">
        <v>4.4021064599999997</v>
      </c>
      <c r="I17" s="21">
        <v>51.851698194742582</v>
      </c>
      <c r="J17" s="21">
        <v>6.3136273087392638</v>
      </c>
      <c r="K17" s="94"/>
    </row>
    <row r="18" spans="1:11" x14ac:dyDescent="0.25">
      <c r="A18" s="92"/>
      <c r="B18" s="113" t="s">
        <v>203</v>
      </c>
      <c r="C18" s="134">
        <v>37.214462739999895</v>
      </c>
      <c r="D18" s="23">
        <v>23.98862969</v>
      </c>
      <c r="E18" s="21">
        <v>-35.53949748623976</v>
      </c>
      <c r="F18" s="21">
        <v>4.4863863902351513</v>
      </c>
      <c r="G18" s="134">
        <v>7.7534961100000004</v>
      </c>
      <c r="H18" s="23">
        <v>3.70468741</v>
      </c>
      <c r="I18" s="21">
        <v>-52.219136278124736</v>
      </c>
      <c r="J18" s="21">
        <v>5.3133689097829171</v>
      </c>
      <c r="K18" s="94"/>
    </row>
    <row r="19" spans="1:11" x14ac:dyDescent="0.25">
      <c r="A19" s="92"/>
      <c r="B19" s="113" t="s">
        <v>205</v>
      </c>
      <c r="C19" s="134">
        <v>8.2152587300000004</v>
      </c>
      <c r="D19" s="23">
        <v>11.044314740000001</v>
      </c>
      <c r="E19" s="21">
        <v>34.436602704538323</v>
      </c>
      <c r="F19" s="21">
        <v>2.0655228739332578</v>
      </c>
      <c r="G19" s="134">
        <v>0.65041643999999998</v>
      </c>
      <c r="H19" s="23">
        <v>1.9285883700000002</v>
      </c>
      <c r="I19" s="21">
        <v>196.51593216186237</v>
      </c>
      <c r="J19" s="21">
        <v>2.7660367396359935</v>
      </c>
      <c r="K19" s="94"/>
    </row>
    <row r="20" spans="1:11" x14ac:dyDescent="0.25">
      <c r="A20" s="92"/>
      <c r="B20" s="113" t="s">
        <v>204</v>
      </c>
      <c r="C20" s="134">
        <v>2.8892786500000001</v>
      </c>
      <c r="D20" s="23">
        <v>8.13283193</v>
      </c>
      <c r="E20" s="21">
        <v>181.48312832339656</v>
      </c>
      <c r="F20" s="21">
        <v>1.5210133699313393</v>
      </c>
      <c r="G20" s="134">
        <v>1.2905648999999999</v>
      </c>
      <c r="H20" s="23">
        <v>0.99836494999999992</v>
      </c>
      <c r="I20" s="21">
        <v>-22.641244155950623</v>
      </c>
      <c r="J20" s="21">
        <v>1.4318836379091364</v>
      </c>
      <c r="K20" s="94"/>
    </row>
    <row r="21" spans="1:11" x14ac:dyDescent="0.25">
      <c r="A21" s="92"/>
      <c r="B21" s="113" t="s">
        <v>206</v>
      </c>
      <c r="C21" s="134">
        <v>12.93442084</v>
      </c>
      <c r="D21" s="23">
        <v>6.9900744800000005</v>
      </c>
      <c r="E21" s="21">
        <v>-45.957576558951665</v>
      </c>
      <c r="F21" s="21">
        <v>1.3072933059980074</v>
      </c>
      <c r="G21" s="134">
        <v>1.86748969</v>
      </c>
      <c r="H21" s="23">
        <v>1.0977557900000001</v>
      </c>
      <c r="I21" s="21">
        <v>-41.217571594732597</v>
      </c>
      <c r="J21" s="21">
        <v>1.5744328305205608</v>
      </c>
      <c r="K21" s="94"/>
    </row>
    <row r="22" spans="1:11" x14ac:dyDescent="0.25">
      <c r="A22" s="92"/>
      <c r="B22" s="113" t="s">
        <v>207</v>
      </c>
      <c r="C22" s="134">
        <v>0.72459591000000001</v>
      </c>
      <c r="D22" s="23">
        <v>3.5611717200000004</v>
      </c>
      <c r="E22" s="21">
        <v>391.4700277565741</v>
      </c>
      <c r="F22" s="21">
        <v>0.66601521405611841</v>
      </c>
      <c r="G22" s="134">
        <v>2.87257E-2</v>
      </c>
      <c r="H22" s="23">
        <v>0.26902100000000001</v>
      </c>
      <c r="I22" s="21">
        <v>836.51677765903014</v>
      </c>
      <c r="J22" s="21">
        <v>0.38583763197411308</v>
      </c>
      <c r="K22" s="94"/>
    </row>
    <row r="23" spans="1:11" x14ac:dyDescent="0.25">
      <c r="A23" s="92"/>
      <c r="B23" s="113" t="s">
        <v>208</v>
      </c>
      <c r="C23" s="134">
        <v>0.7274178</v>
      </c>
      <c r="D23" s="23">
        <v>1.03197892</v>
      </c>
      <c r="E23" s="21">
        <v>41.86880222067704</v>
      </c>
      <c r="F23" s="21">
        <v>0.19300211148065666</v>
      </c>
      <c r="G23" s="134">
        <v>2.5948700000000002E-2</v>
      </c>
      <c r="H23" s="23">
        <v>0.28043037999999998</v>
      </c>
      <c r="I23" s="21">
        <v>980.71070997776371</v>
      </c>
      <c r="J23" s="21">
        <v>0.40220129191699033</v>
      </c>
      <c r="K23" s="94"/>
    </row>
    <row r="24" spans="1:11" x14ac:dyDescent="0.25">
      <c r="A24" s="92"/>
      <c r="B24" s="113" t="s">
        <v>210</v>
      </c>
      <c r="C24" s="134">
        <v>0.1846062</v>
      </c>
      <c r="D24" s="23">
        <v>0.53820031999999995</v>
      </c>
      <c r="E24" s="21">
        <v>191.53967743228554</v>
      </c>
      <c r="F24" s="21">
        <v>0.1006549612075071</v>
      </c>
      <c r="G24" s="134">
        <v>3.9194239999999998E-2</v>
      </c>
      <c r="H24" s="23">
        <v>0.31420152000000001</v>
      </c>
      <c r="I24" s="21">
        <v>701.65228360085564</v>
      </c>
      <c r="J24" s="21">
        <v>0.45063682924183213</v>
      </c>
      <c r="K24" s="94"/>
    </row>
    <row r="25" spans="1:11" x14ac:dyDescent="0.25">
      <c r="A25" s="92"/>
      <c r="B25" s="113" t="s">
        <v>217</v>
      </c>
      <c r="C25" s="134">
        <v>5.7070000000000003E-3</v>
      </c>
      <c r="D25" s="23">
        <v>0.29762834000000005</v>
      </c>
      <c r="E25" s="21">
        <v>5115.1452602067639</v>
      </c>
      <c r="F25" s="21">
        <v>5.5662859912373783E-2</v>
      </c>
      <c r="G25" s="134">
        <v>0</v>
      </c>
      <c r="H25" s="23">
        <v>0</v>
      </c>
      <c r="I25" s="21"/>
      <c r="J25" s="21">
        <v>0</v>
      </c>
      <c r="K25" s="94"/>
    </row>
    <row r="26" spans="1:11" x14ac:dyDescent="0.25">
      <c r="A26" s="92"/>
      <c r="B26" s="113" t="s">
        <v>211</v>
      </c>
      <c r="C26" s="134">
        <v>0.31194905000000001</v>
      </c>
      <c r="D26" s="23">
        <v>0.28813378000000001</v>
      </c>
      <c r="E26" s="21">
        <v>-7.634346057473163</v>
      </c>
      <c r="F26" s="21">
        <v>5.38871742931561E-2</v>
      </c>
      <c r="G26" s="134">
        <v>6.8440000000000003E-3</v>
      </c>
      <c r="H26" s="23">
        <v>6.8241619999999989E-2</v>
      </c>
      <c r="I26" s="21">
        <v>897.10140268848613</v>
      </c>
      <c r="J26" s="21">
        <v>9.7874088130210174E-2</v>
      </c>
      <c r="K26" s="94"/>
    </row>
    <row r="27" spans="1:11" x14ac:dyDescent="0.25">
      <c r="A27" s="92"/>
      <c r="B27" s="113" t="s">
        <v>209</v>
      </c>
      <c r="C27" s="134">
        <v>0.50222032999999999</v>
      </c>
      <c r="D27" s="23">
        <v>0.25958309000000002</v>
      </c>
      <c r="E27" s="21">
        <v>-48.312906807257285</v>
      </c>
      <c r="F27" s="21">
        <v>4.8547585133496073E-2</v>
      </c>
      <c r="G27" s="134">
        <v>2.7723770000000002E-2</v>
      </c>
      <c r="H27" s="23">
        <v>3.3378400000000003E-3</v>
      </c>
      <c r="I27" s="21">
        <v>-87.960367583485223</v>
      </c>
      <c r="J27" s="21">
        <v>4.7872258355610665E-3</v>
      </c>
      <c r="K27" s="94"/>
    </row>
    <row r="28" spans="1:11" x14ac:dyDescent="0.25">
      <c r="A28" s="92"/>
      <c r="B28" s="113" t="s">
        <v>212</v>
      </c>
      <c r="C28" s="134">
        <v>0.37415253000000004</v>
      </c>
      <c r="D28" s="23">
        <v>0.21593656999999999</v>
      </c>
      <c r="E28" s="21">
        <v>-42.2864867437887</v>
      </c>
      <c r="F28" s="21">
        <v>4.0384753165200911E-2</v>
      </c>
      <c r="G28" s="134">
        <v>2.74428E-2</v>
      </c>
      <c r="H28" s="23">
        <v>0</v>
      </c>
      <c r="I28" s="21">
        <v>-100</v>
      </c>
      <c r="J28" s="21">
        <v>0</v>
      </c>
      <c r="K28" s="94"/>
    </row>
    <row r="29" spans="1:11" x14ac:dyDescent="0.25">
      <c r="A29" s="92"/>
      <c r="B29" s="113" t="s">
        <v>2</v>
      </c>
      <c r="C29" s="134">
        <v>0.47790696999999999</v>
      </c>
      <c r="D29" s="23">
        <v>0.12971092000000001</v>
      </c>
      <c r="E29" s="21">
        <v>-72.858541904086465</v>
      </c>
      <c r="F29" s="21">
        <v>2.4258713968787791E-2</v>
      </c>
      <c r="G29" s="134">
        <v>0.17766114999999999</v>
      </c>
      <c r="H29" s="23">
        <v>0.11347721000000001</v>
      </c>
      <c r="I29" s="21">
        <v>-36.127166800395017</v>
      </c>
      <c r="J29" s="21">
        <v>0.162752268370979</v>
      </c>
      <c r="K29" s="94"/>
    </row>
    <row r="30" spans="1:11" x14ac:dyDescent="0.25">
      <c r="A30" s="92"/>
      <c r="B30" s="113"/>
      <c r="C30" s="110"/>
      <c r="D30" s="110"/>
      <c r="E30" s="110"/>
      <c r="F30" s="111"/>
      <c r="G30" s="111"/>
      <c r="H30" s="111"/>
      <c r="I30" s="112"/>
      <c r="J30" s="112"/>
      <c r="K30" s="94"/>
    </row>
    <row r="31" spans="1:11" x14ac:dyDescent="0.25">
      <c r="A31" s="95"/>
      <c r="B31" s="109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130"/>
      <c r="C32" s="130"/>
      <c r="D32" s="130"/>
      <c r="E32" s="130"/>
    </row>
    <row r="33" spans="2:5" x14ac:dyDescent="0.25">
      <c r="B33" s="130"/>
      <c r="C33" s="130"/>
      <c r="D33" s="130"/>
      <c r="E33" s="130"/>
    </row>
  </sheetData>
  <sortState ref="B14:J28">
    <sortCondition descending="1" ref="D14:D2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34" style="128" customWidth="1"/>
    <col min="5" max="5" width="1.5703125" style="128" customWidth="1"/>
    <col min="6" max="6" width="10.85546875" style="128"/>
    <col min="7" max="7" width="11.42578125" style="128" customWidth="1"/>
    <col min="8" max="8" width="10.85546875" style="128" customWidth="1"/>
    <col min="9" max="256" width="10.85546875" style="128"/>
    <col min="257" max="257" width="1.85546875" style="128" customWidth="1"/>
    <col min="258" max="258" width="19.7109375" style="128" customWidth="1"/>
    <col min="259" max="260" width="34" style="128" customWidth="1"/>
    <col min="261" max="261" width="1.85546875" style="128" customWidth="1"/>
    <col min="262" max="262" width="10.85546875" style="128"/>
    <col min="263" max="263" width="11.42578125" style="128" customWidth="1"/>
    <col min="264" max="264" width="10.85546875" style="128" customWidth="1"/>
    <col min="265" max="512" width="10.85546875" style="128"/>
    <col min="513" max="513" width="1.85546875" style="128" customWidth="1"/>
    <col min="514" max="514" width="19.7109375" style="128" customWidth="1"/>
    <col min="515" max="516" width="34" style="128" customWidth="1"/>
    <col min="517" max="517" width="1.85546875" style="128" customWidth="1"/>
    <col min="518" max="518" width="10.85546875" style="128"/>
    <col min="519" max="519" width="11.42578125" style="128" customWidth="1"/>
    <col min="520" max="520" width="10.85546875" style="128" customWidth="1"/>
    <col min="521" max="768" width="10.85546875" style="128"/>
    <col min="769" max="769" width="1.85546875" style="128" customWidth="1"/>
    <col min="770" max="770" width="19.7109375" style="128" customWidth="1"/>
    <col min="771" max="772" width="34" style="128" customWidth="1"/>
    <col min="773" max="773" width="1.85546875" style="128" customWidth="1"/>
    <col min="774" max="774" width="10.85546875" style="128"/>
    <col min="775" max="775" width="11.42578125" style="128" customWidth="1"/>
    <col min="776" max="776" width="10.85546875" style="128" customWidth="1"/>
    <col min="777" max="1024" width="10.85546875" style="128"/>
    <col min="1025" max="1025" width="1.85546875" style="128" customWidth="1"/>
    <col min="1026" max="1026" width="19.7109375" style="128" customWidth="1"/>
    <col min="1027" max="1028" width="34" style="128" customWidth="1"/>
    <col min="1029" max="1029" width="1.85546875" style="128" customWidth="1"/>
    <col min="1030" max="1030" width="10.85546875" style="128"/>
    <col min="1031" max="1031" width="11.42578125" style="128" customWidth="1"/>
    <col min="1032" max="1032" width="10.85546875" style="128" customWidth="1"/>
    <col min="1033" max="1280" width="10.85546875" style="128"/>
    <col min="1281" max="1281" width="1.85546875" style="128" customWidth="1"/>
    <col min="1282" max="1282" width="19.7109375" style="128" customWidth="1"/>
    <col min="1283" max="1284" width="34" style="128" customWidth="1"/>
    <col min="1285" max="1285" width="1.85546875" style="128" customWidth="1"/>
    <col min="1286" max="1286" width="10.85546875" style="128"/>
    <col min="1287" max="1287" width="11.42578125" style="128" customWidth="1"/>
    <col min="1288" max="1288" width="10.85546875" style="128" customWidth="1"/>
    <col min="1289" max="1536" width="10.85546875" style="128"/>
    <col min="1537" max="1537" width="1.85546875" style="128" customWidth="1"/>
    <col min="1538" max="1538" width="19.7109375" style="128" customWidth="1"/>
    <col min="1539" max="1540" width="34" style="128" customWidth="1"/>
    <col min="1541" max="1541" width="1.85546875" style="128" customWidth="1"/>
    <col min="1542" max="1542" width="10.85546875" style="128"/>
    <col min="1543" max="1543" width="11.42578125" style="128" customWidth="1"/>
    <col min="1544" max="1544" width="10.85546875" style="128" customWidth="1"/>
    <col min="1545" max="1792" width="10.85546875" style="128"/>
    <col min="1793" max="1793" width="1.85546875" style="128" customWidth="1"/>
    <col min="1794" max="1794" width="19.7109375" style="128" customWidth="1"/>
    <col min="1795" max="1796" width="34" style="128" customWidth="1"/>
    <col min="1797" max="1797" width="1.85546875" style="128" customWidth="1"/>
    <col min="1798" max="1798" width="10.85546875" style="128"/>
    <col min="1799" max="1799" width="11.42578125" style="128" customWidth="1"/>
    <col min="1800" max="1800" width="10.85546875" style="128" customWidth="1"/>
    <col min="1801" max="2048" width="10.85546875" style="128"/>
    <col min="2049" max="2049" width="1.85546875" style="128" customWidth="1"/>
    <col min="2050" max="2050" width="19.7109375" style="128" customWidth="1"/>
    <col min="2051" max="2052" width="34" style="128" customWidth="1"/>
    <col min="2053" max="2053" width="1.85546875" style="128" customWidth="1"/>
    <col min="2054" max="2054" width="10.85546875" style="128"/>
    <col min="2055" max="2055" width="11.42578125" style="128" customWidth="1"/>
    <col min="2056" max="2056" width="10.85546875" style="128" customWidth="1"/>
    <col min="2057" max="2304" width="10.85546875" style="128"/>
    <col min="2305" max="2305" width="1.85546875" style="128" customWidth="1"/>
    <col min="2306" max="2306" width="19.7109375" style="128" customWidth="1"/>
    <col min="2307" max="2308" width="34" style="128" customWidth="1"/>
    <col min="2309" max="2309" width="1.85546875" style="128" customWidth="1"/>
    <col min="2310" max="2310" width="10.85546875" style="128"/>
    <col min="2311" max="2311" width="11.42578125" style="128" customWidth="1"/>
    <col min="2312" max="2312" width="10.85546875" style="128" customWidth="1"/>
    <col min="2313" max="2560" width="10.85546875" style="128"/>
    <col min="2561" max="2561" width="1.85546875" style="128" customWidth="1"/>
    <col min="2562" max="2562" width="19.7109375" style="128" customWidth="1"/>
    <col min="2563" max="2564" width="34" style="128" customWidth="1"/>
    <col min="2565" max="2565" width="1.85546875" style="128" customWidth="1"/>
    <col min="2566" max="2566" width="10.85546875" style="128"/>
    <col min="2567" max="2567" width="11.42578125" style="128" customWidth="1"/>
    <col min="2568" max="2568" width="10.85546875" style="128" customWidth="1"/>
    <col min="2569" max="2816" width="10.85546875" style="128"/>
    <col min="2817" max="2817" width="1.85546875" style="128" customWidth="1"/>
    <col min="2818" max="2818" width="19.7109375" style="128" customWidth="1"/>
    <col min="2819" max="2820" width="34" style="128" customWidth="1"/>
    <col min="2821" max="2821" width="1.85546875" style="128" customWidth="1"/>
    <col min="2822" max="2822" width="10.85546875" style="128"/>
    <col min="2823" max="2823" width="11.42578125" style="128" customWidth="1"/>
    <col min="2824" max="2824" width="10.85546875" style="128" customWidth="1"/>
    <col min="2825" max="3072" width="10.85546875" style="128"/>
    <col min="3073" max="3073" width="1.85546875" style="128" customWidth="1"/>
    <col min="3074" max="3074" width="19.7109375" style="128" customWidth="1"/>
    <col min="3075" max="3076" width="34" style="128" customWidth="1"/>
    <col min="3077" max="3077" width="1.85546875" style="128" customWidth="1"/>
    <col min="3078" max="3078" width="10.85546875" style="128"/>
    <col min="3079" max="3079" width="11.42578125" style="128" customWidth="1"/>
    <col min="3080" max="3080" width="10.85546875" style="128" customWidth="1"/>
    <col min="3081" max="3328" width="10.85546875" style="128"/>
    <col min="3329" max="3329" width="1.85546875" style="128" customWidth="1"/>
    <col min="3330" max="3330" width="19.7109375" style="128" customWidth="1"/>
    <col min="3331" max="3332" width="34" style="128" customWidth="1"/>
    <col min="3333" max="3333" width="1.85546875" style="128" customWidth="1"/>
    <col min="3334" max="3334" width="10.85546875" style="128"/>
    <col min="3335" max="3335" width="11.42578125" style="128" customWidth="1"/>
    <col min="3336" max="3336" width="10.85546875" style="128" customWidth="1"/>
    <col min="3337" max="3584" width="10.85546875" style="128"/>
    <col min="3585" max="3585" width="1.85546875" style="128" customWidth="1"/>
    <col min="3586" max="3586" width="19.7109375" style="128" customWidth="1"/>
    <col min="3587" max="3588" width="34" style="128" customWidth="1"/>
    <col min="3589" max="3589" width="1.85546875" style="128" customWidth="1"/>
    <col min="3590" max="3590" width="10.85546875" style="128"/>
    <col min="3591" max="3591" width="11.42578125" style="128" customWidth="1"/>
    <col min="3592" max="3592" width="10.85546875" style="128" customWidth="1"/>
    <col min="3593" max="3840" width="10.85546875" style="128"/>
    <col min="3841" max="3841" width="1.85546875" style="128" customWidth="1"/>
    <col min="3842" max="3842" width="19.7109375" style="128" customWidth="1"/>
    <col min="3843" max="3844" width="34" style="128" customWidth="1"/>
    <col min="3845" max="3845" width="1.85546875" style="128" customWidth="1"/>
    <col min="3846" max="3846" width="10.85546875" style="128"/>
    <col min="3847" max="3847" width="11.42578125" style="128" customWidth="1"/>
    <col min="3848" max="3848" width="10.85546875" style="128" customWidth="1"/>
    <col min="3849" max="4096" width="10.85546875" style="128"/>
    <col min="4097" max="4097" width="1.85546875" style="128" customWidth="1"/>
    <col min="4098" max="4098" width="19.7109375" style="128" customWidth="1"/>
    <col min="4099" max="4100" width="34" style="128" customWidth="1"/>
    <col min="4101" max="4101" width="1.85546875" style="128" customWidth="1"/>
    <col min="4102" max="4102" width="10.85546875" style="128"/>
    <col min="4103" max="4103" width="11.42578125" style="128" customWidth="1"/>
    <col min="4104" max="4104" width="10.85546875" style="128" customWidth="1"/>
    <col min="4105" max="4352" width="10.85546875" style="128"/>
    <col min="4353" max="4353" width="1.85546875" style="128" customWidth="1"/>
    <col min="4354" max="4354" width="19.7109375" style="128" customWidth="1"/>
    <col min="4355" max="4356" width="34" style="128" customWidth="1"/>
    <col min="4357" max="4357" width="1.85546875" style="128" customWidth="1"/>
    <col min="4358" max="4358" width="10.85546875" style="128"/>
    <col min="4359" max="4359" width="11.42578125" style="128" customWidth="1"/>
    <col min="4360" max="4360" width="10.85546875" style="128" customWidth="1"/>
    <col min="4361" max="4608" width="10.85546875" style="128"/>
    <col min="4609" max="4609" width="1.85546875" style="128" customWidth="1"/>
    <col min="4610" max="4610" width="19.7109375" style="128" customWidth="1"/>
    <col min="4611" max="4612" width="34" style="128" customWidth="1"/>
    <col min="4613" max="4613" width="1.85546875" style="128" customWidth="1"/>
    <col min="4614" max="4614" width="10.85546875" style="128"/>
    <col min="4615" max="4615" width="11.42578125" style="128" customWidth="1"/>
    <col min="4616" max="4616" width="10.85546875" style="128" customWidth="1"/>
    <col min="4617" max="4864" width="10.85546875" style="128"/>
    <col min="4865" max="4865" width="1.85546875" style="128" customWidth="1"/>
    <col min="4866" max="4866" width="19.7109375" style="128" customWidth="1"/>
    <col min="4867" max="4868" width="34" style="128" customWidth="1"/>
    <col min="4869" max="4869" width="1.85546875" style="128" customWidth="1"/>
    <col min="4870" max="4870" width="10.85546875" style="128"/>
    <col min="4871" max="4871" width="11.42578125" style="128" customWidth="1"/>
    <col min="4872" max="4872" width="10.85546875" style="128" customWidth="1"/>
    <col min="4873" max="5120" width="10.85546875" style="128"/>
    <col min="5121" max="5121" width="1.85546875" style="128" customWidth="1"/>
    <col min="5122" max="5122" width="19.7109375" style="128" customWidth="1"/>
    <col min="5123" max="5124" width="34" style="128" customWidth="1"/>
    <col min="5125" max="5125" width="1.85546875" style="128" customWidth="1"/>
    <col min="5126" max="5126" width="10.85546875" style="128"/>
    <col min="5127" max="5127" width="11.42578125" style="128" customWidth="1"/>
    <col min="5128" max="5128" width="10.85546875" style="128" customWidth="1"/>
    <col min="5129" max="5376" width="10.85546875" style="128"/>
    <col min="5377" max="5377" width="1.85546875" style="128" customWidth="1"/>
    <col min="5378" max="5378" width="19.7109375" style="128" customWidth="1"/>
    <col min="5379" max="5380" width="34" style="128" customWidth="1"/>
    <col min="5381" max="5381" width="1.85546875" style="128" customWidth="1"/>
    <col min="5382" max="5382" width="10.85546875" style="128"/>
    <col min="5383" max="5383" width="11.42578125" style="128" customWidth="1"/>
    <col min="5384" max="5384" width="10.85546875" style="128" customWidth="1"/>
    <col min="5385" max="5632" width="10.85546875" style="128"/>
    <col min="5633" max="5633" width="1.85546875" style="128" customWidth="1"/>
    <col min="5634" max="5634" width="19.7109375" style="128" customWidth="1"/>
    <col min="5635" max="5636" width="34" style="128" customWidth="1"/>
    <col min="5637" max="5637" width="1.85546875" style="128" customWidth="1"/>
    <col min="5638" max="5638" width="10.85546875" style="128"/>
    <col min="5639" max="5639" width="11.42578125" style="128" customWidth="1"/>
    <col min="5640" max="5640" width="10.85546875" style="128" customWidth="1"/>
    <col min="5641" max="5888" width="10.85546875" style="128"/>
    <col min="5889" max="5889" width="1.85546875" style="128" customWidth="1"/>
    <col min="5890" max="5890" width="19.7109375" style="128" customWidth="1"/>
    <col min="5891" max="5892" width="34" style="128" customWidth="1"/>
    <col min="5893" max="5893" width="1.85546875" style="128" customWidth="1"/>
    <col min="5894" max="5894" width="10.85546875" style="128"/>
    <col min="5895" max="5895" width="11.42578125" style="128" customWidth="1"/>
    <col min="5896" max="5896" width="10.85546875" style="128" customWidth="1"/>
    <col min="5897" max="6144" width="10.85546875" style="128"/>
    <col min="6145" max="6145" width="1.85546875" style="128" customWidth="1"/>
    <col min="6146" max="6146" width="19.7109375" style="128" customWidth="1"/>
    <col min="6147" max="6148" width="34" style="128" customWidth="1"/>
    <col min="6149" max="6149" width="1.85546875" style="128" customWidth="1"/>
    <col min="6150" max="6150" width="10.85546875" style="128"/>
    <col min="6151" max="6151" width="11.42578125" style="128" customWidth="1"/>
    <col min="6152" max="6152" width="10.85546875" style="128" customWidth="1"/>
    <col min="6153" max="6400" width="10.85546875" style="128"/>
    <col min="6401" max="6401" width="1.85546875" style="128" customWidth="1"/>
    <col min="6402" max="6402" width="19.7109375" style="128" customWidth="1"/>
    <col min="6403" max="6404" width="34" style="128" customWidth="1"/>
    <col min="6405" max="6405" width="1.85546875" style="128" customWidth="1"/>
    <col min="6406" max="6406" width="10.85546875" style="128"/>
    <col min="6407" max="6407" width="11.42578125" style="128" customWidth="1"/>
    <col min="6408" max="6408" width="10.85546875" style="128" customWidth="1"/>
    <col min="6409" max="6656" width="10.85546875" style="128"/>
    <col min="6657" max="6657" width="1.85546875" style="128" customWidth="1"/>
    <col min="6658" max="6658" width="19.7109375" style="128" customWidth="1"/>
    <col min="6659" max="6660" width="34" style="128" customWidth="1"/>
    <col min="6661" max="6661" width="1.85546875" style="128" customWidth="1"/>
    <col min="6662" max="6662" width="10.85546875" style="128"/>
    <col min="6663" max="6663" width="11.42578125" style="128" customWidth="1"/>
    <col min="6664" max="6664" width="10.85546875" style="128" customWidth="1"/>
    <col min="6665" max="6912" width="10.85546875" style="128"/>
    <col min="6913" max="6913" width="1.85546875" style="128" customWidth="1"/>
    <col min="6914" max="6914" width="19.7109375" style="128" customWidth="1"/>
    <col min="6915" max="6916" width="34" style="128" customWidth="1"/>
    <col min="6917" max="6917" width="1.85546875" style="128" customWidth="1"/>
    <col min="6918" max="6918" width="10.85546875" style="128"/>
    <col min="6919" max="6919" width="11.42578125" style="128" customWidth="1"/>
    <col min="6920" max="6920" width="10.85546875" style="128" customWidth="1"/>
    <col min="6921" max="7168" width="10.85546875" style="128"/>
    <col min="7169" max="7169" width="1.85546875" style="128" customWidth="1"/>
    <col min="7170" max="7170" width="19.7109375" style="128" customWidth="1"/>
    <col min="7171" max="7172" width="34" style="128" customWidth="1"/>
    <col min="7173" max="7173" width="1.85546875" style="128" customWidth="1"/>
    <col min="7174" max="7174" width="10.85546875" style="128"/>
    <col min="7175" max="7175" width="11.42578125" style="128" customWidth="1"/>
    <col min="7176" max="7176" width="10.85546875" style="128" customWidth="1"/>
    <col min="7177" max="7424" width="10.85546875" style="128"/>
    <col min="7425" max="7425" width="1.85546875" style="128" customWidth="1"/>
    <col min="7426" max="7426" width="19.7109375" style="128" customWidth="1"/>
    <col min="7427" max="7428" width="34" style="128" customWidth="1"/>
    <col min="7429" max="7429" width="1.85546875" style="128" customWidth="1"/>
    <col min="7430" max="7430" width="10.85546875" style="128"/>
    <col min="7431" max="7431" width="11.42578125" style="128" customWidth="1"/>
    <col min="7432" max="7432" width="10.85546875" style="128" customWidth="1"/>
    <col min="7433" max="7680" width="10.85546875" style="128"/>
    <col min="7681" max="7681" width="1.85546875" style="128" customWidth="1"/>
    <col min="7682" max="7682" width="19.7109375" style="128" customWidth="1"/>
    <col min="7683" max="7684" width="34" style="128" customWidth="1"/>
    <col min="7685" max="7685" width="1.85546875" style="128" customWidth="1"/>
    <col min="7686" max="7686" width="10.85546875" style="128"/>
    <col min="7687" max="7687" width="11.42578125" style="128" customWidth="1"/>
    <col min="7688" max="7688" width="10.85546875" style="128" customWidth="1"/>
    <col min="7689" max="7936" width="10.85546875" style="128"/>
    <col min="7937" max="7937" width="1.85546875" style="128" customWidth="1"/>
    <col min="7938" max="7938" width="19.7109375" style="128" customWidth="1"/>
    <col min="7939" max="7940" width="34" style="128" customWidth="1"/>
    <col min="7941" max="7941" width="1.85546875" style="128" customWidth="1"/>
    <col min="7942" max="7942" width="10.85546875" style="128"/>
    <col min="7943" max="7943" width="11.42578125" style="128" customWidth="1"/>
    <col min="7944" max="7944" width="10.85546875" style="128" customWidth="1"/>
    <col min="7945" max="8192" width="10.85546875" style="128"/>
    <col min="8193" max="8193" width="1.85546875" style="128" customWidth="1"/>
    <col min="8194" max="8194" width="19.7109375" style="128" customWidth="1"/>
    <col min="8195" max="8196" width="34" style="128" customWidth="1"/>
    <col min="8197" max="8197" width="1.85546875" style="128" customWidth="1"/>
    <col min="8198" max="8198" width="10.85546875" style="128"/>
    <col min="8199" max="8199" width="11.42578125" style="128" customWidth="1"/>
    <col min="8200" max="8200" width="10.85546875" style="128" customWidth="1"/>
    <col min="8201" max="8448" width="10.85546875" style="128"/>
    <col min="8449" max="8449" width="1.85546875" style="128" customWidth="1"/>
    <col min="8450" max="8450" width="19.7109375" style="128" customWidth="1"/>
    <col min="8451" max="8452" width="34" style="128" customWidth="1"/>
    <col min="8453" max="8453" width="1.85546875" style="128" customWidth="1"/>
    <col min="8454" max="8454" width="10.85546875" style="128"/>
    <col min="8455" max="8455" width="11.42578125" style="128" customWidth="1"/>
    <col min="8456" max="8456" width="10.85546875" style="128" customWidth="1"/>
    <col min="8457" max="8704" width="10.85546875" style="128"/>
    <col min="8705" max="8705" width="1.85546875" style="128" customWidth="1"/>
    <col min="8706" max="8706" width="19.7109375" style="128" customWidth="1"/>
    <col min="8707" max="8708" width="34" style="128" customWidth="1"/>
    <col min="8709" max="8709" width="1.85546875" style="128" customWidth="1"/>
    <col min="8710" max="8710" width="10.85546875" style="128"/>
    <col min="8711" max="8711" width="11.42578125" style="128" customWidth="1"/>
    <col min="8712" max="8712" width="10.85546875" style="128" customWidth="1"/>
    <col min="8713" max="8960" width="10.85546875" style="128"/>
    <col min="8961" max="8961" width="1.85546875" style="128" customWidth="1"/>
    <col min="8962" max="8962" width="19.7109375" style="128" customWidth="1"/>
    <col min="8963" max="8964" width="34" style="128" customWidth="1"/>
    <col min="8965" max="8965" width="1.85546875" style="128" customWidth="1"/>
    <col min="8966" max="8966" width="10.85546875" style="128"/>
    <col min="8967" max="8967" width="11.42578125" style="128" customWidth="1"/>
    <col min="8968" max="8968" width="10.85546875" style="128" customWidth="1"/>
    <col min="8969" max="9216" width="10.85546875" style="128"/>
    <col min="9217" max="9217" width="1.85546875" style="128" customWidth="1"/>
    <col min="9218" max="9218" width="19.7109375" style="128" customWidth="1"/>
    <col min="9219" max="9220" width="34" style="128" customWidth="1"/>
    <col min="9221" max="9221" width="1.85546875" style="128" customWidth="1"/>
    <col min="9222" max="9222" width="10.85546875" style="128"/>
    <col min="9223" max="9223" width="11.42578125" style="128" customWidth="1"/>
    <col min="9224" max="9224" width="10.85546875" style="128" customWidth="1"/>
    <col min="9225" max="9472" width="10.85546875" style="128"/>
    <col min="9473" max="9473" width="1.85546875" style="128" customWidth="1"/>
    <col min="9474" max="9474" width="19.7109375" style="128" customWidth="1"/>
    <col min="9475" max="9476" width="34" style="128" customWidth="1"/>
    <col min="9477" max="9477" width="1.85546875" style="128" customWidth="1"/>
    <col min="9478" max="9478" width="10.85546875" style="128"/>
    <col min="9479" max="9479" width="11.42578125" style="128" customWidth="1"/>
    <col min="9480" max="9480" width="10.85546875" style="128" customWidth="1"/>
    <col min="9481" max="9728" width="10.85546875" style="128"/>
    <col min="9729" max="9729" width="1.85546875" style="128" customWidth="1"/>
    <col min="9730" max="9730" width="19.7109375" style="128" customWidth="1"/>
    <col min="9731" max="9732" width="34" style="128" customWidth="1"/>
    <col min="9733" max="9733" width="1.85546875" style="128" customWidth="1"/>
    <col min="9734" max="9734" width="10.85546875" style="128"/>
    <col min="9735" max="9735" width="11.42578125" style="128" customWidth="1"/>
    <col min="9736" max="9736" width="10.85546875" style="128" customWidth="1"/>
    <col min="9737" max="9984" width="10.85546875" style="128"/>
    <col min="9985" max="9985" width="1.85546875" style="128" customWidth="1"/>
    <col min="9986" max="9986" width="19.7109375" style="128" customWidth="1"/>
    <col min="9987" max="9988" width="34" style="128" customWidth="1"/>
    <col min="9989" max="9989" width="1.85546875" style="128" customWidth="1"/>
    <col min="9990" max="9990" width="10.85546875" style="128"/>
    <col min="9991" max="9991" width="11.42578125" style="128" customWidth="1"/>
    <col min="9992" max="9992" width="10.85546875" style="128" customWidth="1"/>
    <col min="9993" max="10240" width="10.85546875" style="128"/>
    <col min="10241" max="10241" width="1.85546875" style="128" customWidth="1"/>
    <col min="10242" max="10242" width="19.7109375" style="128" customWidth="1"/>
    <col min="10243" max="10244" width="34" style="128" customWidth="1"/>
    <col min="10245" max="10245" width="1.85546875" style="128" customWidth="1"/>
    <col min="10246" max="10246" width="10.85546875" style="128"/>
    <col min="10247" max="10247" width="11.42578125" style="128" customWidth="1"/>
    <col min="10248" max="10248" width="10.85546875" style="128" customWidth="1"/>
    <col min="10249" max="10496" width="10.85546875" style="128"/>
    <col min="10497" max="10497" width="1.85546875" style="128" customWidth="1"/>
    <col min="10498" max="10498" width="19.7109375" style="128" customWidth="1"/>
    <col min="10499" max="10500" width="34" style="128" customWidth="1"/>
    <col min="10501" max="10501" width="1.85546875" style="128" customWidth="1"/>
    <col min="10502" max="10502" width="10.85546875" style="128"/>
    <col min="10503" max="10503" width="11.42578125" style="128" customWidth="1"/>
    <col min="10504" max="10504" width="10.85546875" style="128" customWidth="1"/>
    <col min="10505" max="10752" width="10.85546875" style="128"/>
    <col min="10753" max="10753" width="1.85546875" style="128" customWidth="1"/>
    <col min="10754" max="10754" width="19.7109375" style="128" customWidth="1"/>
    <col min="10755" max="10756" width="34" style="128" customWidth="1"/>
    <col min="10757" max="10757" width="1.85546875" style="128" customWidth="1"/>
    <col min="10758" max="10758" width="10.85546875" style="128"/>
    <col min="10759" max="10759" width="11.42578125" style="128" customWidth="1"/>
    <col min="10760" max="10760" width="10.85546875" style="128" customWidth="1"/>
    <col min="10761" max="11008" width="10.85546875" style="128"/>
    <col min="11009" max="11009" width="1.85546875" style="128" customWidth="1"/>
    <col min="11010" max="11010" width="19.7109375" style="128" customWidth="1"/>
    <col min="11011" max="11012" width="34" style="128" customWidth="1"/>
    <col min="11013" max="11013" width="1.85546875" style="128" customWidth="1"/>
    <col min="11014" max="11014" width="10.85546875" style="128"/>
    <col min="11015" max="11015" width="11.42578125" style="128" customWidth="1"/>
    <col min="11016" max="11016" width="10.85546875" style="128" customWidth="1"/>
    <col min="11017" max="11264" width="10.85546875" style="128"/>
    <col min="11265" max="11265" width="1.85546875" style="128" customWidth="1"/>
    <col min="11266" max="11266" width="19.7109375" style="128" customWidth="1"/>
    <col min="11267" max="11268" width="34" style="128" customWidth="1"/>
    <col min="11269" max="11269" width="1.85546875" style="128" customWidth="1"/>
    <col min="11270" max="11270" width="10.85546875" style="128"/>
    <col min="11271" max="11271" width="11.42578125" style="128" customWidth="1"/>
    <col min="11272" max="11272" width="10.85546875" style="128" customWidth="1"/>
    <col min="11273" max="11520" width="10.85546875" style="128"/>
    <col min="11521" max="11521" width="1.85546875" style="128" customWidth="1"/>
    <col min="11522" max="11522" width="19.7109375" style="128" customWidth="1"/>
    <col min="11523" max="11524" width="34" style="128" customWidth="1"/>
    <col min="11525" max="11525" width="1.85546875" style="128" customWidth="1"/>
    <col min="11526" max="11526" width="10.85546875" style="128"/>
    <col min="11527" max="11527" width="11.42578125" style="128" customWidth="1"/>
    <col min="11528" max="11528" width="10.85546875" style="128" customWidth="1"/>
    <col min="11529" max="11776" width="10.85546875" style="128"/>
    <col min="11777" max="11777" width="1.85546875" style="128" customWidth="1"/>
    <col min="11778" max="11778" width="19.7109375" style="128" customWidth="1"/>
    <col min="11779" max="11780" width="34" style="128" customWidth="1"/>
    <col min="11781" max="11781" width="1.85546875" style="128" customWidth="1"/>
    <col min="11782" max="11782" width="10.85546875" style="128"/>
    <col min="11783" max="11783" width="11.42578125" style="128" customWidth="1"/>
    <col min="11784" max="11784" width="10.85546875" style="128" customWidth="1"/>
    <col min="11785" max="12032" width="10.85546875" style="128"/>
    <col min="12033" max="12033" width="1.85546875" style="128" customWidth="1"/>
    <col min="12034" max="12034" width="19.7109375" style="128" customWidth="1"/>
    <col min="12035" max="12036" width="34" style="128" customWidth="1"/>
    <col min="12037" max="12037" width="1.85546875" style="128" customWidth="1"/>
    <col min="12038" max="12038" width="10.85546875" style="128"/>
    <col min="12039" max="12039" width="11.42578125" style="128" customWidth="1"/>
    <col min="12040" max="12040" width="10.85546875" style="128" customWidth="1"/>
    <col min="12041" max="12288" width="10.85546875" style="128"/>
    <col min="12289" max="12289" width="1.85546875" style="128" customWidth="1"/>
    <col min="12290" max="12290" width="19.7109375" style="128" customWidth="1"/>
    <col min="12291" max="12292" width="34" style="128" customWidth="1"/>
    <col min="12293" max="12293" width="1.85546875" style="128" customWidth="1"/>
    <col min="12294" max="12294" width="10.85546875" style="128"/>
    <col min="12295" max="12295" width="11.42578125" style="128" customWidth="1"/>
    <col min="12296" max="12296" width="10.85546875" style="128" customWidth="1"/>
    <col min="12297" max="12544" width="10.85546875" style="128"/>
    <col min="12545" max="12545" width="1.85546875" style="128" customWidth="1"/>
    <col min="12546" max="12546" width="19.7109375" style="128" customWidth="1"/>
    <col min="12547" max="12548" width="34" style="128" customWidth="1"/>
    <col min="12549" max="12549" width="1.85546875" style="128" customWidth="1"/>
    <col min="12550" max="12550" width="10.85546875" style="128"/>
    <col min="12551" max="12551" width="11.42578125" style="128" customWidth="1"/>
    <col min="12552" max="12552" width="10.85546875" style="128" customWidth="1"/>
    <col min="12553" max="12800" width="10.85546875" style="128"/>
    <col min="12801" max="12801" width="1.85546875" style="128" customWidth="1"/>
    <col min="12802" max="12802" width="19.7109375" style="128" customWidth="1"/>
    <col min="12803" max="12804" width="34" style="128" customWidth="1"/>
    <col min="12805" max="12805" width="1.85546875" style="128" customWidth="1"/>
    <col min="12806" max="12806" width="10.85546875" style="128"/>
    <col min="12807" max="12807" width="11.42578125" style="128" customWidth="1"/>
    <col min="12808" max="12808" width="10.85546875" style="128" customWidth="1"/>
    <col min="12809" max="13056" width="10.85546875" style="128"/>
    <col min="13057" max="13057" width="1.85546875" style="128" customWidth="1"/>
    <col min="13058" max="13058" width="19.7109375" style="128" customWidth="1"/>
    <col min="13059" max="13060" width="34" style="128" customWidth="1"/>
    <col min="13061" max="13061" width="1.85546875" style="128" customWidth="1"/>
    <col min="13062" max="13062" width="10.85546875" style="128"/>
    <col min="13063" max="13063" width="11.42578125" style="128" customWidth="1"/>
    <col min="13064" max="13064" width="10.85546875" style="128" customWidth="1"/>
    <col min="13065" max="13312" width="10.85546875" style="128"/>
    <col min="13313" max="13313" width="1.85546875" style="128" customWidth="1"/>
    <col min="13314" max="13314" width="19.7109375" style="128" customWidth="1"/>
    <col min="13315" max="13316" width="34" style="128" customWidth="1"/>
    <col min="13317" max="13317" width="1.85546875" style="128" customWidth="1"/>
    <col min="13318" max="13318" width="10.85546875" style="128"/>
    <col min="13319" max="13319" width="11.42578125" style="128" customWidth="1"/>
    <col min="13320" max="13320" width="10.85546875" style="128" customWidth="1"/>
    <col min="13321" max="13568" width="10.85546875" style="128"/>
    <col min="13569" max="13569" width="1.85546875" style="128" customWidth="1"/>
    <col min="13570" max="13570" width="19.7109375" style="128" customWidth="1"/>
    <col min="13571" max="13572" width="34" style="128" customWidth="1"/>
    <col min="13573" max="13573" width="1.85546875" style="128" customWidth="1"/>
    <col min="13574" max="13574" width="10.85546875" style="128"/>
    <col min="13575" max="13575" width="11.42578125" style="128" customWidth="1"/>
    <col min="13576" max="13576" width="10.85546875" style="128" customWidth="1"/>
    <col min="13577" max="13824" width="10.85546875" style="128"/>
    <col min="13825" max="13825" width="1.85546875" style="128" customWidth="1"/>
    <col min="13826" max="13826" width="19.7109375" style="128" customWidth="1"/>
    <col min="13827" max="13828" width="34" style="128" customWidth="1"/>
    <col min="13829" max="13829" width="1.85546875" style="128" customWidth="1"/>
    <col min="13830" max="13830" width="10.85546875" style="128"/>
    <col min="13831" max="13831" width="11.42578125" style="128" customWidth="1"/>
    <col min="13832" max="13832" width="10.85546875" style="128" customWidth="1"/>
    <col min="13833" max="14080" width="10.85546875" style="128"/>
    <col min="14081" max="14081" width="1.85546875" style="128" customWidth="1"/>
    <col min="14082" max="14082" width="19.7109375" style="128" customWidth="1"/>
    <col min="14083" max="14084" width="34" style="128" customWidth="1"/>
    <col min="14085" max="14085" width="1.85546875" style="128" customWidth="1"/>
    <col min="14086" max="14086" width="10.85546875" style="128"/>
    <col min="14087" max="14087" width="11.42578125" style="128" customWidth="1"/>
    <col min="14088" max="14088" width="10.85546875" style="128" customWidth="1"/>
    <col min="14089" max="14336" width="10.85546875" style="128"/>
    <col min="14337" max="14337" width="1.85546875" style="128" customWidth="1"/>
    <col min="14338" max="14338" width="19.7109375" style="128" customWidth="1"/>
    <col min="14339" max="14340" width="34" style="128" customWidth="1"/>
    <col min="14341" max="14341" width="1.85546875" style="128" customWidth="1"/>
    <col min="14342" max="14342" width="10.85546875" style="128"/>
    <col min="14343" max="14343" width="11.42578125" style="128" customWidth="1"/>
    <col min="14344" max="14344" width="10.85546875" style="128" customWidth="1"/>
    <col min="14345" max="14592" width="10.85546875" style="128"/>
    <col min="14593" max="14593" width="1.85546875" style="128" customWidth="1"/>
    <col min="14594" max="14594" width="19.7109375" style="128" customWidth="1"/>
    <col min="14595" max="14596" width="34" style="128" customWidth="1"/>
    <col min="14597" max="14597" width="1.85546875" style="128" customWidth="1"/>
    <col min="14598" max="14598" width="10.85546875" style="128"/>
    <col min="14599" max="14599" width="11.42578125" style="128" customWidth="1"/>
    <col min="14600" max="14600" width="10.85546875" style="128" customWidth="1"/>
    <col min="14601" max="14848" width="10.85546875" style="128"/>
    <col min="14849" max="14849" width="1.85546875" style="128" customWidth="1"/>
    <col min="14850" max="14850" width="19.7109375" style="128" customWidth="1"/>
    <col min="14851" max="14852" width="34" style="128" customWidth="1"/>
    <col min="14853" max="14853" width="1.85546875" style="128" customWidth="1"/>
    <col min="14854" max="14854" width="10.85546875" style="128"/>
    <col min="14855" max="14855" width="11.42578125" style="128" customWidth="1"/>
    <col min="14856" max="14856" width="10.85546875" style="128" customWidth="1"/>
    <col min="14857" max="15104" width="10.85546875" style="128"/>
    <col min="15105" max="15105" width="1.85546875" style="128" customWidth="1"/>
    <col min="15106" max="15106" width="19.7109375" style="128" customWidth="1"/>
    <col min="15107" max="15108" width="34" style="128" customWidth="1"/>
    <col min="15109" max="15109" width="1.85546875" style="128" customWidth="1"/>
    <col min="15110" max="15110" width="10.85546875" style="128"/>
    <col min="15111" max="15111" width="11.42578125" style="128" customWidth="1"/>
    <col min="15112" max="15112" width="10.85546875" style="128" customWidth="1"/>
    <col min="15113" max="15360" width="10.85546875" style="128"/>
    <col min="15361" max="15361" width="1.85546875" style="128" customWidth="1"/>
    <col min="15362" max="15362" width="19.7109375" style="128" customWidth="1"/>
    <col min="15363" max="15364" width="34" style="128" customWidth="1"/>
    <col min="15365" max="15365" width="1.85546875" style="128" customWidth="1"/>
    <col min="15366" max="15366" width="10.85546875" style="128"/>
    <col min="15367" max="15367" width="11.42578125" style="128" customWidth="1"/>
    <col min="15368" max="15368" width="10.85546875" style="128" customWidth="1"/>
    <col min="15369" max="15616" width="10.85546875" style="128"/>
    <col min="15617" max="15617" width="1.85546875" style="128" customWidth="1"/>
    <col min="15618" max="15618" width="19.7109375" style="128" customWidth="1"/>
    <col min="15619" max="15620" width="34" style="128" customWidth="1"/>
    <col min="15621" max="15621" width="1.85546875" style="128" customWidth="1"/>
    <col min="15622" max="15622" width="10.85546875" style="128"/>
    <col min="15623" max="15623" width="11.42578125" style="128" customWidth="1"/>
    <col min="15624" max="15624" width="10.85546875" style="128" customWidth="1"/>
    <col min="15625" max="15872" width="10.85546875" style="128"/>
    <col min="15873" max="15873" width="1.85546875" style="128" customWidth="1"/>
    <col min="15874" max="15874" width="19.7109375" style="128" customWidth="1"/>
    <col min="15875" max="15876" width="34" style="128" customWidth="1"/>
    <col min="15877" max="15877" width="1.85546875" style="128" customWidth="1"/>
    <col min="15878" max="15878" width="10.85546875" style="128"/>
    <col min="15879" max="15879" width="11.42578125" style="128" customWidth="1"/>
    <col min="15880" max="15880" width="10.85546875" style="128" customWidth="1"/>
    <col min="15881" max="16128" width="10.85546875" style="128"/>
    <col min="16129" max="16129" width="1.85546875" style="128" customWidth="1"/>
    <col min="16130" max="16130" width="19.7109375" style="128" customWidth="1"/>
    <col min="16131" max="16132" width="34" style="128" customWidth="1"/>
    <col min="16133" max="16133" width="1.85546875" style="128" customWidth="1"/>
    <col min="16134" max="16134" width="10.85546875" style="128"/>
    <col min="16135" max="16135" width="11.42578125" style="128" customWidth="1"/>
    <col min="16136" max="16136" width="10.85546875" style="128" customWidth="1"/>
    <col min="16137" max="16384" width="10.85546875" style="128"/>
  </cols>
  <sheetData>
    <row r="1" spans="1:6" x14ac:dyDescent="0.25">
      <c r="A1" s="89"/>
      <c r="B1" s="90"/>
      <c r="C1" s="90"/>
      <c r="D1" s="90"/>
      <c r="E1" s="91"/>
      <c r="F1" s="126"/>
    </row>
    <row r="2" spans="1:6" x14ac:dyDescent="0.25">
      <c r="A2" s="92"/>
      <c r="B2" s="210"/>
      <c r="C2" s="210"/>
      <c r="D2" s="210"/>
      <c r="E2" s="93"/>
      <c r="F2" s="126"/>
    </row>
    <row r="3" spans="1:6" x14ac:dyDescent="0.25">
      <c r="A3" s="92"/>
      <c r="B3" s="210"/>
      <c r="C3" s="210"/>
      <c r="D3" s="210"/>
      <c r="E3" s="93"/>
      <c r="F3" s="126"/>
    </row>
    <row r="4" spans="1:6" x14ac:dyDescent="0.25">
      <c r="A4" s="92"/>
      <c r="B4" s="210"/>
      <c r="C4" s="210"/>
      <c r="D4" s="210"/>
      <c r="E4" s="94"/>
    </row>
    <row r="5" spans="1:6" x14ac:dyDescent="0.25">
      <c r="A5" s="92"/>
      <c r="B5" s="210"/>
      <c r="C5" s="210"/>
      <c r="D5" s="210"/>
      <c r="E5" s="94"/>
    </row>
    <row r="6" spans="1:6" x14ac:dyDescent="0.25">
      <c r="A6" s="92"/>
      <c r="B6" s="210"/>
      <c r="C6" s="210"/>
      <c r="D6" s="210"/>
      <c r="E6" s="139"/>
    </row>
    <row r="7" spans="1:6" x14ac:dyDescent="0.25">
      <c r="A7" s="92"/>
      <c r="B7" s="210"/>
      <c r="C7" s="265" t="s">
        <v>112</v>
      </c>
      <c r="D7" s="266"/>
      <c r="E7" s="139"/>
    </row>
    <row r="8" spans="1:6" x14ac:dyDescent="0.25">
      <c r="A8" s="92"/>
      <c r="B8" s="210"/>
      <c r="C8" s="266"/>
      <c r="D8" s="266"/>
      <c r="E8" s="139"/>
    </row>
    <row r="9" spans="1:6" x14ac:dyDescent="0.25">
      <c r="A9" s="92"/>
      <c r="B9" s="210"/>
      <c r="C9" s="208"/>
      <c r="D9" s="208"/>
      <c r="E9" s="139"/>
    </row>
    <row r="10" spans="1:6" ht="189" x14ac:dyDescent="0.25">
      <c r="A10" s="92"/>
      <c r="B10" s="140" t="s">
        <v>113</v>
      </c>
      <c r="C10" s="141" t="s">
        <v>114</v>
      </c>
      <c r="D10" s="142" t="s">
        <v>115</v>
      </c>
      <c r="E10" s="94"/>
    </row>
    <row r="11" spans="1:6" ht="252" x14ac:dyDescent="0.25">
      <c r="A11" s="92"/>
      <c r="B11" s="140" t="s">
        <v>116</v>
      </c>
      <c r="C11" s="141" t="s">
        <v>117</v>
      </c>
      <c r="D11" s="142" t="s">
        <v>118</v>
      </c>
      <c r="E11" s="94"/>
    </row>
    <row r="12" spans="1:6" ht="173.25" x14ac:dyDescent="0.25">
      <c r="A12" s="92"/>
      <c r="B12" s="143" t="s">
        <v>119</v>
      </c>
      <c r="C12" s="141" t="s">
        <v>120</v>
      </c>
      <c r="D12" s="142" t="s">
        <v>121</v>
      </c>
      <c r="E12" s="94"/>
    </row>
    <row r="13" spans="1:6" x14ac:dyDescent="0.25">
      <c r="A13" s="92"/>
      <c r="B13" s="210"/>
      <c r="C13" s="208"/>
      <c r="D13" s="208"/>
      <c r="E13" s="94"/>
    </row>
    <row r="14" spans="1:6" x14ac:dyDescent="0.25">
      <c r="A14" s="95"/>
      <c r="B14" s="146" t="s">
        <v>124</v>
      </c>
      <c r="C14" s="18"/>
      <c r="D14" s="18"/>
      <c r="E14" s="19"/>
    </row>
    <row r="15" spans="1:6" x14ac:dyDescent="0.25">
      <c r="B15" s="130"/>
      <c r="C15" s="130"/>
      <c r="D15" s="130"/>
    </row>
    <row r="16" spans="1:6" x14ac:dyDescent="0.25">
      <c r="B16" s="130"/>
      <c r="C16" s="130"/>
      <c r="D16" s="1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Vehículos automotores</vt:lpstr>
      <vt:lpstr>Histórico químicos</vt:lpstr>
      <vt:lpstr>Histórico caucho y plástico</vt:lpstr>
      <vt:lpstr>Histórico alimentos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2019-10-23T16:52:30Z</dcterms:modified>
</cp:coreProperties>
</file>