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Octubre\Informe_General\"/>
    </mc:Choice>
  </mc:AlternateContent>
  <bookViews>
    <workbookView xWindow="0" yWindow="0" windowWidth="28800" windowHeight="1413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153" r:id="rId15"/>
    <sheet name="Resumen actividades economicas" sheetId="154" r:id="rId16"/>
    <sheet name="Resumen subpartidas" sheetId="155" r:id="rId17"/>
    <sheet name="Productos hacia EEUU" sheetId="156" r:id="rId18"/>
    <sheet name="Productos hacia Ecuador" sheetId="157" r:id="rId19"/>
    <sheet name="Productos hacia Perú" sheetId="158" r:id="rId20"/>
    <sheet name="Productos hacia México" sheetId="159" r:id="rId21"/>
    <sheet name="Productos hacia Panamá" sheetId="160" r:id="rId22"/>
    <sheet name="Histórico exportaciones" sheetId="161" r:id="rId23"/>
    <sheet name="Histórico expo tradicional" sheetId="162" r:id="rId24"/>
    <sheet name="Histórico expo no tradicional" sheetId="163" r:id="rId25"/>
    <sheet name="Histórico expo bienes primarios" sheetId="164" r:id="rId26"/>
    <sheet name="Histórico expo manufacturas" sheetId="165" r:id="rId27"/>
    <sheet name="Histórico basadas rescursos nat" sheetId="166" r:id="rId28"/>
    <sheet name="Histórico manufacturas baja tek" sheetId="167" r:id="rId29"/>
    <sheet name="Histórico manufacturas medi tek" sheetId="168" r:id="rId30"/>
    <sheet name="Histórico manufacturas alta tek" sheetId="169" r:id="rId31"/>
    <sheet name="Histórico exportaciones EEUU" sheetId="170" r:id="rId32"/>
    <sheet name="Histórico expo Ecuador" sheetId="171" r:id="rId33"/>
    <sheet name="Histórico expo Perú" sheetId="172" r:id="rId34"/>
    <sheet name="Histórico expo México" sheetId="173" r:id="rId35"/>
    <sheet name="Histórico expo Panamá" sheetId="174" r:id="rId36"/>
    <sheet name="Histórico agricultura" sheetId="175" r:id="rId37"/>
    <sheet name="Histórico Vehículos automotores" sheetId="176" r:id="rId38"/>
    <sheet name="Histórico químicos" sheetId="177" r:id="rId39"/>
    <sheet name="Histórico caucho y plástico" sheetId="178" r:id="rId40"/>
    <sheet name="Histórico alimentos" sheetId="179" r:id="rId41"/>
    <sheet name="% exportaciones totales" sheetId="180" r:id="rId42"/>
    <sheet name="% exportaciones tradicionales" sheetId="181" r:id="rId43"/>
    <sheet name="% exportaciones notradicionales" sheetId="182" r:id="rId44"/>
    <sheet name="% expo bienes primarios" sheetId="183" r:id="rId45"/>
    <sheet name="% expo rec naturales" sheetId="184" r:id="rId46"/>
    <sheet name="% expo baja tek" sheetId="185" r:id="rId47"/>
    <sheet name="% expo tek media" sheetId="186" r:id="rId48"/>
    <sheet name="% expo tek alta" sheetId="187" r:id="rId49"/>
    <sheet name="Glosario tek" sheetId="188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40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40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40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40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40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xlnm._FilterDatabase" localSheetId="16" hidden="1">'Resumen subpartidas'!$B$14:$J$33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40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40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40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40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40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40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40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40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37">#REF!</definedName>
    <definedName name="AÑO" localSheetId="0">#REF!</definedName>
    <definedName name="_xlnm.Print_Area" localSheetId="46">'% expo baja tek'!$A$1:$K$35</definedName>
    <definedName name="_xlnm.Print_Area" localSheetId="44">'% expo bienes primarios'!$A$1:$K$41</definedName>
    <definedName name="_xlnm.Print_Area" localSheetId="45">'% expo rec naturales'!$A$1:$K$40</definedName>
    <definedName name="_xlnm.Print_Area" localSheetId="48">'% expo tek alta'!$A$1:$K$31</definedName>
    <definedName name="_xlnm.Print_Area" localSheetId="47">'% expo tek media'!$A$1:$K$37</definedName>
    <definedName name="_xlnm.Print_Area" localSheetId="43">'% exportaciones notradicionales'!$A$1:$K$41</definedName>
    <definedName name="_xlnm.Print_Area" localSheetId="41">'% exportaciones totales'!$A$1:$K$48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37">'Histórico Vehículos automotores'!$A$1:$L$45</definedName>
    <definedName name="_xlnm.Print_Area" localSheetId="0">Índice!$A$1:$T$42</definedName>
    <definedName name="_xlnm.Print_Area" localSheetId="4">'País de destino con Reducción'!$A$1:$K$39</definedName>
    <definedName name="_xlnm.Print_Area" localSheetId="5">'Por país de destino con Aumento'!$A$1:$K$34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economicas'!$A$1:$K$54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40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40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40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40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40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40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40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40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40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40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40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40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40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37">#REF!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17" i="169" l="1"/>
  <c r="F118" i="169"/>
  <c r="F119" i="169"/>
  <c r="F120" i="169"/>
  <c r="F140" i="161"/>
  <c r="S10" i="153" l="1"/>
  <c r="O10" i="153" l="1"/>
  <c r="F120" i="164" l="1"/>
  <c r="F120" i="163"/>
  <c r="F120" i="162"/>
  <c r="F139" i="161"/>
  <c r="H46" i="19"/>
  <c r="D48" i="19"/>
  <c r="D46" i="19"/>
  <c r="D47" i="19" l="1"/>
  <c r="N10" i="153" l="1"/>
  <c r="F119" i="164" l="1"/>
  <c r="F119" i="163"/>
  <c r="F119" i="162"/>
  <c r="F118" i="164" l="1"/>
  <c r="F118" i="163"/>
  <c r="F118" i="162"/>
  <c r="F138" i="161"/>
  <c r="R10" i="153" l="1"/>
  <c r="F117" i="162" l="1"/>
  <c r="D117" i="175"/>
  <c r="F120" i="175" s="1"/>
  <c r="F116" i="166"/>
  <c r="F116" i="165"/>
  <c r="F117" i="164"/>
  <c r="F117" i="163"/>
  <c r="F137" i="161"/>
  <c r="F117" i="175" l="1"/>
  <c r="F119" i="175"/>
  <c r="F118" i="175"/>
  <c r="D117" i="179" l="1"/>
  <c r="F120" i="179" s="1"/>
  <c r="D117" i="178"/>
  <c r="D117" i="177"/>
  <c r="F120" i="177" s="1"/>
  <c r="D117" i="176"/>
  <c r="F120" i="176" s="1"/>
  <c r="D117" i="174"/>
  <c r="F120" i="174" s="1"/>
  <c r="D117" i="173"/>
  <c r="F120" i="173" s="1"/>
  <c r="D117" i="172"/>
  <c r="F120" i="172" s="1"/>
  <c r="D117" i="171"/>
  <c r="F120" i="171" s="1"/>
  <c r="D117" i="170"/>
  <c r="F120" i="170" s="1"/>
  <c r="D117" i="168"/>
  <c r="F120" i="168" s="1"/>
  <c r="D117" i="167"/>
  <c r="F120" i="167" s="1"/>
  <c r="D117" i="166"/>
  <c r="F120" i="166" s="1"/>
  <c r="D117" i="165"/>
  <c r="F120" i="165" s="1"/>
  <c r="F120" i="178" l="1"/>
  <c r="F121" i="178"/>
  <c r="F117" i="167"/>
  <c r="F119" i="167"/>
  <c r="F118" i="167"/>
  <c r="F117" i="177"/>
  <c r="F119" i="177"/>
  <c r="F118" i="177"/>
  <c r="F117" i="178"/>
  <c r="F119" i="178"/>
  <c r="F118" i="178"/>
  <c r="F117" i="166"/>
  <c r="F119" i="166"/>
  <c r="F118" i="166"/>
  <c r="F117" i="171"/>
  <c r="F119" i="171"/>
  <c r="F118" i="171"/>
  <c r="F117" i="176"/>
  <c r="F119" i="176"/>
  <c r="F118" i="176"/>
  <c r="F117" i="173"/>
  <c r="F119" i="173"/>
  <c r="F118" i="173"/>
  <c r="F117" i="170"/>
  <c r="F119" i="170"/>
  <c r="F118" i="170"/>
  <c r="F119" i="174"/>
  <c r="F118" i="174"/>
  <c r="F117" i="174"/>
  <c r="F117" i="165"/>
  <c r="F119" i="165"/>
  <c r="F118" i="165"/>
  <c r="F117" i="179"/>
  <c r="F121" i="179"/>
  <c r="F119" i="179"/>
  <c r="F122" i="179"/>
  <c r="F123" i="179"/>
  <c r="F118" i="179"/>
  <c r="F125" i="179"/>
  <c r="F124" i="179"/>
  <c r="F117" i="168"/>
  <c r="F119" i="168"/>
  <c r="F118" i="168"/>
  <c r="F117" i="172"/>
  <c r="F119" i="172"/>
  <c r="F118" i="172"/>
  <c r="H47" i="19" l="1"/>
</calcChain>
</file>

<file path=xl/sharedStrings.xml><?xml version="1.0" encoding="utf-8"?>
<sst xmlns="http://schemas.openxmlformats.org/spreadsheetml/2006/main" count="2522" uniqueCount="476">
  <si>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</si>
  <si>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</si>
  <si>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</si>
  <si>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</si>
  <si>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</si>
  <si>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</si>
  <si>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</si>
  <si>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</si>
  <si>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</si>
  <si>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</si>
  <si>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</si>
  <si>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</si>
  <si>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</si>
  <si>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</si>
  <si>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</si>
  <si>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</si>
  <si>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</si>
  <si>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</si>
  <si>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</si>
  <si>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</si>
  <si>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</si>
  <si>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</si>
  <si>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</si>
  <si>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</si>
  <si>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</si>
  <si>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</si>
  <si>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</si>
  <si>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</si>
  <si>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</si>
  <si>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</si>
  <si>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</si>
  <si>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</si>
  <si>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</si>
  <si>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</si>
  <si>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</si>
  <si>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</si>
  <si>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</si>
  <si>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</si>
  <si>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</si>
  <si>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</si>
  <si>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</si>
  <si>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</si>
  <si>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</si>
  <si>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</si>
  <si>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</si>
  <si>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</si>
  <si>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</si>
  <si>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</si>
  <si>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</si>
  <si>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</si>
  <si>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</si>
  <si>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</si>
  <si>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</si>
  <si>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</si>
  <si>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</si>
  <si>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</si>
  <si>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</si>
  <si>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</si>
  <si>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</si>
  <si>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</si>
  <si>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</si>
  <si>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</si>
  <si>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</si>
  <si>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</si>
  <si>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</si>
  <si>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</si>
  <si>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</si>
  <si>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</si>
  <si>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</si>
  <si>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</si>
  <si>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</si>
  <si>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</si>
  <si>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</si>
  <si>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</si>
  <si>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</si>
  <si>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</si>
  <si>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</si>
  <si>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</si>
  <si>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</si>
  <si>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</si>
  <si>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</si>
  <si>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</si>
  <si>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</si>
  <si>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</si>
  <si>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</si>
  <si>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</si>
  <si>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</si>
  <si>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</si>
  <si>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</si>
  <si>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</si>
  <si>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</si>
  <si>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</si>
  <si>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</si>
  <si>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</si>
  <si>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</si>
  <si>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</si>
  <si>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</si>
  <si>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</si>
  <si>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</si>
  <si>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</si>
  <si>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</si>
  <si>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</si>
  <si>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</si>
  <si>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</si>
  <si>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</si>
  <si>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</si>
  <si>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</si>
  <si>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</si>
  <si>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</si>
  <si>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</si>
  <si>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</si>
  <si>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</si>
  <si>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</si>
  <si>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</si>
  <si>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</si>
  <si>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</si>
  <si>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</si>
  <si>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</si>
  <si>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</si>
  <si>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</si>
  <si>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</si>
  <si>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</si>
  <si>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</si>
  <si>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</si>
  <si>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</si>
  <si>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</si>
  <si>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</si>
  <si>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</si>
  <si>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</si>
  <si>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</si>
  <si>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</si>
  <si>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</si>
  <si>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</si>
  <si>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</si>
  <si>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</si>
  <si>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</si>
  <si>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</si>
  <si>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</si>
  <si>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</si>
  <si>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</si>
  <si>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</si>
  <si>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</si>
  <si>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</si>
  <si>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</si>
  <si>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</si>
  <si>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</si>
  <si>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</si>
  <si>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</si>
  <si>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</si>
  <si>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</si>
  <si>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</si>
  <si>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</si>
  <si>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</si>
  <si>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</si>
  <si>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</si>
  <si>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</si>
  <si>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</si>
  <si>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</si>
  <si>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</si>
  <si>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</si>
  <si>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</si>
  <si>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</si>
  <si>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</si>
  <si>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</si>
  <si>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</si>
  <si>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</si>
  <si>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</si>
  <si>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</si>
  <si>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</si>
  <si>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</si>
  <si>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</si>
  <si>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</si>
  <si>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</si>
  <si>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</si>
  <si>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</si>
  <si>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</si>
  <si>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</si>
  <si>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</si>
  <si>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</si>
  <si>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</si>
  <si>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</si>
  <si>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</si>
  <si>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</si>
  <si>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</si>
  <si>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</si>
  <si>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</si>
  <si>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</si>
  <si>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</si>
  <si>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</si>
  <si>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</si>
  <si>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</si>
  <si>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</si>
  <si>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</si>
  <si>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Vehículos automotores</t>
  </si>
  <si>
    <t>Caucho y plástico</t>
  </si>
  <si>
    <t>Exportaciones de Vehículos automotores</t>
  </si>
  <si>
    <t>Exportaciones de Vehículos automotores de origen Bogotá</t>
  </si>
  <si>
    <t>Exportaciones de Caucho y plástico</t>
  </si>
  <si>
    <t>Exportaciones hacia Panamá,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</si>
  <si>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</si>
  <si>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</si>
  <si>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</si>
  <si>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</si>
  <si>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</si>
  <si>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</si>
  <si>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</si>
  <si>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</si>
  <si>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</si>
  <si>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</si>
  <si>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Santander</t>
  </si>
  <si>
    <t>Norte de Santander</t>
  </si>
  <si>
    <t>Nariño</t>
  </si>
  <si>
    <t>Meta</t>
  </si>
  <si>
    <t>Córdoba</t>
  </si>
  <si>
    <t>Tolima</t>
  </si>
  <si>
    <t>Cesar</t>
  </si>
  <si>
    <t>Guajira</t>
  </si>
  <si>
    <t>Quindío</t>
  </si>
  <si>
    <t>Boyacá</t>
  </si>
  <si>
    <t>Aráuca</t>
  </si>
  <si>
    <t>Sin definir</t>
  </si>
  <si>
    <t>Chocó</t>
  </si>
  <si>
    <t>Sucre</t>
  </si>
  <si>
    <t>Casanare</t>
  </si>
  <si>
    <t>Huila</t>
  </si>
  <si>
    <t>Putumayo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</si>
  <si>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</si>
  <si>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</si>
  <si>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</si>
  <si>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</si>
  <si>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</si>
  <si>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</si>
  <si>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</si>
  <si>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Electrodos recubiertos</t>
  </si>
  <si>
    <t>Demás aparatos, preparación de carne</t>
  </si>
  <si>
    <t>Muebles de madera</t>
  </si>
  <si>
    <t>Recipientes</t>
  </si>
  <si>
    <t>Títulos de acciones</t>
  </si>
  <si>
    <t>Rosas frescas</t>
  </si>
  <si>
    <t>Tejidos de hilados</t>
  </si>
  <si>
    <t>Otros antibióticos humanos</t>
  </si>
  <si>
    <t xml:space="preserve">Máquinas autopropulsadas </t>
  </si>
  <si>
    <t>Enciclopedias</t>
  </si>
  <si>
    <t>Manufacturas de plástico</t>
  </si>
  <si>
    <t>Polvos</t>
  </si>
  <si>
    <t>Preparaciones manicuras</t>
  </si>
  <si>
    <t>Diarios</t>
  </si>
  <si>
    <t>Puertas y sus marcos de madera</t>
  </si>
  <si>
    <t>Las demás levaduras vivas</t>
  </si>
  <si>
    <t>Mezclas odoriferas</t>
  </si>
  <si>
    <t>Accesorios de tuberia</t>
  </si>
  <si>
    <t>Tejido de punto</t>
  </si>
  <si>
    <t>Vidrio de seguridad</t>
  </si>
  <si>
    <t>Placas, láminas</t>
  </si>
  <si>
    <t>Láminas de polímeros</t>
  </si>
  <si>
    <t>Hilados entorchados</t>
  </si>
  <si>
    <t>Disyuntores &lt;= 260 V</t>
  </si>
  <si>
    <t>Demás artículos para envasado de plástico</t>
  </si>
  <si>
    <t>Manufacturas de cuero</t>
  </si>
  <si>
    <t>Tejidos teñidos</t>
  </si>
  <si>
    <t>Bisuteria</t>
  </si>
  <si>
    <t>Aparatos extracción de grasas</t>
  </si>
  <si>
    <t>Chocolates</t>
  </si>
  <si>
    <t>Bandejas, platos y tazas</t>
  </si>
  <si>
    <t>Tejidos impregnados con plástico</t>
  </si>
  <si>
    <t>Tapones</t>
  </si>
  <si>
    <t>Chasís de partidas 98.01 a 98.04</t>
  </si>
  <si>
    <t>Fajas y fajas-braga</t>
  </si>
  <si>
    <t>Juntas metaloplásticas</t>
  </si>
  <si>
    <t>Tarjetas inteligentes</t>
  </si>
  <si>
    <t>Bolsas, multipliegos de papel, cartón</t>
  </si>
  <si>
    <t>Clavijas y enchufes</t>
  </si>
  <si>
    <t>Penicilinas o derivados</t>
  </si>
  <si>
    <t>Chasís de vehículos</t>
  </si>
  <si>
    <t>Guantes de caucho</t>
  </si>
  <si>
    <t>Productos a base de cereales</t>
  </si>
  <si>
    <t>Otros aceites lubricantes</t>
  </si>
  <si>
    <t>Preparaciones  tensoactivas</t>
  </si>
  <si>
    <t>Preparaciones antioxidantes</t>
  </si>
  <si>
    <t>Champúes para el cabello</t>
  </si>
  <si>
    <t>Placas de polímeros etileno</t>
  </si>
  <si>
    <t>Vehículos 1000 y 1500 cm3</t>
  </si>
  <si>
    <t>Rotuladores</t>
  </si>
  <si>
    <t>Vehículos &lt; 1000 cm3</t>
  </si>
  <si>
    <t xml:space="preserve">Agua, incluidas el agua mineral </t>
  </si>
  <si>
    <t>Partes máquinas sondeo</t>
  </si>
  <si>
    <t>Aceites de palma</t>
  </si>
  <si>
    <t>Baldosas y losas</t>
  </si>
  <si>
    <t>Flores y capullos</t>
  </si>
  <si>
    <t>Claveles</t>
  </si>
  <si>
    <t>Alstroemerias frescas</t>
  </si>
  <si>
    <t>Plantas y semillas</t>
  </si>
  <si>
    <t>Claveles miniatura</t>
  </si>
  <si>
    <t>Partes de aviones</t>
  </si>
  <si>
    <t>Pompones frescos</t>
  </si>
  <si>
    <t>Demás motores de potencia &gt; 130 kW</t>
  </si>
  <si>
    <t>Demás frutos</t>
  </si>
  <si>
    <t>Preparaciones alimenticias</t>
  </si>
  <si>
    <t>Autolizados de levaduras</t>
  </si>
  <si>
    <t>Cafés sin tostar</t>
  </si>
  <si>
    <t>Productos farmacéuticos</t>
  </si>
  <si>
    <t>Textiles</t>
  </si>
  <si>
    <t>Maquinaria y equipo n.c.p.</t>
  </si>
  <si>
    <t>Productos de metal</t>
  </si>
  <si>
    <t>Silvicultura</t>
  </si>
  <si>
    <t>Cueros</t>
  </si>
  <si>
    <t>Prendas de vestir</t>
  </si>
  <si>
    <t>Productos informáticos</t>
  </si>
  <si>
    <t>Aparatos eléctricos</t>
  </si>
  <si>
    <t>Equipos de transporte</t>
  </si>
  <si>
    <t>Refinación de petróleo</t>
  </si>
  <si>
    <t>Otros minerales no metálicos</t>
  </si>
  <si>
    <t>Otras manufacturas</t>
  </si>
  <si>
    <t>Edición</t>
  </si>
  <si>
    <t>Papel</t>
  </si>
  <si>
    <t>Muebles industrias</t>
  </si>
  <si>
    <t>Productos metalúrgicos</t>
  </si>
  <si>
    <t>Minas y canteras</t>
  </si>
  <si>
    <t>Pesca</t>
  </si>
  <si>
    <t>Bebidas</t>
  </si>
  <si>
    <t>Actividades creativas y de entretenimiento</t>
  </si>
  <si>
    <t>Madera</t>
  </si>
  <si>
    <t>Impresión</t>
  </si>
  <si>
    <t>Minerales metalíferos</t>
  </si>
  <si>
    <t>Tratamiento de desechos</t>
  </si>
  <si>
    <t>Actividades cinematográficas</t>
  </si>
  <si>
    <t>Comercio al por mayor</t>
  </si>
  <si>
    <t>Carbón</t>
  </si>
  <si>
    <t>Cartagena</t>
  </si>
  <si>
    <t>Buenaventura</t>
  </si>
  <si>
    <t>Ipiales</t>
  </si>
  <si>
    <t>Santa Marta</t>
  </si>
  <si>
    <t>Barranquilla</t>
  </si>
  <si>
    <t>Medellín</t>
  </si>
  <si>
    <t>Puerto Asis</t>
  </si>
  <si>
    <t>Cúcuta</t>
  </si>
  <si>
    <t>Riohacha</t>
  </si>
  <si>
    <t>Maicao</t>
  </si>
  <si>
    <t>Cali</t>
  </si>
  <si>
    <t>San Andrés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</si>
  <si>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</si>
  <si>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</si>
  <si>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</si>
  <si>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</si>
  <si>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</si>
  <si>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</si>
  <si>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</si>
  <si>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</si>
  <si>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</si>
  <si>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</si>
  <si>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</si>
  <si>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</si>
  <si>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</si>
  <si>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</si>
  <si>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</si>
  <si>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</si>
  <si>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</si>
  <si>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</si>
  <si>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</si>
  <si>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</si>
  <si>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</si>
  <si>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</si>
  <si>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</si>
  <si>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</si>
  <si>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Portugal</t>
  </si>
  <si>
    <t>Resto</t>
  </si>
  <si>
    <t>Argentina</t>
  </si>
  <si>
    <t>Brasil</t>
  </si>
  <si>
    <t>Cuba</t>
  </si>
  <si>
    <t>Chile</t>
  </si>
  <si>
    <t>México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</si>
  <si>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</si>
  <si>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</si>
  <si>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</si>
  <si>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</si>
  <si>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</si>
  <si>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</si>
  <si>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</si>
  <si>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</si>
  <si>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</si>
  <si>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</si>
  <si>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</si>
  <si>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</si>
  <si>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</si>
  <si>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</si>
  <si>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</si>
  <si>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</si>
  <si>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</si>
  <si>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</si>
  <si>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</si>
  <si>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</si>
  <si>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</si>
  <si>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</si>
  <si>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</si>
  <si>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Haití</t>
  </si>
  <si>
    <t>Jamaica</t>
  </si>
  <si>
    <t>Bárbados</t>
  </si>
  <si>
    <t>Bahamas</t>
  </si>
  <si>
    <t>Belice</t>
  </si>
  <si>
    <t>Emiratos Árabes Unidos</t>
  </si>
  <si>
    <t>Japón</t>
  </si>
  <si>
    <t>Guinea</t>
  </si>
  <si>
    <t>China</t>
  </si>
  <si>
    <t>Otros</t>
  </si>
  <si>
    <t>Zona Franca de Bogotá S.A.</t>
  </si>
  <si>
    <t>Rusia</t>
  </si>
  <si>
    <t>Fuente: The Economist. última actualización: 19 de marzo de 2019.</t>
  </si>
  <si>
    <t>Austria</t>
  </si>
  <si>
    <t>Irlanda</t>
  </si>
  <si>
    <t>Dinamarca</t>
  </si>
  <si>
    <t>Esmeraldas en bruto</t>
  </si>
  <si>
    <t>Exportaciones hacia México, según subpartida</t>
  </si>
  <si>
    <t xml:space="preserve">Demás artefactos flotantes </t>
  </si>
  <si>
    <t>Cámaras digitales y videocámaras</t>
  </si>
  <si>
    <t>Páneles y consolas</t>
  </si>
  <si>
    <t>Demás conductores eléctricos &lt;=1.000 V</t>
  </si>
  <si>
    <t xml:space="preserve">Tarjetas inteligentes </t>
  </si>
  <si>
    <t>Muebles de madera dormitorios</t>
  </si>
  <si>
    <t>Barquillos y obleas, incluso rellenos</t>
  </si>
  <si>
    <t>Tubos sin reforzar</t>
  </si>
  <si>
    <t>Exportaciones de Bogotá por aduana de salida</t>
  </si>
  <si>
    <t>Bulgaria</t>
  </si>
  <si>
    <t xml:space="preserve">   Estonia</t>
  </si>
  <si>
    <t xml:space="preserve">   Grecia</t>
  </si>
  <si>
    <t>Tabaco</t>
  </si>
  <si>
    <t>Actividades de arquitectura e ingeniería</t>
  </si>
  <si>
    <t>Esmeraldas</t>
  </si>
  <si>
    <t>Partes y accesorios de máquinas de la partida 84.71.</t>
  </si>
  <si>
    <t>Páneles, consolas</t>
  </si>
  <si>
    <t>Tilapias</t>
  </si>
  <si>
    <t>Desodorantes antitranspirantes</t>
  </si>
  <si>
    <t>Caquetá</t>
  </si>
  <si>
    <t>Guainía</t>
  </si>
  <si>
    <t>Vaupés</t>
  </si>
  <si>
    <t>Pereira</t>
  </si>
  <si>
    <t>Comercio</t>
  </si>
  <si>
    <t>Demás láminas de polímero</t>
  </si>
  <si>
    <t>Esmeraldas trabajadas</t>
  </si>
  <si>
    <t>Los demás antibióticos</t>
  </si>
  <si>
    <t>Vehículos entre 1000 y 1500 cm3</t>
  </si>
  <si>
    <t>Camisetas interiores</t>
  </si>
  <si>
    <t>Turbopropulsores</t>
  </si>
  <si>
    <t>Material de andamiaje</t>
  </si>
  <si>
    <t>Demás grupos electrógenos</t>
  </si>
  <si>
    <t>Páneles, consolas de la partida 85.37</t>
  </si>
  <si>
    <t>Demás placas de plástico</t>
  </si>
  <si>
    <t>Artículos de construcción</t>
  </si>
  <si>
    <t>Demás láminas de polímeros</t>
  </si>
  <si>
    <t>Encajes</t>
  </si>
  <si>
    <t>Medicamentos para uso veterinario</t>
  </si>
  <si>
    <t>Demás medicamentos para uso veterinario</t>
  </si>
  <si>
    <t>Demás juegos activados con monedas</t>
  </si>
  <si>
    <t>Comparativa Balanza Comercial países seleccionados *</t>
  </si>
  <si>
    <t xml:space="preserve">* Actualizado con los últimos datos disponibles. </t>
  </si>
  <si>
    <t>Año corrido a julio</t>
  </si>
  <si>
    <t>Julio</t>
  </si>
  <si>
    <t>Porcentaje, Año corrido julio 2019</t>
  </si>
  <si>
    <t>Millones de US$, Año corrido julio 2019</t>
  </si>
  <si>
    <t>Dominica</t>
  </si>
  <si>
    <t>San Cristóbal y Nieves</t>
  </si>
  <si>
    <t>Antigua y Barbuda</t>
  </si>
  <si>
    <t>Granada</t>
  </si>
  <si>
    <t>Santa Lucía</t>
  </si>
  <si>
    <t>San Vicente y Las Granadinas</t>
  </si>
  <si>
    <t>Demás huesos</t>
  </si>
  <si>
    <t>Demás interruptores</t>
  </si>
  <si>
    <t>Demás placas de polímero</t>
  </si>
  <si>
    <t>Estonia</t>
  </si>
  <si>
    <t>Suecia</t>
  </si>
  <si>
    <t>Vacunas antiaftosas</t>
  </si>
  <si>
    <t>Partes para máquinas y aparatos de la partida 84.79.</t>
  </si>
  <si>
    <t>Válvulas reductoras de presión para tuberías</t>
  </si>
  <si>
    <t>Secativos preparados.</t>
  </si>
  <si>
    <t>Válvulas esféricas para tuberías</t>
  </si>
  <si>
    <t>Margarina, excepto la margarina líquida.</t>
  </si>
  <si>
    <t>Otros antibióticos veterinarios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</si>
</sst>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00"/>
    <numFmt numFmtId="170" formatCode="#,##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6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27" fillId="0" borderId="0" applyFont="0" applyFill="0" applyBorder="0" applyAlignment="0" applyProtection="0"/>
    <xf numFmtId="41" fontId="27" fillId="0" borderId="0" applyFont="0" applyFill="0" applyBorder="0" applyAlignment="0" applyProtection="0"/>
  </cellStyleXfs>
  <cellXfs count="27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5" fontId="11" fillId="2" borderId="2" xfId="2" applyNumberFormat="1" applyFont="1" applyFill="1" applyBorder="1"/>
    <xf numFmtId="165" fontId="11" fillId="2" borderId="0" xfId="1" applyNumberFormat="1" applyFont="1" applyFill="1"/>
    <xf numFmtId="165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5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5" fontId="19" fillId="4" borderId="0" xfId="3" applyNumberFormat="1" applyFont="1" applyFill="1" applyBorder="1"/>
    <xf numFmtId="165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5" fontId="19" fillId="2" borderId="0" xfId="2" applyNumberFormat="1" applyFont="1" applyFill="1" applyBorder="1"/>
    <xf numFmtId="165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5" fontId="20" fillId="4" borderId="11" xfId="2" applyNumberFormat="1" applyFont="1" applyFill="1" applyBorder="1"/>
    <xf numFmtId="165" fontId="13" fillId="3" borderId="10" xfId="2" applyNumberFormat="1" applyFont="1" applyFill="1" applyBorder="1"/>
    <xf numFmtId="0" fontId="11" fillId="4" borderId="0" xfId="1" applyFont="1" applyFill="1" applyBorder="1"/>
    <xf numFmtId="165" fontId="11" fillId="4" borderId="2" xfId="2" applyNumberFormat="1" applyFont="1" applyFill="1" applyBorder="1"/>
    <xf numFmtId="0" fontId="12" fillId="4" borderId="0" xfId="1" applyFont="1" applyFill="1" applyBorder="1"/>
    <xf numFmtId="165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5" fontId="11" fillId="2" borderId="4" xfId="2" applyNumberFormat="1" applyFont="1" applyFill="1" applyBorder="1"/>
    <xf numFmtId="3" fontId="11" fillId="2" borderId="1" xfId="2" applyNumberFormat="1" applyFont="1" applyFill="1" applyBorder="1"/>
    <xf numFmtId="165" fontId="11" fillId="2" borderId="1" xfId="2" applyNumberFormat="1" applyFont="1" applyFill="1" applyBorder="1"/>
    <xf numFmtId="3" fontId="2" fillId="2" borderId="0" xfId="1" applyNumberFormat="1" applyFont="1" applyFill="1"/>
    <xf numFmtId="165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165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5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5" fontId="2" fillId="2" borderId="0" xfId="2" applyNumberFormat="1" applyFont="1" applyFill="1" applyBorder="1"/>
    <xf numFmtId="165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5" fontId="11" fillId="4" borderId="0" xfId="3" applyNumberFormat="1" applyFont="1" applyFill="1" applyBorder="1"/>
    <xf numFmtId="165" fontId="20" fillId="4" borderId="0" xfId="3" applyNumberFormat="1" applyFont="1" applyFill="1" applyBorder="1"/>
    <xf numFmtId="165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165" fontId="11" fillId="0" borderId="2" xfId="2" applyNumberFormat="1" applyFont="1" applyFill="1" applyBorder="1"/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5" fontId="20" fillId="2" borderId="11" xfId="2" applyNumberFormat="1" applyFont="1" applyFill="1" applyBorder="1"/>
    <xf numFmtId="165" fontId="20" fillId="2" borderId="0" xfId="3" applyNumberFormat="1" applyFont="1" applyFill="1" applyBorder="1"/>
    <xf numFmtId="165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5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5" fontId="11" fillId="2" borderId="2" xfId="2" applyNumberFormat="1" applyFont="1" applyFill="1" applyBorder="1" applyAlignment="1">
      <alignment vertical="center"/>
    </xf>
    <xf numFmtId="165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8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5" fontId="2" fillId="4" borderId="0" xfId="1" applyNumberFormat="1" applyFont="1" applyFill="1"/>
    <xf numFmtId="0" fontId="26" fillId="4" borderId="0" xfId="1" applyFont="1" applyFill="1"/>
    <xf numFmtId="0" fontId="22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5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5" fontId="11" fillId="2" borderId="12" xfId="2" applyNumberFormat="1" applyFont="1" applyFill="1" applyBorder="1"/>
    <xf numFmtId="165" fontId="11" fillId="2" borderId="10" xfId="2" applyNumberFormat="1" applyFont="1" applyFill="1" applyBorder="1"/>
    <xf numFmtId="17" fontId="11" fillId="2" borderId="0" xfId="1" applyNumberFormat="1" applyFont="1" applyFill="1"/>
    <xf numFmtId="168" fontId="11" fillId="4" borderId="0" xfId="1" applyNumberFormat="1" applyFont="1" applyFill="1"/>
    <xf numFmtId="168" fontId="11" fillId="2" borderId="2" xfId="14" applyNumberFormat="1" applyFont="1" applyFill="1" applyBorder="1"/>
    <xf numFmtId="165" fontId="11" fillId="2" borderId="2" xfId="14" applyNumberFormat="1" applyFont="1" applyFill="1" applyBorder="1"/>
    <xf numFmtId="165" fontId="11" fillId="2" borderId="0" xfId="1" applyNumberFormat="1" applyFont="1" applyFill="1" applyBorder="1"/>
    <xf numFmtId="165" fontId="12" fillId="2" borderId="0" xfId="1" applyNumberFormat="1" applyFont="1" applyFill="1" applyBorder="1" applyAlignment="1">
      <alignment horizontal="center"/>
    </xf>
    <xf numFmtId="168" fontId="2" fillId="3" borderId="2" xfId="2" applyNumberFormat="1" applyFont="1" applyFill="1" applyBorder="1"/>
    <xf numFmtId="3" fontId="11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165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3" xfId="1" applyFont="1" applyFill="1" applyBorder="1"/>
    <xf numFmtId="165" fontId="11" fillId="4" borderId="0" xfId="1" applyNumberFormat="1" applyFont="1" applyFill="1"/>
    <xf numFmtId="169" fontId="2" fillId="2" borderId="0" xfId="1" applyNumberFormat="1" applyFont="1" applyFill="1"/>
    <xf numFmtId="0" fontId="2" fillId="0" borderId="0" xfId="1" applyFont="1" applyFill="1"/>
    <xf numFmtId="168" fontId="11" fillId="2" borderId="2" xfId="1" applyNumberFormat="1" applyFont="1" applyFill="1" applyBorder="1"/>
    <xf numFmtId="0" fontId="11" fillId="6" borderId="3" xfId="1" applyFont="1" applyFill="1" applyBorder="1"/>
    <xf numFmtId="168" fontId="20" fillId="4" borderId="4" xfId="1" applyNumberFormat="1" applyFont="1" applyFill="1" applyBorder="1" applyAlignment="1">
      <alignment horizontal="center"/>
    </xf>
    <xf numFmtId="168" fontId="20" fillId="4" borderId="0" xfId="1" applyNumberFormat="1" applyFont="1" applyFill="1" applyBorder="1" applyAlignment="1">
      <alignment horizontal="center"/>
    </xf>
    <xf numFmtId="168" fontId="20" fillId="4" borderId="0" xfId="2" applyNumberFormat="1" applyFont="1" applyFill="1" applyBorder="1" applyAlignment="1">
      <alignment horizontal="center"/>
    </xf>
    <xf numFmtId="168" fontId="12" fillId="4" borderId="0" xfId="2" applyNumberFormat="1" applyFont="1" applyFill="1" applyBorder="1" applyAlignment="1">
      <alignment horizontal="center"/>
    </xf>
    <xf numFmtId="168" fontId="11" fillId="4" borderId="2" xfId="2" applyNumberFormat="1" applyFont="1" applyFill="1" applyBorder="1"/>
    <xf numFmtId="168" fontId="12" fillId="4" borderId="2" xfId="2" applyNumberFormat="1" applyFont="1" applyFill="1" applyBorder="1"/>
    <xf numFmtId="168" fontId="11" fillId="4" borderId="0" xfId="3" applyNumberFormat="1" applyFont="1" applyFill="1" applyBorder="1"/>
    <xf numFmtId="168" fontId="19" fillId="4" borderId="0" xfId="3" applyNumberFormat="1" applyFont="1" applyFill="1" applyBorder="1"/>
    <xf numFmtId="168" fontId="19" fillId="2" borderId="0" xfId="2" applyNumberFormat="1" applyFont="1" applyFill="1" applyBorder="1"/>
    <xf numFmtId="168" fontId="20" fillId="2" borderId="0" xfId="2" applyNumberFormat="1" applyFont="1" applyFill="1" applyBorder="1"/>
    <xf numFmtId="168" fontId="19" fillId="4" borderId="1" xfId="1" applyNumberFormat="1" applyFont="1" applyFill="1" applyBorder="1"/>
    <xf numFmtId="168" fontId="2" fillId="2" borderId="0" xfId="1" applyNumberFormat="1" applyFont="1" applyFill="1"/>
    <xf numFmtId="168" fontId="19" fillId="4" borderId="0" xfId="1" applyNumberFormat="1" applyFont="1" applyFill="1"/>
    <xf numFmtId="168" fontId="11" fillId="2" borderId="0" xfId="1" applyNumberFormat="1" applyFont="1" applyFill="1"/>
    <xf numFmtId="168" fontId="2" fillId="4" borderId="0" xfId="15" applyNumberFormat="1" applyFont="1" applyFill="1"/>
    <xf numFmtId="170" fontId="2" fillId="2" borderId="0" xfId="1" applyNumberFormat="1" applyFont="1" applyFill="1"/>
    <xf numFmtId="0" fontId="11" fillId="2" borderId="0" xfId="1" applyFont="1" applyFill="1" applyBorder="1" applyAlignment="1">
      <alignment horizontal="left" vertical="center"/>
    </xf>
    <xf numFmtId="165" fontId="23" fillId="2" borderId="2" xfId="2" applyNumberFormat="1" applyFont="1" applyFill="1" applyBorder="1"/>
    <xf numFmtId="165" fontId="11" fillId="2" borderId="0" xfId="14" applyNumberFormat="1" applyFont="1" applyFill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165" fontId="13" fillId="3" borderId="2" xfId="2" applyNumberFormat="1" applyFont="1" applyFill="1" applyBorder="1" applyAlignment="1">
      <alignment horizontal="right"/>
    </xf>
    <xf numFmtId="165" fontId="11" fillId="2" borderId="2" xfId="2" applyNumberFormat="1" applyFont="1" applyFill="1" applyBorder="1" applyAlignment="1">
      <alignment horizontal="right"/>
    </xf>
    <xf numFmtId="49" fontId="22" fillId="2" borderId="0" xfId="2" applyNumberFormat="1" applyFont="1" applyFill="1" applyBorder="1" applyAlignment="1">
      <alignment vertical="center" wrapText="1"/>
    </xf>
    <xf numFmtId="0" fontId="24" fillId="2" borderId="24" xfId="1" applyFont="1" applyFill="1" applyBorder="1" applyAlignment="1">
      <alignment horizontal="left"/>
    </xf>
    <xf numFmtId="168" fontId="13" fillId="3" borderId="2" xfId="14" applyNumberFormat="1" applyFont="1" applyFill="1" applyBorder="1"/>
    <xf numFmtId="165" fontId="13" fillId="3" borderId="2" xfId="14" applyNumberFormat="1" applyFont="1" applyFill="1" applyBorder="1"/>
    <xf numFmtId="165" fontId="13" fillId="3" borderId="23" xfId="2" applyNumberFormat="1" applyFont="1" applyFill="1" applyBorder="1"/>
    <xf numFmtId="168" fontId="13" fillId="3" borderId="2" xfId="2" applyNumberFormat="1" applyFont="1" applyFill="1" applyBorder="1"/>
    <xf numFmtId="0" fontId="13" fillId="2" borderId="0" xfId="1" applyFont="1" applyFill="1" applyBorder="1"/>
    <xf numFmtId="165" fontId="13" fillId="2" borderId="0" xfId="2" applyNumberFormat="1" applyFont="1" applyFill="1" applyBorder="1" applyAlignment="1">
      <alignment horizontal="right"/>
    </xf>
    <xf numFmtId="0" fontId="2" fillId="2" borderId="0" xfId="1" applyFont="1" applyFill="1" applyBorder="1"/>
    <xf numFmtId="0" fontId="11" fillId="2" borderId="0" xfId="1" applyFont="1" applyFill="1" applyAlignment="1"/>
    <xf numFmtId="168" fontId="13" fillId="3" borderId="2" xfId="1" applyNumberFormat="1" applyFont="1" applyFill="1" applyBorder="1"/>
    <xf numFmtId="165" fontId="12" fillId="2" borderId="0" xfId="2" applyNumberFormat="1" applyFont="1" applyFill="1" applyBorder="1" applyAlignment="1">
      <alignment horizontal="right"/>
    </xf>
    <xf numFmtId="165" fontId="2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6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Millares" xfId="14" builtinId="3"/>
    <cellStyle name="Millares [0]" xfId="15" builtinId="6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0384169855862919E-2"/>
                  <c:y val="-1.7883143668413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388.64971625999982</c:v>
                </c:pt>
                <c:pt idx="1">
                  <c:v>1015.9543855000015</c:v>
                </c:pt>
                <c:pt idx="2">
                  <c:v>39.242290959999899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2.5684712259632269E-2"/>
                  <c:y val="-3.8687210954364365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#,##0.0</c:formatCode>
                <c:ptCount val="2"/>
                <c:pt idx="0">
                  <c:v>22.241875399999998</c:v>
                </c:pt>
                <c:pt idx="1">
                  <c:v>1437.5908668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1.6413459799779675E-2"/>
                  <c:y val="6.49593715704508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aduana'!$C$42:$C$45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716.074882</c:v>
                </c:pt>
                <c:pt idx="1">
                  <c:v>332.238223</c:v>
                </c:pt>
                <c:pt idx="2">
                  <c:v>180.51579100000001</c:v>
                </c:pt>
                <c:pt idx="3" formatCode="#,##0.000">
                  <c:v>6.4712000000000006E-2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5.3504547886570358E-2"/>
          <c:w val="0.8581390316316726"/>
          <c:h val="0.814276445781355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exportaciones'!$E$80:$E$140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exportaciones'!$F$80:$F$140</c:f>
              <c:numCache>
                <c:formatCode>0.0</c:formatCode>
                <c:ptCount val="61"/>
                <c:pt idx="0">
                  <c:v>260.54510075749994</c:v>
                </c:pt>
                <c:pt idx="1">
                  <c:v>261.39946041833326</c:v>
                </c:pt>
                <c:pt idx="2">
                  <c:v>263.36066797499979</c:v>
                </c:pt>
                <c:pt idx="3">
                  <c:v>259.08467011416639</c:v>
                </c:pt>
                <c:pt idx="4">
                  <c:v>258.05298794833311</c:v>
                </c:pt>
                <c:pt idx="5">
                  <c:v>258.70706375916632</c:v>
                </c:pt>
                <c:pt idx="6">
                  <c:v>257.86052405916627</c:v>
                </c:pt>
                <c:pt idx="7">
                  <c:v>258.21385359416627</c:v>
                </c:pt>
                <c:pt idx="8">
                  <c:v>258.92349293833291</c:v>
                </c:pt>
                <c:pt idx="9">
                  <c:v>258.25327066666631</c:v>
                </c:pt>
                <c:pt idx="10">
                  <c:v>253.5129482866663</c:v>
                </c:pt>
                <c:pt idx="11">
                  <c:v>250.29463376499982</c:v>
                </c:pt>
                <c:pt idx="12">
                  <c:v>244.13545091416663</c:v>
                </c:pt>
                <c:pt idx="13">
                  <c:v>239.22872854749994</c:v>
                </c:pt>
                <c:pt idx="14">
                  <c:v>236.98209244916669</c:v>
                </c:pt>
                <c:pt idx="15">
                  <c:v>233.41736035333341</c:v>
                </c:pt>
                <c:pt idx="16">
                  <c:v>229.13780127666666</c:v>
                </c:pt>
                <c:pt idx="17">
                  <c:v>226.16588488166667</c:v>
                </c:pt>
                <c:pt idx="18">
                  <c:v>222.47243709833336</c:v>
                </c:pt>
                <c:pt idx="19">
                  <c:v>220.6119928083333</c:v>
                </c:pt>
                <c:pt idx="20">
                  <c:v>215.72478197000007</c:v>
                </c:pt>
                <c:pt idx="21">
                  <c:v>212.4642121025</c:v>
                </c:pt>
                <c:pt idx="22">
                  <c:v>210.62060841666667</c:v>
                </c:pt>
                <c:pt idx="23">
                  <c:v>210.80366465249992</c:v>
                </c:pt>
                <c:pt idx="24">
                  <c:v>204.82467500333323</c:v>
                </c:pt>
                <c:pt idx="25">
                  <c:v>207.64248722999983</c:v>
                </c:pt>
                <c:pt idx="26">
                  <c:v>204.78066003999993</c:v>
                </c:pt>
                <c:pt idx="27">
                  <c:v>204.71725116166661</c:v>
                </c:pt>
                <c:pt idx="28">
                  <c:v>205.60331981000004</c:v>
                </c:pt>
                <c:pt idx="29">
                  <c:v>204.04608623750008</c:v>
                </c:pt>
                <c:pt idx="30">
                  <c:v>204.45872979000004</c:v>
                </c:pt>
                <c:pt idx="31">
                  <c:v>202.11854519583349</c:v>
                </c:pt>
                <c:pt idx="32">
                  <c:v>204.3728748525001</c:v>
                </c:pt>
                <c:pt idx="33">
                  <c:v>200.17964305083339</c:v>
                </c:pt>
                <c:pt idx="34">
                  <c:v>202.06427436750016</c:v>
                </c:pt>
                <c:pt idx="35">
                  <c:v>204.60727676750025</c:v>
                </c:pt>
                <c:pt idx="36">
                  <c:v>207.66298133833357</c:v>
                </c:pt>
                <c:pt idx="37">
                  <c:v>207.36003020000018</c:v>
                </c:pt>
                <c:pt idx="38">
                  <c:v>207.19285633000024</c:v>
                </c:pt>
                <c:pt idx="39">
                  <c:v>207.04536823583354</c:v>
                </c:pt>
                <c:pt idx="40">
                  <c:v>206.73353088666678</c:v>
                </c:pt>
                <c:pt idx="41">
                  <c:v>206.02373537333338</c:v>
                </c:pt>
                <c:pt idx="42">
                  <c:v>208.48447371250006</c:v>
                </c:pt>
                <c:pt idx="43">
                  <c:v>209.09153635250004</c:v>
                </c:pt>
                <c:pt idx="44">
                  <c:v>207.29353448833339</c:v>
                </c:pt>
                <c:pt idx="45">
                  <c:v>211.5998537375001</c:v>
                </c:pt>
                <c:pt idx="46">
                  <c:v>212.61545667250016</c:v>
                </c:pt>
                <c:pt idx="47">
                  <c:v>212.36852359749994</c:v>
                </c:pt>
                <c:pt idx="48">
                  <c:v>214.41151953916668</c:v>
                </c:pt>
                <c:pt idx="49">
                  <c:v>214.58573256583341</c:v>
                </c:pt>
                <c:pt idx="50">
                  <c:v>215.2796333591667</c:v>
                </c:pt>
                <c:pt idx="51">
                  <c:v>218.02393571249993</c:v>
                </c:pt>
                <c:pt idx="52">
                  <c:v>218.23129277249996</c:v>
                </c:pt>
                <c:pt idx="53">
                  <c:v>216.58588305750004</c:v>
                </c:pt>
                <c:pt idx="54">
                  <c:v>215.97404965749993</c:v>
                </c:pt>
                <c:pt idx="55">
                  <c:v>216.41145219083327</c:v>
                </c:pt>
                <c:pt idx="56">
                  <c:v>214.99630687750002</c:v>
                </c:pt>
                <c:pt idx="57">
                  <c:v>215.21998501249993</c:v>
                </c:pt>
                <c:pt idx="58">
                  <c:v>213.04449580583307</c:v>
                </c:pt>
                <c:pt idx="59">
                  <c:v>210.41131059999987</c:v>
                </c:pt>
                <c:pt idx="60">
                  <c:v>210.3031469533332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343040"/>
        <c:axId val="150726336"/>
      </c:lineChart>
      <c:dateAx>
        <c:axId val="15234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263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726336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43040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tradicional'!$F$72:$F$120</c:f>
              <c:numCache>
                <c:formatCode>0.0</c:formatCode>
                <c:ptCount val="49"/>
                <c:pt idx="0">
                  <c:v>18.35080541666667</c:v>
                </c:pt>
                <c:pt idx="1">
                  <c:v>17.352501666666665</c:v>
                </c:pt>
                <c:pt idx="2">
                  <c:v>16.376737583333334</c:v>
                </c:pt>
                <c:pt idx="3">
                  <c:v>16.529468749999999</c:v>
                </c:pt>
                <c:pt idx="4">
                  <c:v>15.2730465</c:v>
                </c:pt>
                <c:pt idx="5">
                  <c:v>14.351413333333335</c:v>
                </c:pt>
                <c:pt idx="6">
                  <c:v>12.956098416666665</c:v>
                </c:pt>
                <c:pt idx="7">
                  <c:v>12.043445416666666</c:v>
                </c:pt>
                <c:pt idx="8">
                  <c:v>11.693706166666667</c:v>
                </c:pt>
                <c:pt idx="9">
                  <c:v>11.549590083333333</c:v>
                </c:pt>
                <c:pt idx="10">
                  <c:v>11.237554333333334</c:v>
                </c:pt>
                <c:pt idx="11">
                  <c:v>11.574686666666667</c:v>
                </c:pt>
                <c:pt idx="12">
                  <c:v>11.167361999999999</c:v>
                </c:pt>
                <c:pt idx="13">
                  <c:v>11.465828000000002</c:v>
                </c:pt>
                <c:pt idx="14">
                  <c:v>11.770509500000001</c:v>
                </c:pt>
                <c:pt idx="15">
                  <c:v>11.932710416666668</c:v>
                </c:pt>
                <c:pt idx="16">
                  <c:v>12.067300166666669</c:v>
                </c:pt>
                <c:pt idx="17">
                  <c:v>13.411936083333332</c:v>
                </c:pt>
                <c:pt idx="18">
                  <c:v>13.528716000000001</c:v>
                </c:pt>
                <c:pt idx="19">
                  <c:v>13.487897583333334</c:v>
                </c:pt>
                <c:pt idx="20">
                  <c:v>13.297487166666665</c:v>
                </c:pt>
                <c:pt idx="21">
                  <c:v>12.479541083333336</c:v>
                </c:pt>
                <c:pt idx="22">
                  <c:v>11.85166466666667</c:v>
                </c:pt>
                <c:pt idx="23">
                  <c:v>11.491740999999999</c:v>
                </c:pt>
                <c:pt idx="24">
                  <c:v>11.581633750000002</c:v>
                </c:pt>
                <c:pt idx="25">
                  <c:v>11.205522833333333</c:v>
                </c:pt>
                <c:pt idx="26">
                  <c:v>10.486539500000001</c:v>
                </c:pt>
                <c:pt idx="27">
                  <c:v>9.4952945</c:v>
                </c:pt>
                <c:pt idx="28">
                  <c:v>9.0202361666666651</c:v>
                </c:pt>
                <c:pt idx="29">
                  <c:v>7.2444119166666665</c:v>
                </c:pt>
                <c:pt idx="30">
                  <c:v>6.3655549999999996</c:v>
                </c:pt>
                <c:pt idx="31">
                  <c:v>5.2422994999999997</c:v>
                </c:pt>
                <c:pt idx="32">
                  <c:v>4.9427166666666666</c:v>
                </c:pt>
                <c:pt idx="33">
                  <c:v>5.2222910000000002</c:v>
                </c:pt>
                <c:pt idx="34">
                  <c:v>4.9226922000000002</c:v>
                </c:pt>
                <c:pt idx="35">
                  <c:v>4.8481711666666669</c:v>
                </c:pt>
                <c:pt idx="36">
                  <c:v>4.4407740000000002</c:v>
                </c:pt>
                <c:pt idx="37">
                  <c:v>4.73532025</c:v>
                </c:pt>
                <c:pt idx="38">
                  <c:v>4.3402763333333327</c:v>
                </c:pt>
                <c:pt idx="39">
                  <c:v>4.1697386999999999</c:v>
                </c:pt>
                <c:pt idx="40">
                  <c:v>3.9977597272727277</c:v>
                </c:pt>
                <c:pt idx="41">
                  <c:v>4.0660794999999998</c:v>
                </c:pt>
                <c:pt idx="42">
                  <c:v>3.8727998333333336</c:v>
                </c:pt>
                <c:pt idx="43">
                  <c:v>3.6568548333333335</c:v>
                </c:pt>
                <c:pt idx="44">
                  <c:v>4.1245684999999996</c:v>
                </c:pt>
                <c:pt idx="45">
                  <c:v>3.825741583333333</c:v>
                </c:pt>
                <c:pt idx="46">
                  <c:v>3.6519742849999992</c:v>
                </c:pt>
                <c:pt idx="47">
                  <c:v>3.3790109266666666</c:v>
                </c:pt>
                <c:pt idx="48">
                  <c:v>3.3291175433333335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724480"/>
        <c:axId val="150730368"/>
      </c:lineChart>
      <c:dateAx>
        <c:axId val="15272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30368"/>
        <c:crosses val="autoZero"/>
        <c:auto val="1"/>
        <c:lblOffset val="100"/>
        <c:baseTimeUnit val="months"/>
        <c:majorUnit val="12"/>
        <c:minorUnit val="12"/>
      </c:dateAx>
      <c:valAx>
        <c:axId val="15073036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2448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no tradicional'!$F$72:$F$120</c:f>
              <c:numCache>
                <c:formatCode>0.0</c:formatCode>
                <c:ptCount val="49"/>
                <c:pt idx="0">
                  <c:v>225.78464558333334</c:v>
                </c:pt>
                <c:pt idx="1">
                  <c:v>221.876227</c:v>
                </c:pt>
                <c:pt idx="2">
                  <c:v>220.60535491666667</c:v>
                </c:pt>
                <c:pt idx="3">
                  <c:v>216.88789166666666</c:v>
                </c:pt>
                <c:pt idx="4">
                  <c:v>213.8647549166667</c:v>
                </c:pt>
                <c:pt idx="5">
                  <c:v>211.81447166666669</c:v>
                </c:pt>
                <c:pt idx="6">
                  <c:v>209.51633875000002</c:v>
                </c:pt>
                <c:pt idx="7">
                  <c:v>208.5685473333333</c:v>
                </c:pt>
                <c:pt idx="8">
                  <c:v>204.03107575000001</c:v>
                </c:pt>
                <c:pt idx="9">
                  <c:v>200.91462191666665</c:v>
                </c:pt>
                <c:pt idx="10">
                  <c:v>199.38305400000002</c:v>
                </c:pt>
                <c:pt idx="11">
                  <c:v>199.22897791666665</c:v>
                </c:pt>
                <c:pt idx="12">
                  <c:v>193.65731300000002</c:v>
                </c:pt>
                <c:pt idx="13">
                  <c:v>196.17665916666661</c:v>
                </c:pt>
                <c:pt idx="14">
                  <c:v>193.01015050000001</c:v>
                </c:pt>
                <c:pt idx="15">
                  <c:v>192.78454075000002</c:v>
                </c:pt>
                <c:pt idx="16">
                  <c:v>193.53601958333334</c:v>
                </c:pt>
                <c:pt idx="17">
                  <c:v>190.63415008333334</c:v>
                </c:pt>
                <c:pt idx="18">
                  <c:v>190.93001375000003</c:v>
                </c:pt>
                <c:pt idx="19">
                  <c:v>188.63064766666665</c:v>
                </c:pt>
                <c:pt idx="20">
                  <c:v>191.07538766666664</c:v>
                </c:pt>
                <c:pt idx="21">
                  <c:v>187.70010199999999</c:v>
                </c:pt>
                <c:pt idx="22">
                  <c:v>190.21260975000004</c:v>
                </c:pt>
                <c:pt idx="23">
                  <c:v>193.11553583333333</c:v>
                </c:pt>
                <c:pt idx="24">
                  <c:v>196.08134766666669</c:v>
                </c:pt>
                <c:pt idx="25">
                  <c:v>196.15450741666666</c:v>
                </c:pt>
                <c:pt idx="26">
                  <c:v>196.70631683333332</c:v>
                </c:pt>
                <c:pt idx="27">
                  <c:v>197.55007375</c:v>
                </c:pt>
                <c:pt idx="28">
                  <c:v>197.71329474999996</c:v>
                </c:pt>
                <c:pt idx="29">
                  <c:v>198.7793235</c:v>
                </c:pt>
                <c:pt idx="30">
                  <c:v>201.45048883333331</c:v>
                </c:pt>
                <c:pt idx="31">
                  <c:v>202.63796583333337</c:v>
                </c:pt>
                <c:pt idx="32">
                  <c:v>201.33925241666665</c:v>
                </c:pt>
                <c:pt idx="33">
                  <c:v>205.73375083333329</c:v>
                </c:pt>
                <c:pt idx="34">
                  <c:v>206.78204641666665</c:v>
                </c:pt>
                <c:pt idx="35">
                  <c:v>206.68165441666665</c:v>
                </c:pt>
                <c:pt idx="36">
                  <c:v>209.42985816666666</c:v>
                </c:pt>
                <c:pt idx="37">
                  <c:v>209.68158383333332</c:v>
                </c:pt>
                <c:pt idx="38">
                  <c:v>210.78814466666668</c:v>
                </c:pt>
                <c:pt idx="39">
                  <c:v>213.67893641666669</c:v>
                </c:pt>
                <c:pt idx="40">
                  <c:v>214.10749341666667</c:v>
                </c:pt>
                <c:pt idx="41">
                  <c:v>212.51980349999997</c:v>
                </c:pt>
                <c:pt idx="42">
                  <c:v>212.1012498333333</c:v>
                </c:pt>
                <c:pt idx="43">
                  <c:v>212.75459733333332</c:v>
                </c:pt>
                <c:pt idx="44">
                  <c:v>210.87173833333335</c:v>
                </c:pt>
                <c:pt idx="45">
                  <c:v>211.39424338333333</c:v>
                </c:pt>
                <c:pt idx="46">
                  <c:v>209.39252147166658</c:v>
                </c:pt>
                <c:pt idx="47">
                  <c:v>207.03229956333328</c:v>
                </c:pt>
                <c:pt idx="48">
                  <c:v>206.9740292966666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553280"/>
        <c:axId val="152668416"/>
      </c:lineChart>
      <c:dateAx>
        <c:axId val="15555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68416"/>
        <c:crosses val="autoZero"/>
        <c:auto val="1"/>
        <c:lblOffset val="100"/>
        <c:baseTimeUnit val="months"/>
        <c:majorUnit val="12"/>
        <c:minorUnit val="12"/>
      </c:dateAx>
      <c:valAx>
        <c:axId val="15266841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5532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bienes primarios'!$F$72:$F$120</c:f>
              <c:numCache>
                <c:formatCode>0.0</c:formatCode>
                <c:ptCount val="49"/>
                <c:pt idx="0">
                  <c:v>76.504402083333346</c:v>
                </c:pt>
                <c:pt idx="1">
                  <c:v>75.10663666666666</c:v>
                </c:pt>
                <c:pt idx="2">
                  <c:v>73.936238166666669</c:v>
                </c:pt>
                <c:pt idx="3">
                  <c:v>73.48949391666666</c:v>
                </c:pt>
                <c:pt idx="4">
                  <c:v>72.183366249999992</c:v>
                </c:pt>
                <c:pt idx="5">
                  <c:v>70.623100916666672</c:v>
                </c:pt>
                <c:pt idx="6">
                  <c:v>67.574045333333331</c:v>
                </c:pt>
                <c:pt idx="7">
                  <c:v>68.60227041666667</c:v>
                </c:pt>
                <c:pt idx="8">
                  <c:v>67.378431083333325</c:v>
                </c:pt>
                <c:pt idx="9">
                  <c:v>66.55790241666665</c:v>
                </c:pt>
                <c:pt idx="10">
                  <c:v>66.393562166666655</c:v>
                </c:pt>
                <c:pt idx="11">
                  <c:v>67.71547691666666</c:v>
                </c:pt>
                <c:pt idx="12">
                  <c:v>65.491790999999992</c:v>
                </c:pt>
                <c:pt idx="13">
                  <c:v>66.643460999999988</c:v>
                </c:pt>
                <c:pt idx="14">
                  <c:v>66.084545916666656</c:v>
                </c:pt>
                <c:pt idx="15">
                  <c:v>66.443194833333322</c:v>
                </c:pt>
                <c:pt idx="16">
                  <c:v>66.974917083333324</c:v>
                </c:pt>
                <c:pt idx="17">
                  <c:v>68.140818083333343</c:v>
                </c:pt>
                <c:pt idx="18">
                  <c:v>68.807649250000011</c:v>
                </c:pt>
                <c:pt idx="19">
                  <c:v>68.375397500000005</c:v>
                </c:pt>
                <c:pt idx="20">
                  <c:v>70.443335833333336</c:v>
                </c:pt>
                <c:pt idx="21">
                  <c:v>67.92056633333334</c:v>
                </c:pt>
                <c:pt idx="22">
                  <c:v>69.221765500000004</c:v>
                </c:pt>
                <c:pt idx="23">
                  <c:v>71.200023583333333</c:v>
                </c:pt>
                <c:pt idx="24">
                  <c:v>71.182866666666669</c:v>
                </c:pt>
                <c:pt idx="25">
                  <c:v>73.466434499999991</c:v>
                </c:pt>
                <c:pt idx="26">
                  <c:v>72.873920499999983</c:v>
                </c:pt>
                <c:pt idx="27">
                  <c:v>71.823009583333331</c:v>
                </c:pt>
                <c:pt idx="28">
                  <c:v>71.844481333333334</c:v>
                </c:pt>
                <c:pt idx="29">
                  <c:v>70.364076833333328</c:v>
                </c:pt>
                <c:pt idx="30">
                  <c:v>72.110494583333335</c:v>
                </c:pt>
                <c:pt idx="31">
                  <c:v>71.642156666666679</c:v>
                </c:pt>
                <c:pt idx="32">
                  <c:v>69.347065416666666</c:v>
                </c:pt>
                <c:pt idx="33">
                  <c:v>70.936669583333341</c:v>
                </c:pt>
                <c:pt idx="34">
                  <c:v>71.285456583333328</c:v>
                </c:pt>
                <c:pt idx="35">
                  <c:v>70.769099416666663</c:v>
                </c:pt>
                <c:pt idx="36">
                  <c:v>72.91918541666665</c:v>
                </c:pt>
                <c:pt idx="37">
                  <c:v>70.596082499999994</c:v>
                </c:pt>
                <c:pt idx="38">
                  <c:v>70.252139416666665</c:v>
                </c:pt>
                <c:pt idx="39">
                  <c:v>70.932378083333333</c:v>
                </c:pt>
                <c:pt idx="40">
                  <c:v>69.866592416666663</c:v>
                </c:pt>
                <c:pt idx="41">
                  <c:v>69.884265583333331</c:v>
                </c:pt>
                <c:pt idx="42">
                  <c:v>68.005900166666663</c:v>
                </c:pt>
                <c:pt idx="43">
                  <c:v>66.348394499999998</c:v>
                </c:pt>
                <c:pt idx="44">
                  <c:v>65.394819666666663</c:v>
                </c:pt>
                <c:pt idx="45">
                  <c:v>63.666190741666661</c:v>
                </c:pt>
                <c:pt idx="46">
                  <c:v>61.94255489666665</c:v>
                </c:pt>
                <c:pt idx="47">
                  <c:v>59.307318343333314</c:v>
                </c:pt>
                <c:pt idx="48">
                  <c:v>55.700179057499973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492096"/>
        <c:axId val="152673600"/>
      </c:lineChart>
      <c:dateAx>
        <c:axId val="15149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73600"/>
        <c:crossesAt val="-10"/>
        <c:auto val="1"/>
        <c:lblOffset val="100"/>
        <c:baseTimeUnit val="months"/>
        <c:majorUnit val="12"/>
        <c:minorUnit val="12"/>
      </c:dateAx>
      <c:valAx>
        <c:axId val="152673600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9209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manufacturas'!$F$72:$F$120</c:f>
              <c:numCache>
                <c:formatCode>0.0</c:formatCode>
                <c:ptCount val="49"/>
                <c:pt idx="0">
                  <c:v>162.00162533333335</c:v>
                </c:pt>
                <c:pt idx="1">
                  <c:v>158.51432508333332</c:v>
                </c:pt>
                <c:pt idx="2">
                  <c:v>157.36841266666667</c:v>
                </c:pt>
                <c:pt idx="3">
                  <c:v>154.44710750000002</c:v>
                </c:pt>
                <c:pt idx="4">
                  <c:v>151.55292299999999</c:v>
                </c:pt>
                <c:pt idx="5">
                  <c:v>150.33153291666667</c:v>
                </c:pt>
                <c:pt idx="6">
                  <c:v>149.75653775000001</c:v>
                </c:pt>
                <c:pt idx="7">
                  <c:v>146.74367383333336</c:v>
                </c:pt>
                <c:pt idx="8">
                  <c:v>143.03456775000004</c:v>
                </c:pt>
                <c:pt idx="9">
                  <c:v>140.49874391666665</c:v>
                </c:pt>
                <c:pt idx="10">
                  <c:v>138.83868683333333</c:v>
                </c:pt>
                <c:pt idx="11">
                  <c:v>137.75194391666665</c:v>
                </c:pt>
                <c:pt idx="12">
                  <c:v>134.22663616666668</c:v>
                </c:pt>
                <c:pt idx="13">
                  <c:v>135.76579899999999</c:v>
                </c:pt>
                <c:pt idx="14">
                  <c:v>133.54658491666666</c:v>
                </c:pt>
                <c:pt idx="15">
                  <c:v>133.09489691666667</c:v>
                </c:pt>
                <c:pt idx="16">
                  <c:v>133.37574183333331</c:v>
                </c:pt>
                <c:pt idx="17">
                  <c:v>130.3748425833333</c:v>
                </c:pt>
                <c:pt idx="18">
                  <c:v>129.95002883333333</c:v>
                </c:pt>
                <c:pt idx="19">
                  <c:v>128.14179066666665</c:v>
                </c:pt>
                <c:pt idx="20">
                  <c:v>128.43407033333332</c:v>
                </c:pt>
                <c:pt idx="21">
                  <c:v>126.85630258333335</c:v>
                </c:pt>
                <c:pt idx="22">
                  <c:v>127.54765400000001</c:v>
                </c:pt>
                <c:pt idx="23">
                  <c:v>128.18036366666666</c:v>
                </c:pt>
                <c:pt idx="24">
                  <c:v>131.19508508333334</c:v>
                </c:pt>
                <c:pt idx="25">
                  <c:v>128.74930791666668</c:v>
                </c:pt>
                <c:pt idx="26">
                  <c:v>129.31292566666667</c:v>
                </c:pt>
                <c:pt idx="27">
                  <c:v>130.21966958333334</c:v>
                </c:pt>
                <c:pt idx="28">
                  <c:v>129.97630483333333</c:v>
                </c:pt>
                <c:pt idx="29">
                  <c:v>131.15296083333334</c:v>
                </c:pt>
                <c:pt idx="30">
                  <c:v>132.04936258333333</c:v>
                </c:pt>
                <c:pt idx="31">
                  <c:v>133.19599483333334</c:v>
                </c:pt>
                <c:pt idx="32">
                  <c:v>133.693556</c:v>
                </c:pt>
                <c:pt idx="33">
                  <c:v>136.30508816666665</c:v>
                </c:pt>
                <c:pt idx="34">
                  <c:v>136.90955808333334</c:v>
                </c:pt>
                <c:pt idx="35">
                  <c:v>137.03960933333332</c:v>
                </c:pt>
                <c:pt idx="36">
                  <c:v>136.75823499999998</c:v>
                </c:pt>
                <c:pt idx="37">
                  <c:v>138.96206016666667</c:v>
                </c:pt>
                <c:pt idx="38">
                  <c:v>139.67231566666666</c:v>
                </c:pt>
                <c:pt idx="39">
                  <c:v>141.40930833333331</c:v>
                </c:pt>
                <c:pt idx="40">
                  <c:v>142.51271716666668</c:v>
                </c:pt>
                <c:pt idx="41">
                  <c:v>140.65818458333334</c:v>
                </c:pt>
                <c:pt idx="42">
                  <c:v>141.68297600000002</c:v>
                </c:pt>
                <c:pt idx="43">
                  <c:v>143.40230391666668</c:v>
                </c:pt>
                <c:pt idx="44">
                  <c:v>142.69565575000001</c:v>
                </c:pt>
                <c:pt idx="45">
                  <c:v>144.35300660833335</c:v>
                </c:pt>
                <c:pt idx="46">
                  <c:v>143.67643395000002</c:v>
                </c:pt>
                <c:pt idx="47">
                  <c:v>143.53441663000004</c:v>
                </c:pt>
                <c:pt idx="48">
                  <c:v>146.9039111125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706880"/>
        <c:axId val="152695872"/>
      </c:lineChart>
      <c:dateAx>
        <c:axId val="15570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95872"/>
        <c:crosses val="autoZero"/>
        <c:auto val="1"/>
        <c:lblOffset val="100"/>
        <c:baseTimeUnit val="months"/>
        <c:majorUnit val="12"/>
        <c:minorUnit val="12"/>
      </c:dateAx>
      <c:valAx>
        <c:axId val="152695872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068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basadas rescursos nat'!$F$72:$F$120</c:f>
              <c:numCache>
                <c:formatCode>0.0</c:formatCode>
                <c:ptCount val="49"/>
                <c:pt idx="0">
                  <c:v>26.129406416666669</c:v>
                </c:pt>
                <c:pt idx="1">
                  <c:v>23.547220666666671</c:v>
                </c:pt>
                <c:pt idx="2">
                  <c:v>23.041844416666667</c:v>
                </c:pt>
                <c:pt idx="3">
                  <c:v>22.209916500000002</c:v>
                </c:pt>
                <c:pt idx="4">
                  <c:v>21.225666</c:v>
                </c:pt>
                <c:pt idx="5">
                  <c:v>20.335938583333334</c:v>
                </c:pt>
                <c:pt idx="6">
                  <c:v>19.467051166666668</c:v>
                </c:pt>
                <c:pt idx="7">
                  <c:v>18.99479941666667</c:v>
                </c:pt>
                <c:pt idx="8">
                  <c:v>18.542315750000004</c:v>
                </c:pt>
                <c:pt idx="9">
                  <c:v>18.035892916666668</c:v>
                </c:pt>
                <c:pt idx="10">
                  <c:v>17.694752999999999</c:v>
                </c:pt>
                <c:pt idx="11">
                  <c:v>17.5403445</c:v>
                </c:pt>
                <c:pt idx="12">
                  <c:v>17.014426166666667</c:v>
                </c:pt>
                <c:pt idx="13">
                  <c:v>17.567230749999997</c:v>
                </c:pt>
                <c:pt idx="14">
                  <c:v>17.52977508333333</c:v>
                </c:pt>
                <c:pt idx="15">
                  <c:v>17.88801458333333</c:v>
                </c:pt>
                <c:pt idx="16">
                  <c:v>18.207892749999999</c:v>
                </c:pt>
                <c:pt idx="17">
                  <c:v>18.396100999999998</c:v>
                </c:pt>
                <c:pt idx="18">
                  <c:v>18.370911083333336</c:v>
                </c:pt>
                <c:pt idx="19">
                  <c:v>18.311246499999999</c:v>
                </c:pt>
                <c:pt idx="20">
                  <c:v>18.440285166666666</c:v>
                </c:pt>
                <c:pt idx="21">
                  <c:v>18.425822333333333</c:v>
                </c:pt>
                <c:pt idx="22">
                  <c:v>18.628059333333333</c:v>
                </c:pt>
                <c:pt idx="23">
                  <c:v>18.731342250000001</c:v>
                </c:pt>
                <c:pt idx="24">
                  <c:v>19.338222833333333</c:v>
                </c:pt>
                <c:pt idx="25">
                  <c:v>18.90087175</c:v>
                </c:pt>
                <c:pt idx="26">
                  <c:v>18.697256249999999</c:v>
                </c:pt>
                <c:pt idx="27">
                  <c:v>18.984749249999997</c:v>
                </c:pt>
                <c:pt idx="28">
                  <c:v>19.241106666666667</c:v>
                </c:pt>
                <c:pt idx="29">
                  <c:v>19.720773500000004</c:v>
                </c:pt>
                <c:pt idx="30">
                  <c:v>20.403602416666669</c:v>
                </c:pt>
                <c:pt idx="31">
                  <c:v>20.774712749999999</c:v>
                </c:pt>
                <c:pt idx="32">
                  <c:v>21.215547999999998</c:v>
                </c:pt>
                <c:pt idx="33">
                  <c:v>21.695732000000003</c:v>
                </c:pt>
                <c:pt idx="34">
                  <c:v>22.021269666666665</c:v>
                </c:pt>
                <c:pt idx="35">
                  <c:v>22.1872905</c:v>
                </c:pt>
                <c:pt idx="36">
                  <c:v>22.138575333333332</c:v>
                </c:pt>
                <c:pt idx="37">
                  <c:v>22.85616383333333</c:v>
                </c:pt>
                <c:pt idx="38">
                  <c:v>22.915710749999999</c:v>
                </c:pt>
                <c:pt idx="39">
                  <c:v>22.842759000000001</c:v>
                </c:pt>
                <c:pt idx="40">
                  <c:v>22.694056166666666</c:v>
                </c:pt>
                <c:pt idx="41">
                  <c:v>22.216253166666664</c:v>
                </c:pt>
                <c:pt idx="42">
                  <c:v>21.980510916666663</c:v>
                </c:pt>
                <c:pt idx="43">
                  <c:v>22.020388833333339</c:v>
                </c:pt>
                <c:pt idx="44">
                  <c:v>22.172554166666668</c:v>
                </c:pt>
                <c:pt idx="45">
                  <c:v>22.706212483333335</c:v>
                </c:pt>
                <c:pt idx="46">
                  <c:v>23.257023999166666</c:v>
                </c:pt>
                <c:pt idx="47">
                  <c:v>23.383367400000001</c:v>
                </c:pt>
                <c:pt idx="48">
                  <c:v>23.704265536666668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070400"/>
        <c:axId val="152604032"/>
      </c:lineChart>
      <c:dateAx>
        <c:axId val="15607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04032"/>
        <c:crosses val="autoZero"/>
        <c:auto val="1"/>
        <c:lblOffset val="100"/>
        <c:baseTimeUnit val="months"/>
        <c:majorUnit val="12"/>
        <c:minorUnit val="12"/>
      </c:dateAx>
      <c:valAx>
        <c:axId val="152604032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704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manufacturas baja tek'!$F$72:$F$120</c:f>
              <c:numCache>
                <c:formatCode>0.0</c:formatCode>
                <c:ptCount val="49"/>
                <c:pt idx="0">
                  <c:v>48.590657916666665</c:v>
                </c:pt>
                <c:pt idx="1">
                  <c:v>47.784338416666664</c:v>
                </c:pt>
                <c:pt idx="2">
                  <c:v>47.40116891666667</c:v>
                </c:pt>
                <c:pt idx="3">
                  <c:v>46.282162499999998</c:v>
                </c:pt>
                <c:pt idx="4">
                  <c:v>45.812822666666669</c:v>
                </c:pt>
                <c:pt idx="5">
                  <c:v>44.618834499999998</c:v>
                </c:pt>
                <c:pt idx="6">
                  <c:v>44.178334750000005</c:v>
                </c:pt>
                <c:pt idx="7">
                  <c:v>43.713703333333335</c:v>
                </c:pt>
                <c:pt idx="8">
                  <c:v>43.106434833333338</c:v>
                </c:pt>
                <c:pt idx="9">
                  <c:v>42.257486833333338</c:v>
                </c:pt>
                <c:pt idx="10">
                  <c:v>41.481980166666666</c:v>
                </c:pt>
                <c:pt idx="11">
                  <c:v>40.777751583333334</c:v>
                </c:pt>
                <c:pt idx="12">
                  <c:v>39.13320508333333</c:v>
                </c:pt>
                <c:pt idx="13">
                  <c:v>39.409600749999996</c:v>
                </c:pt>
                <c:pt idx="14">
                  <c:v>38.502629666666664</c:v>
                </c:pt>
                <c:pt idx="15">
                  <c:v>38.110444749999999</c:v>
                </c:pt>
                <c:pt idx="16">
                  <c:v>37.507601000000001</c:v>
                </c:pt>
                <c:pt idx="17">
                  <c:v>37.133180166666669</c:v>
                </c:pt>
                <c:pt idx="18">
                  <c:v>37.028610416666666</c:v>
                </c:pt>
                <c:pt idx="19">
                  <c:v>36.510498500000004</c:v>
                </c:pt>
                <c:pt idx="20">
                  <c:v>36.38777425</c:v>
                </c:pt>
                <c:pt idx="21">
                  <c:v>35.924205916666665</c:v>
                </c:pt>
                <c:pt idx="22">
                  <c:v>35.534946166666664</c:v>
                </c:pt>
                <c:pt idx="23">
                  <c:v>35.486111999999999</c:v>
                </c:pt>
                <c:pt idx="24">
                  <c:v>36.01604008333333</c:v>
                </c:pt>
                <c:pt idx="25">
                  <c:v>35.435772916666664</c:v>
                </c:pt>
                <c:pt idx="26">
                  <c:v>34.853304416666667</c:v>
                </c:pt>
                <c:pt idx="27">
                  <c:v>35.164173083333331</c:v>
                </c:pt>
                <c:pt idx="28">
                  <c:v>35.662397166666658</c:v>
                </c:pt>
                <c:pt idx="29">
                  <c:v>36.033719833333329</c:v>
                </c:pt>
                <c:pt idx="30">
                  <c:v>36.555197</c:v>
                </c:pt>
                <c:pt idx="31">
                  <c:v>36.526639249999995</c:v>
                </c:pt>
                <c:pt idx="32">
                  <c:v>36.448114499999996</c:v>
                </c:pt>
                <c:pt idx="33">
                  <c:v>37.143062083333326</c:v>
                </c:pt>
                <c:pt idx="34">
                  <c:v>37.909631916666662</c:v>
                </c:pt>
                <c:pt idx="35">
                  <c:v>38.307291333333332</c:v>
                </c:pt>
                <c:pt idx="36">
                  <c:v>38.660618166666666</c:v>
                </c:pt>
                <c:pt idx="37">
                  <c:v>38.674419749999998</c:v>
                </c:pt>
                <c:pt idx="38">
                  <c:v>38.909895833333337</c:v>
                </c:pt>
                <c:pt idx="39">
                  <c:v>39.34318583333333</c:v>
                </c:pt>
                <c:pt idx="40">
                  <c:v>39.416836666666669</c:v>
                </c:pt>
                <c:pt idx="41">
                  <c:v>39.214444416666673</c:v>
                </c:pt>
                <c:pt idx="42">
                  <c:v>39.264175083333335</c:v>
                </c:pt>
                <c:pt idx="43">
                  <c:v>39.772980749999995</c:v>
                </c:pt>
                <c:pt idx="44">
                  <c:v>39.693742250000007</c:v>
                </c:pt>
                <c:pt idx="45">
                  <c:v>39.759327508333335</c:v>
                </c:pt>
                <c:pt idx="46">
                  <c:v>39.656155820000016</c:v>
                </c:pt>
                <c:pt idx="47">
                  <c:v>39.098300374166691</c:v>
                </c:pt>
                <c:pt idx="48">
                  <c:v>39.068611519166687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875520"/>
        <c:axId val="155846912"/>
      </c:lineChart>
      <c:dateAx>
        <c:axId val="15287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46912"/>
        <c:crosses val="autoZero"/>
        <c:auto val="1"/>
        <c:lblOffset val="100"/>
        <c:baseTimeUnit val="months"/>
        <c:majorUnit val="12"/>
        <c:minorUnit val="12"/>
      </c:dateAx>
      <c:valAx>
        <c:axId val="155846912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755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manufacturas medi tek'!$F$72:$F$120</c:f>
              <c:numCache>
                <c:formatCode>0.0</c:formatCode>
                <c:ptCount val="49"/>
                <c:pt idx="0">
                  <c:v>54.200192916666673</c:v>
                </c:pt>
                <c:pt idx="1">
                  <c:v>54.47818891666666</c:v>
                </c:pt>
                <c:pt idx="2">
                  <c:v>54.672685249999994</c:v>
                </c:pt>
                <c:pt idx="3">
                  <c:v>53.970863166666653</c:v>
                </c:pt>
                <c:pt idx="4">
                  <c:v>52.639572666666659</c:v>
                </c:pt>
                <c:pt idx="5">
                  <c:v>51.394926166666664</c:v>
                </c:pt>
                <c:pt idx="6">
                  <c:v>51.826173000000004</c:v>
                </c:pt>
                <c:pt idx="7">
                  <c:v>50.168206499999997</c:v>
                </c:pt>
                <c:pt idx="8">
                  <c:v>48.486570916666665</c:v>
                </c:pt>
                <c:pt idx="9">
                  <c:v>47.759767833333335</c:v>
                </c:pt>
                <c:pt idx="10">
                  <c:v>47.431185333333332</c:v>
                </c:pt>
                <c:pt idx="11">
                  <c:v>46.905267583333334</c:v>
                </c:pt>
                <c:pt idx="12">
                  <c:v>45.941377666666675</c:v>
                </c:pt>
                <c:pt idx="13">
                  <c:v>46.267924916666665</c:v>
                </c:pt>
                <c:pt idx="14">
                  <c:v>45.593793166666671</c:v>
                </c:pt>
                <c:pt idx="15">
                  <c:v>45.755879083333333</c:v>
                </c:pt>
                <c:pt idx="16">
                  <c:v>46.977369583333342</c:v>
                </c:pt>
                <c:pt idx="17">
                  <c:v>46.700212916666665</c:v>
                </c:pt>
                <c:pt idx="18">
                  <c:v>46.535424749999997</c:v>
                </c:pt>
                <c:pt idx="19">
                  <c:v>45.961455166666674</c:v>
                </c:pt>
                <c:pt idx="20">
                  <c:v>46.202418166666661</c:v>
                </c:pt>
                <c:pt idx="21">
                  <c:v>45.502519666666672</c:v>
                </c:pt>
                <c:pt idx="22">
                  <c:v>46.622005833333333</c:v>
                </c:pt>
                <c:pt idx="23">
                  <c:v>47.119637166666671</c:v>
                </c:pt>
                <c:pt idx="24">
                  <c:v>47.75784758333333</c:v>
                </c:pt>
                <c:pt idx="25">
                  <c:v>47.132683499999992</c:v>
                </c:pt>
                <c:pt idx="26">
                  <c:v>48.085117500000003</c:v>
                </c:pt>
                <c:pt idx="27">
                  <c:v>47.808165750000001</c:v>
                </c:pt>
                <c:pt idx="28">
                  <c:v>47.150376999999992</c:v>
                </c:pt>
                <c:pt idx="29">
                  <c:v>47.386237666666666</c:v>
                </c:pt>
                <c:pt idx="30">
                  <c:v>47.251554416666671</c:v>
                </c:pt>
                <c:pt idx="31">
                  <c:v>47.531917833333331</c:v>
                </c:pt>
                <c:pt idx="32">
                  <c:v>47.919576666666664</c:v>
                </c:pt>
                <c:pt idx="33">
                  <c:v>49.254503916666664</c:v>
                </c:pt>
                <c:pt idx="34">
                  <c:v>49.000115000000001</c:v>
                </c:pt>
                <c:pt idx="35">
                  <c:v>49.187531666666679</c:v>
                </c:pt>
                <c:pt idx="36">
                  <c:v>49.378196583333342</c:v>
                </c:pt>
                <c:pt idx="37">
                  <c:v>49.37680575000001</c:v>
                </c:pt>
                <c:pt idx="38">
                  <c:v>49.91621725000001</c:v>
                </c:pt>
                <c:pt idx="39">
                  <c:v>51.374515666666667</c:v>
                </c:pt>
                <c:pt idx="40">
                  <c:v>52.110503416666667</c:v>
                </c:pt>
                <c:pt idx="41">
                  <c:v>51.243542499999997</c:v>
                </c:pt>
                <c:pt idx="42">
                  <c:v>52.694912999999993</c:v>
                </c:pt>
                <c:pt idx="43">
                  <c:v>53.694088499999999</c:v>
                </c:pt>
                <c:pt idx="44">
                  <c:v>52.976843166666669</c:v>
                </c:pt>
                <c:pt idx="45">
                  <c:v>54.059623224999996</c:v>
                </c:pt>
                <c:pt idx="46">
                  <c:v>52.989734910833327</c:v>
                </c:pt>
                <c:pt idx="47">
                  <c:v>53.17918894000001</c:v>
                </c:pt>
                <c:pt idx="48">
                  <c:v>53.587368110833324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795136"/>
        <c:axId val="150374080"/>
      </c:lineChart>
      <c:dateAx>
        <c:axId val="15279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4080"/>
        <c:crosses val="autoZero"/>
        <c:auto val="1"/>
        <c:lblOffset val="100"/>
        <c:baseTimeUnit val="months"/>
        <c:majorUnit val="12"/>
        <c:minorUnit val="12"/>
      </c:dateAx>
      <c:valAx>
        <c:axId val="150374080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951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manufacturas alta tek'!$F$72:$F$120</c:f>
              <c:numCache>
                <c:formatCode>0.0</c:formatCode>
                <c:ptCount val="49"/>
                <c:pt idx="0">
                  <c:v>33.081368083333338</c:v>
                </c:pt>
                <c:pt idx="1">
                  <c:v>32.704577083333334</c:v>
                </c:pt>
                <c:pt idx="2">
                  <c:v>32.252714083333338</c:v>
                </c:pt>
                <c:pt idx="3">
                  <c:v>31.984165333333333</c:v>
                </c:pt>
                <c:pt idx="4">
                  <c:v>31.874861666666664</c:v>
                </c:pt>
                <c:pt idx="5">
                  <c:v>33.981833666666667</c:v>
                </c:pt>
                <c:pt idx="6">
                  <c:v>34.284978833333334</c:v>
                </c:pt>
                <c:pt idx="7">
                  <c:v>33.866964583333335</c:v>
                </c:pt>
                <c:pt idx="8">
                  <c:v>32.899246249999997</c:v>
                </c:pt>
                <c:pt idx="9">
                  <c:v>32.445596333333334</c:v>
                </c:pt>
                <c:pt idx="10">
                  <c:v>32.230768333333337</c:v>
                </c:pt>
                <c:pt idx="11">
                  <c:v>32.528580249999997</c:v>
                </c:pt>
                <c:pt idx="12">
                  <c:v>32.137627250000001</c:v>
                </c:pt>
                <c:pt idx="13">
                  <c:v>32.521042583333333</c:v>
                </c:pt>
                <c:pt idx="14">
                  <c:v>31.920387000000002</c:v>
                </c:pt>
                <c:pt idx="15">
                  <c:v>31.3405585</c:v>
                </c:pt>
                <c:pt idx="16">
                  <c:v>30.682878500000001</c:v>
                </c:pt>
                <c:pt idx="17">
                  <c:v>28.145348500000001</c:v>
                </c:pt>
                <c:pt idx="18">
                  <c:v>28.015082583333335</c:v>
                </c:pt>
                <c:pt idx="19">
                  <c:v>27.358590500000002</c:v>
                </c:pt>
                <c:pt idx="20">
                  <c:v>27.403592750000001</c:v>
                </c:pt>
                <c:pt idx="21">
                  <c:v>27.003754666666669</c:v>
                </c:pt>
                <c:pt idx="22">
                  <c:v>26.762642666666665</c:v>
                </c:pt>
                <c:pt idx="23">
                  <c:v>26.843272249999998</c:v>
                </c:pt>
                <c:pt idx="24">
                  <c:v>28.082974583333336</c:v>
                </c:pt>
                <c:pt idx="25">
                  <c:v>27.279979749999999</c:v>
                </c:pt>
                <c:pt idx="26">
                  <c:v>27.677247499999996</c:v>
                </c:pt>
                <c:pt idx="27">
                  <c:v>28.262581499999996</c:v>
                </c:pt>
                <c:pt idx="28">
                  <c:v>27.922424000000003</c:v>
                </c:pt>
                <c:pt idx="29">
                  <c:v>28.012229833333336</c:v>
                </c:pt>
                <c:pt idx="30">
                  <c:v>27.839008750000001</c:v>
                </c:pt>
                <c:pt idx="31">
                  <c:v>28.362725000000001</c:v>
                </c:pt>
                <c:pt idx="32">
                  <c:v>28.110316833333329</c:v>
                </c:pt>
                <c:pt idx="33">
                  <c:v>28.21179016666667</c:v>
                </c:pt>
                <c:pt idx="34">
                  <c:v>27.978541500000002</c:v>
                </c:pt>
                <c:pt idx="35">
                  <c:v>27.357495833333335</c:v>
                </c:pt>
                <c:pt idx="36">
                  <c:v>26.580844916666667</c:v>
                </c:pt>
                <c:pt idx="37">
                  <c:v>28.054670833333333</c:v>
                </c:pt>
                <c:pt idx="38">
                  <c:v>27.930491833333335</c:v>
                </c:pt>
                <c:pt idx="39">
                  <c:v>27.848847833333338</c:v>
                </c:pt>
                <c:pt idx="40">
                  <c:v>28.291320916666667</c:v>
                </c:pt>
                <c:pt idx="41">
                  <c:v>27.983944500000003</c:v>
                </c:pt>
                <c:pt idx="42">
                  <c:v>27.743376999999999</c:v>
                </c:pt>
                <c:pt idx="43">
                  <c:v>27.914845833333334</c:v>
                </c:pt>
                <c:pt idx="44">
                  <c:v>27.852516166666664</c:v>
                </c:pt>
                <c:pt idx="45">
                  <c:v>27.827843391666665</c:v>
                </c:pt>
                <c:pt idx="46">
                  <c:v>27.773519220000001</c:v>
                </c:pt>
                <c:pt idx="47">
                  <c:v>27.873559915833329</c:v>
                </c:pt>
                <c:pt idx="48">
                  <c:v>30.543665945833329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8176"/>
        <c:axId val="156214976"/>
      </c:lineChart>
      <c:dateAx>
        <c:axId val="15217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149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214976"/>
        <c:scaling>
          <c:orientation val="minMax"/>
          <c:min val="2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17817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exportaciones EEUU'!$F$72:$F$120</c:f>
              <c:numCache>
                <c:formatCode>0.0</c:formatCode>
                <c:ptCount val="49"/>
                <c:pt idx="0">
                  <c:v>71.291891583333339</c:v>
                </c:pt>
                <c:pt idx="1">
                  <c:v>70.591666083333337</c:v>
                </c:pt>
                <c:pt idx="2">
                  <c:v>69.977499583333341</c:v>
                </c:pt>
                <c:pt idx="3">
                  <c:v>69.211926250000005</c:v>
                </c:pt>
                <c:pt idx="4">
                  <c:v>69.26564925000001</c:v>
                </c:pt>
                <c:pt idx="5">
                  <c:v>70.628429750000009</c:v>
                </c:pt>
                <c:pt idx="6">
                  <c:v>69.439637500000018</c:v>
                </c:pt>
                <c:pt idx="7">
                  <c:v>71.086213000000015</c:v>
                </c:pt>
                <c:pt idx="8">
                  <c:v>69.938316333333347</c:v>
                </c:pt>
                <c:pt idx="9">
                  <c:v>70.130130083333327</c:v>
                </c:pt>
                <c:pt idx="10">
                  <c:v>69.671821083333327</c:v>
                </c:pt>
                <c:pt idx="11">
                  <c:v>71.26459016666665</c:v>
                </c:pt>
                <c:pt idx="12">
                  <c:v>69.910094833333332</c:v>
                </c:pt>
                <c:pt idx="13">
                  <c:v>71.256908833333313</c:v>
                </c:pt>
                <c:pt idx="14">
                  <c:v>70.663684750000002</c:v>
                </c:pt>
                <c:pt idx="15">
                  <c:v>70.447169166666654</c:v>
                </c:pt>
                <c:pt idx="16">
                  <c:v>70.160583333333321</c:v>
                </c:pt>
                <c:pt idx="17">
                  <c:v>68.499831083333319</c:v>
                </c:pt>
                <c:pt idx="18">
                  <c:v>68.868251999999998</c:v>
                </c:pt>
                <c:pt idx="19">
                  <c:v>68.405856083333333</c:v>
                </c:pt>
                <c:pt idx="20">
                  <c:v>70.143613500000001</c:v>
                </c:pt>
                <c:pt idx="21">
                  <c:v>67.694656999999992</c:v>
                </c:pt>
                <c:pt idx="22">
                  <c:v>71.009091416666664</c:v>
                </c:pt>
                <c:pt idx="23">
                  <c:v>73.195283666666654</c:v>
                </c:pt>
                <c:pt idx="24">
                  <c:v>73.746166833333319</c:v>
                </c:pt>
                <c:pt idx="25">
                  <c:v>75.072699916666664</c:v>
                </c:pt>
                <c:pt idx="26">
                  <c:v>74.376831749999994</c:v>
                </c:pt>
                <c:pt idx="27">
                  <c:v>74.334301166666663</c:v>
                </c:pt>
                <c:pt idx="28">
                  <c:v>74.762418749999995</c:v>
                </c:pt>
                <c:pt idx="29">
                  <c:v>74.161927750000004</c:v>
                </c:pt>
                <c:pt idx="30">
                  <c:v>75.751476499999995</c:v>
                </c:pt>
                <c:pt idx="31">
                  <c:v>75.144678250000013</c:v>
                </c:pt>
                <c:pt idx="32">
                  <c:v>73.117199000000014</c:v>
                </c:pt>
                <c:pt idx="33">
                  <c:v>75.004923916666669</c:v>
                </c:pt>
                <c:pt idx="34">
                  <c:v>73.922834249999994</c:v>
                </c:pt>
                <c:pt idx="35">
                  <c:v>73.440748833333316</c:v>
                </c:pt>
                <c:pt idx="36">
                  <c:v>74.940098666666657</c:v>
                </c:pt>
                <c:pt idx="37">
                  <c:v>72.670230333333322</c:v>
                </c:pt>
                <c:pt idx="38">
                  <c:v>73.320198416666656</c:v>
                </c:pt>
                <c:pt idx="39">
                  <c:v>74.905653416666667</c:v>
                </c:pt>
                <c:pt idx="40">
                  <c:v>74.56207599999999</c:v>
                </c:pt>
                <c:pt idx="41">
                  <c:v>74.573572999999996</c:v>
                </c:pt>
                <c:pt idx="42">
                  <c:v>72.722849249999996</c:v>
                </c:pt>
                <c:pt idx="43">
                  <c:v>71.168202833333325</c:v>
                </c:pt>
                <c:pt idx="44">
                  <c:v>70.395150999999998</c:v>
                </c:pt>
                <c:pt idx="45">
                  <c:v>69.635294667499991</c:v>
                </c:pt>
                <c:pt idx="46">
                  <c:v>68.490020408333365</c:v>
                </c:pt>
                <c:pt idx="47">
                  <c:v>66.188617891666709</c:v>
                </c:pt>
                <c:pt idx="48">
                  <c:v>66.392163358333377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304896"/>
        <c:axId val="156510464"/>
      </c:lineChart>
      <c:dateAx>
        <c:axId val="15630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10464"/>
        <c:crosses val="autoZero"/>
        <c:auto val="1"/>
        <c:lblOffset val="100"/>
        <c:baseTimeUnit val="months"/>
        <c:majorUnit val="12"/>
      </c:dateAx>
      <c:valAx>
        <c:axId val="156510464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048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Ecuador'!$F$72:$F$120</c:f>
              <c:numCache>
                <c:formatCode>0.0</c:formatCode>
                <c:ptCount val="49"/>
                <c:pt idx="0">
                  <c:v>34.435331083333338</c:v>
                </c:pt>
                <c:pt idx="1">
                  <c:v>33.436468833333336</c:v>
                </c:pt>
                <c:pt idx="2">
                  <c:v>32.819858250000003</c:v>
                </c:pt>
                <c:pt idx="3">
                  <c:v>31.693184249999998</c:v>
                </c:pt>
                <c:pt idx="4">
                  <c:v>30.619182166666665</c:v>
                </c:pt>
                <c:pt idx="5">
                  <c:v>28.675326916666663</c:v>
                </c:pt>
                <c:pt idx="6">
                  <c:v>28.606032333333328</c:v>
                </c:pt>
                <c:pt idx="7">
                  <c:v>27.644895916666666</c:v>
                </c:pt>
                <c:pt idx="8">
                  <c:v>26.312449749999995</c:v>
                </c:pt>
                <c:pt idx="9">
                  <c:v>24.968599583333333</c:v>
                </c:pt>
                <c:pt idx="10">
                  <c:v>24.589907416666666</c:v>
                </c:pt>
                <c:pt idx="11">
                  <c:v>23.576783833333334</c:v>
                </c:pt>
                <c:pt idx="12">
                  <c:v>22.479444749999999</c:v>
                </c:pt>
                <c:pt idx="13">
                  <c:v>23.205148833333336</c:v>
                </c:pt>
                <c:pt idx="14">
                  <c:v>22.556330583333335</c:v>
                </c:pt>
                <c:pt idx="15">
                  <c:v>23.496861916666663</c:v>
                </c:pt>
                <c:pt idx="16">
                  <c:v>23.363114333333328</c:v>
                </c:pt>
                <c:pt idx="17">
                  <c:v>23.608087916666666</c:v>
                </c:pt>
                <c:pt idx="18">
                  <c:v>23.452416750000001</c:v>
                </c:pt>
                <c:pt idx="19">
                  <c:v>23.209845000000001</c:v>
                </c:pt>
                <c:pt idx="20">
                  <c:v>23.620233416666665</c:v>
                </c:pt>
                <c:pt idx="21">
                  <c:v>23.747172333333335</c:v>
                </c:pt>
                <c:pt idx="22">
                  <c:v>23.725176583333333</c:v>
                </c:pt>
                <c:pt idx="23">
                  <c:v>25.089298416666665</c:v>
                </c:pt>
                <c:pt idx="24">
                  <c:v>26.233766416666668</c:v>
                </c:pt>
                <c:pt idx="25">
                  <c:v>25.959207750000001</c:v>
                </c:pt>
                <c:pt idx="26">
                  <c:v>27.075491416666665</c:v>
                </c:pt>
                <c:pt idx="27">
                  <c:v>27.146351000000006</c:v>
                </c:pt>
                <c:pt idx="28">
                  <c:v>27.913259750000005</c:v>
                </c:pt>
                <c:pt idx="29">
                  <c:v>28.671267</c:v>
                </c:pt>
                <c:pt idx="30">
                  <c:v>29.162856416666667</c:v>
                </c:pt>
                <c:pt idx="31">
                  <c:v>29.774791416666663</c:v>
                </c:pt>
                <c:pt idx="32">
                  <c:v>30.570869916666666</c:v>
                </c:pt>
                <c:pt idx="33">
                  <c:v>31.661738833333334</c:v>
                </c:pt>
                <c:pt idx="34">
                  <c:v>33.046818416666667</c:v>
                </c:pt>
                <c:pt idx="35">
                  <c:v>33.139847083333336</c:v>
                </c:pt>
                <c:pt idx="36">
                  <c:v>33.806183166666663</c:v>
                </c:pt>
                <c:pt idx="37">
                  <c:v>34.041620499999993</c:v>
                </c:pt>
                <c:pt idx="38">
                  <c:v>35.045883583333328</c:v>
                </c:pt>
                <c:pt idx="39">
                  <c:v>35.884422916666658</c:v>
                </c:pt>
                <c:pt idx="40">
                  <c:v>36.815991499999996</c:v>
                </c:pt>
                <c:pt idx="41">
                  <c:v>35.600570749999996</c:v>
                </c:pt>
                <c:pt idx="42">
                  <c:v>37.047618083333333</c:v>
                </c:pt>
                <c:pt idx="43">
                  <c:v>37.949432749999993</c:v>
                </c:pt>
                <c:pt idx="44">
                  <c:v>37.255172833333333</c:v>
                </c:pt>
                <c:pt idx="45">
                  <c:v>37.610124118333331</c:v>
                </c:pt>
                <c:pt idx="46">
                  <c:v>36.815161000000003</c:v>
                </c:pt>
                <c:pt idx="47">
                  <c:v>37.435068766666667</c:v>
                </c:pt>
                <c:pt idx="48">
                  <c:v>37.631938466666675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286464"/>
        <c:axId val="156536768"/>
      </c:lineChart>
      <c:dateAx>
        <c:axId val="15628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36768"/>
        <c:crosses val="autoZero"/>
        <c:auto val="1"/>
        <c:lblOffset val="100"/>
        <c:baseTimeUnit val="months"/>
        <c:majorUnit val="12"/>
        <c:minorUnit val="12"/>
      </c:dateAx>
      <c:valAx>
        <c:axId val="15653676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864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Perú'!$F$72:$F$120</c:f>
              <c:numCache>
                <c:formatCode>0.0</c:formatCode>
                <c:ptCount val="49"/>
                <c:pt idx="0">
                  <c:v>14.611730583333333</c:v>
                </c:pt>
                <c:pt idx="1">
                  <c:v>14.369255833333334</c:v>
                </c:pt>
                <c:pt idx="2">
                  <c:v>14.017808583333334</c:v>
                </c:pt>
                <c:pt idx="3">
                  <c:v>13.868872583333335</c:v>
                </c:pt>
                <c:pt idx="4">
                  <c:v>13.706379499999999</c:v>
                </c:pt>
                <c:pt idx="5">
                  <c:v>13.623089999999999</c:v>
                </c:pt>
                <c:pt idx="6">
                  <c:v>13.091468166666665</c:v>
                </c:pt>
                <c:pt idx="7">
                  <c:v>12.97683825</c:v>
                </c:pt>
                <c:pt idx="8">
                  <c:v>12.827437083333331</c:v>
                </c:pt>
                <c:pt idx="9">
                  <c:v>12.684890166666667</c:v>
                </c:pt>
                <c:pt idx="10">
                  <c:v>12.671116333333332</c:v>
                </c:pt>
                <c:pt idx="11">
                  <c:v>12.728552833333334</c:v>
                </c:pt>
                <c:pt idx="12">
                  <c:v>12.307974666666667</c:v>
                </c:pt>
                <c:pt idx="13">
                  <c:v>12.533460666666665</c:v>
                </c:pt>
                <c:pt idx="14">
                  <c:v>12.539524333333333</c:v>
                </c:pt>
                <c:pt idx="15">
                  <c:v>12.418948416666668</c:v>
                </c:pt>
                <c:pt idx="16">
                  <c:v>13.0220875</c:v>
                </c:pt>
                <c:pt idx="17">
                  <c:v>12.956579166666666</c:v>
                </c:pt>
                <c:pt idx="18">
                  <c:v>13.127793333333331</c:v>
                </c:pt>
                <c:pt idx="19">
                  <c:v>12.852549666666668</c:v>
                </c:pt>
                <c:pt idx="20">
                  <c:v>12.771985250000002</c:v>
                </c:pt>
                <c:pt idx="21">
                  <c:v>12.506497333333336</c:v>
                </c:pt>
                <c:pt idx="22">
                  <c:v>12.361137000000001</c:v>
                </c:pt>
                <c:pt idx="23">
                  <c:v>12.189992666666667</c:v>
                </c:pt>
                <c:pt idx="24">
                  <c:v>12.572690833333333</c:v>
                </c:pt>
                <c:pt idx="25">
                  <c:v>12.257199083333335</c:v>
                </c:pt>
                <c:pt idx="26">
                  <c:v>12.124531916666667</c:v>
                </c:pt>
                <c:pt idx="27">
                  <c:v>12.280861583333333</c:v>
                </c:pt>
                <c:pt idx="28">
                  <c:v>12.06723316666667</c:v>
                </c:pt>
                <c:pt idx="29">
                  <c:v>12.44379</c:v>
                </c:pt>
                <c:pt idx="30">
                  <c:v>12.895683333333336</c:v>
                </c:pt>
                <c:pt idx="31">
                  <c:v>13.267122833333332</c:v>
                </c:pt>
                <c:pt idx="32">
                  <c:v>13.612685083333334</c:v>
                </c:pt>
                <c:pt idx="33">
                  <c:v>13.870508583333333</c:v>
                </c:pt>
                <c:pt idx="34">
                  <c:v>14.189568833333333</c:v>
                </c:pt>
                <c:pt idx="35">
                  <c:v>14.326164749999998</c:v>
                </c:pt>
                <c:pt idx="36">
                  <c:v>14.2039755</c:v>
                </c:pt>
                <c:pt idx="37">
                  <c:v>14.232144583333337</c:v>
                </c:pt>
                <c:pt idx="38">
                  <c:v>14.259079166666666</c:v>
                </c:pt>
                <c:pt idx="39">
                  <c:v>14.187016250000001</c:v>
                </c:pt>
                <c:pt idx="40">
                  <c:v>14.032681916666668</c:v>
                </c:pt>
                <c:pt idx="41">
                  <c:v>13.579525000000002</c:v>
                </c:pt>
                <c:pt idx="42">
                  <c:v>13.243684166666666</c:v>
                </c:pt>
                <c:pt idx="43">
                  <c:v>13.198342416666668</c:v>
                </c:pt>
                <c:pt idx="44">
                  <c:v>13.20991225</c:v>
                </c:pt>
                <c:pt idx="45">
                  <c:v>13.418893980833333</c:v>
                </c:pt>
                <c:pt idx="46">
                  <c:v>13.396762007500003</c:v>
                </c:pt>
                <c:pt idx="47">
                  <c:v>13.231286507500004</c:v>
                </c:pt>
                <c:pt idx="48">
                  <c:v>13.433252724166669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472832"/>
        <c:axId val="157825792"/>
      </c:lineChart>
      <c:dateAx>
        <c:axId val="15647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25792"/>
        <c:crosses val="autoZero"/>
        <c:auto val="1"/>
        <c:lblOffset val="100"/>
        <c:baseTimeUnit val="months"/>
        <c:majorUnit val="12"/>
        <c:minorUnit val="12"/>
      </c:dateAx>
      <c:valAx>
        <c:axId val="157825792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728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México'!$F$72:$F$120</c:f>
              <c:numCache>
                <c:formatCode>0.0</c:formatCode>
                <c:ptCount val="49"/>
                <c:pt idx="0">
                  <c:v>12.632636833333335</c:v>
                </c:pt>
                <c:pt idx="1">
                  <c:v>12.701738499999999</c:v>
                </c:pt>
                <c:pt idx="2">
                  <c:v>13.119347249999999</c:v>
                </c:pt>
                <c:pt idx="3">
                  <c:v>12.960075249999997</c:v>
                </c:pt>
                <c:pt idx="4">
                  <c:v>12.990102583333332</c:v>
                </c:pt>
                <c:pt idx="5">
                  <c:v>12.895463749999999</c:v>
                </c:pt>
                <c:pt idx="6">
                  <c:v>12.897436166666667</c:v>
                </c:pt>
                <c:pt idx="7">
                  <c:v>12.912721333333332</c:v>
                </c:pt>
                <c:pt idx="8">
                  <c:v>13.134182749999999</c:v>
                </c:pt>
                <c:pt idx="9">
                  <c:v>12.865404249999999</c:v>
                </c:pt>
                <c:pt idx="10">
                  <c:v>13.031907833333333</c:v>
                </c:pt>
                <c:pt idx="11">
                  <c:v>12.923994916666665</c:v>
                </c:pt>
                <c:pt idx="12">
                  <c:v>12.582381166666664</c:v>
                </c:pt>
                <c:pt idx="13">
                  <c:v>12.821317000000001</c:v>
                </c:pt>
                <c:pt idx="14">
                  <c:v>12.449445500000001</c:v>
                </c:pt>
                <c:pt idx="15">
                  <c:v>12.3857245</c:v>
                </c:pt>
                <c:pt idx="16">
                  <c:v>12.301991416666667</c:v>
                </c:pt>
                <c:pt idx="17">
                  <c:v>12.448009666666669</c:v>
                </c:pt>
                <c:pt idx="18">
                  <c:v>12.479377333333334</c:v>
                </c:pt>
                <c:pt idx="19">
                  <c:v>12.247549666666666</c:v>
                </c:pt>
                <c:pt idx="20">
                  <c:v>11.885224083333334</c:v>
                </c:pt>
                <c:pt idx="21">
                  <c:v>11.809768916666668</c:v>
                </c:pt>
                <c:pt idx="22">
                  <c:v>11.739833333333335</c:v>
                </c:pt>
                <c:pt idx="23">
                  <c:v>11.517083</c:v>
                </c:pt>
                <c:pt idx="24">
                  <c:v>11.724269</c:v>
                </c:pt>
                <c:pt idx="25">
                  <c:v>11.337372500000001</c:v>
                </c:pt>
                <c:pt idx="26">
                  <c:v>11.095632833333333</c:v>
                </c:pt>
                <c:pt idx="27">
                  <c:v>11.050121333333331</c:v>
                </c:pt>
                <c:pt idx="28">
                  <c:v>11.113540833333333</c:v>
                </c:pt>
                <c:pt idx="29">
                  <c:v>11.029559916666669</c:v>
                </c:pt>
                <c:pt idx="30">
                  <c:v>11.242269833333333</c:v>
                </c:pt>
                <c:pt idx="31">
                  <c:v>11.393445083333335</c:v>
                </c:pt>
                <c:pt idx="32">
                  <c:v>11.521279666666667</c:v>
                </c:pt>
                <c:pt idx="33">
                  <c:v>11.953365583333335</c:v>
                </c:pt>
                <c:pt idx="34">
                  <c:v>11.954190916666668</c:v>
                </c:pt>
                <c:pt idx="35">
                  <c:v>12.351894916666666</c:v>
                </c:pt>
                <c:pt idx="36">
                  <c:v>12.363876166666666</c:v>
                </c:pt>
                <c:pt idx="37">
                  <c:v>12.741403</c:v>
                </c:pt>
                <c:pt idx="38">
                  <c:v>13.07944125</c:v>
                </c:pt>
                <c:pt idx="39">
                  <c:v>13.336940833333331</c:v>
                </c:pt>
                <c:pt idx="40">
                  <c:v>13.464748</c:v>
                </c:pt>
                <c:pt idx="41">
                  <c:v>13.6237165</c:v>
                </c:pt>
                <c:pt idx="42">
                  <c:v>13.48873525</c:v>
                </c:pt>
                <c:pt idx="43">
                  <c:v>13.521410416666667</c:v>
                </c:pt>
                <c:pt idx="44">
                  <c:v>13.611421250000001</c:v>
                </c:pt>
                <c:pt idx="45">
                  <c:v>13.584587628333333</c:v>
                </c:pt>
                <c:pt idx="46">
                  <c:v>13.902546231666667</c:v>
                </c:pt>
                <c:pt idx="47">
                  <c:v>13.581918848333332</c:v>
                </c:pt>
                <c:pt idx="48">
                  <c:v>13.458982090000001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967872"/>
        <c:axId val="157869760"/>
      </c:lineChart>
      <c:dateAx>
        <c:axId val="15796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69760"/>
        <c:crosses val="autoZero"/>
        <c:auto val="1"/>
        <c:lblOffset val="100"/>
        <c:baseTimeUnit val="months"/>
        <c:majorUnit val="12"/>
        <c:minorUnit val="12"/>
      </c:dateAx>
      <c:valAx>
        <c:axId val="157869760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96787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expo Panamá'!$F$72:$F$120</c:f>
              <c:numCache>
                <c:formatCode>0.0</c:formatCode>
                <c:ptCount val="49"/>
                <c:pt idx="0">
                  <c:v>8.8694082500000011</c:v>
                </c:pt>
                <c:pt idx="1">
                  <c:v>8.9250837500000006</c:v>
                </c:pt>
                <c:pt idx="2">
                  <c:v>8.9845495000000017</c:v>
                </c:pt>
                <c:pt idx="3">
                  <c:v>9.0411035000000002</c:v>
                </c:pt>
                <c:pt idx="4">
                  <c:v>9.0407387500000009</c:v>
                </c:pt>
                <c:pt idx="5">
                  <c:v>8.8484034166666667</c:v>
                </c:pt>
                <c:pt idx="6">
                  <c:v>9.0823326666666659</c:v>
                </c:pt>
                <c:pt idx="7">
                  <c:v>8.8490669166666667</c:v>
                </c:pt>
                <c:pt idx="8">
                  <c:v>8.815218333333334</c:v>
                </c:pt>
                <c:pt idx="9">
                  <c:v>8.855765749999998</c:v>
                </c:pt>
                <c:pt idx="10">
                  <c:v>8.9325354999999984</c:v>
                </c:pt>
                <c:pt idx="11">
                  <c:v>8.9397813333333342</c:v>
                </c:pt>
                <c:pt idx="12">
                  <c:v>8.644730916666667</c:v>
                </c:pt>
                <c:pt idx="13">
                  <c:v>8.703871666666668</c:v>
                </c:pt>
                <c:pt idx="14">
                  <c:v>9.1612832500000021</c:v>
                </c:pt>
                <c:pt idx="15">
                  <c:v>9.2113147500000014</c:v>
                </c:pt>
                <c:pt idx="16">
                  <c:v>9.1710453333333337</c:v>
                </c:pt>
                <c:pt idx="17">
                  <c:v>9.294924</c:v>
                </c:pt>
                <c:pt idx="18">
                  <c:v>9.2311125000000001</c:v>
                </c:pt>
                <c:pt idx="19">
                  <c:v>9.3450927499999992</c:v>
                </c:pt>
                <c:pt idx="20">
                  <c:v>9.4837563333333321</c:v>
                </c:pt>
                <c:pt idx="21">
                  <c:v>9.4112835833333328</c:v>
                </c:pt>
                <c:pt idx="22">
                  <c:v>9.108099666666666</c:v>
                </c:pt>
                <c:pt idx="23">
                  <c:v>9.0612645000000001</c:v>
                </c:pt>
                <c:pt idx="24">
                  <c:v>9.170787916666665</c:v>
                </c:pt>
                <c:pt idx="25">
                  <c:v>9.0428163333333345</c:v>
                </c:pt>
                <c:pt idx="26">
                  <c:v>8.446484083333333</c:v>
                </c:pt>
                <c:pt idx="27">
                  <c:v>8.427862499999998</c:v>
                </c:pt>
                <c:pt idx="28">
                  <c:v>8.3315657500000011</c:v>
                </c:pt>
                <c:pt idx="29">
                  <c:v>8.2003414166666655</c:v>
                </c:pt>
                <c:pt idx="30">
                  <c:v>8.1566013333333327</c:v>
                </c:pt>
                <c:pt idx="31">
                  <c:v>8.0542508333333345</c:v>
                </c:pt>
                <c:pt idx="32">
                  <c:v>7.792739916666668</c:v>
                </c:pt>
                <c:pt idx="33">
                  <c:v>7.9357711666666662</c:v>
                </c:pt>
                <c:pt idx="34">
                  <c:v>7.887927750000002</c:v>
                </c:pt>
                <c:pt idx="35">
                  <c:v>7.7401661666666657</c:v>
                </c:pt>
                <c:pt idx="36">
                  <c:v>7.7365270833333346</c:v>
                </c:pt>
                <c:pt idx="37">
                  <c:v>7.6765595833333338</c:v>
                </c:pt>
                <c:pt idx="38">
                  <c:v>7.6696817500000014</c:v>
                </c:pt>
                <c:pt idx="39">
                  <c:v>7.5780207500000003</c:v>
                </c:pt>
                <c:pt idx="40">
                  <c:v>7.6327555000000009</c:v>
                </c:pt>
                <c:pt idx="41">
                  <c:v>7.4989251666666661</c:v>
                </c:pt>
                <c:pt idx="42">
                  <c:v>7.4289672499999995</c:v>
                </c:pt>
                <c:pt idx="43">
                  <c:v>7.2304536666666666</c:v>
                </c:pt>
                <c:pt idx="44">
                  <c:v>7.2986270833333338</c:v>
                </c:pt>
                <c:pt idx="45">
                  <c:v>7.1425211124999999</c:v>
                </c:pt>
                <c:pt idx="46">
                  <c:v>7.1023242566666669</c:v>
                </c:pt>
                <c:pt idx="47">
                  <c:v>7.2077416066666666</c:v>
                </c:pt>
                <c:pt idx="48">
                  <c:v>7.2954872400000008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924864"/>
        <c:axId val="152396928"/>
      </c:lineChart>
      <c:dateAx>
        <c:axId val="15792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96928"/>
        <c:crosses val="autoZero"/>
        <c:auto val="1"/>
        <c:lblOffset val="100"/>
        <c:baseTimeUnit val="months"/>
        <c:majorUnit val="12"/>
        <c:minorUnit val="12"/>
      </c:dateAx>
      <c:valAx>
        <c:axId val="152396928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92486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agricultura'!$F$72:$F$120</c:f>
              <c:numCache>
                <c:formatCode>0.0</c:formatCode>
                <c:ptCount val="49"/>
                <c:pt idx="0">
                  <c:v>52.960747833333336</c:v>
                </c:pt>
                <c:pt idx="1">
                  <c:v>51.680691500000002</c:v>
                </c:pt>
                <c:pt idx="2">
                  <c:v>51.353141749999999</c:v>
                </c:pt>
                <c:pt idx="3">
                  <c:v>50.738798749999994</c:v>
                </c:pt>
                <c:pt idx="4">
                  <c:v>50.826450000000001</c:v>
                </c:pt>
                <c:pt idx="5">
                  <c:v>50.139718916666673</c:v>
                </c:pt>
                <c:pt idx="6">
                  <c:v>48.595041500000015</c:v>
                </c:pt>
                <c:pt idx="7">
                  <c:v>50.227393583333338</c:v>
                </c:pt>
                <c:pt idx="8">
                  <c:v>49.257806999999993</c:v>
                </c:pt>
                <c:pt idx="9">
                  <c:v>48.896442166666667</c:v>
                </c:pt>
                <c:pt idx="10">
                  <c:v>48.967012833333321</c:v>
                </c:pt>
                <c:pt idx="11">
                  <c:v>49.761207333333324</c:v>
                </c:pt>
                <c:pt idx="12">
                  <c:v>48.156171416666659</c:v>
                </c:pt>
                <c:pt idx="13">
                  <c:v>48.977170666666666</c:v>
                </c:pt>
                <c:pt idx="14">
                  <c:v>48.21173266666667</c:v>
                </c:pt>
                <c:pt idx="15">
                  <c:v>48.329810083333335</c:v>
                </c:pt>
                <c:pt idx="16">
                  <c:v>48.550902083333334</c:v>
                </c:pt>
                <c:pt idx="17">
                  <c:v>48.715293750000001</c:v>
                </c:pt>
                <c:pt idx="18">
                  <c:v>49.142089166666672</c:v>
                </c:pt>
                <c:pt idx="19">
                  <c:v>49.005053916666668</c:v>
                </c:pt>
                <c:pt idx="20">
                  <c:v>51.103243750000011</c:v>
                </c:pt>
                <c:pt idx="21">
                  <c:v>49.336761666666668</c:v>
                </c:pt>
                <c:pt idx="22">
                  <c:v>50.871914250000003</c:v>
                </c:pt>
                <c:pt idx="23">
                  <c:v>53.330660250000001</c:v>
                </c:pt>
                <c:pt idx="24">
                  <c:v>53.119812499999995</c:v>
                </c:pt>
                <c:pt idx="25">
                  <c:v>55.704668749999996</c:v>
                </c:pt>
                <c:pt idx="26">
                  <c:v>55.727635499999991</c:v>
                </c:pt>
                <c:pt idx="27">
                  <c:v>55.598283000000002</c:v>
                </c:pt>
                <c:pt idx="28">
                  <c:v>56.291799999999995</c:v>
                </c:pt>
                <c:pt idx="29">
                  <c:v>56.415385666666658</c:v>
                </c:pt>
                <c:pt idx="30">
                  <c:v>58.087727999999991</c:v>
                </c:pt>
                <c:pt idx="31">
                  <c:v>57.876358749999987</c:v>
                </c:pt>
                <c:pt idx="32">
                  <c:v>56.381796250000001</c:v>
                </c:pt>
                <c:pt idx="33">
                  <c:v>58.067869916666673</c:v>
                </c:pt>
                <c:pt idx="34">
                  <c:v>58.844904500000013</c:v>
                </c:pt>
                <c:pt idx="35">
                  <c:v>58.691015833333346</c:v>
                </c:pt>
                <c:pt idx="36">
                  <c:v>61.639343666666683</c:v>
                </c:pt>
                <c:pt idx="37">
                  <c:v>59.811242333333347</c:v>
                </c:pt>
                <c:pt idx="38">
                  <c:v>60.002400083333349</c:v>
                </c:pt>
                <c:pt idx="39">
                  <c:v>60.807231666666674</c:v>
                </c:pt>
                <c:pt idx="40">
                  <c:v>60.002562750000003</c:v>
                </c:pt>
                <c:pt idx="41">
                  <c:v>60.197316750000006</c:v>
                </c:pt>
                <c:pt idx="42">
                  <c:v>59.128703833333333</c:v>
                </c:pt>
                <c:pt idx="43">
                  <c:v>57.899319666666663</c:v>
                </c:pt>
                <c:pt idx="44">
                  <c:v>57.036307416666659</c:v>
                </c:pt>
                <c:pt idx="45">
                  <c:v>55.633205650833325</c:v>
                </c:pt>
                <c:pt idx="46">
                  <c:v>54.137903941666671</c:v>
                </c:pt>
                <c:pt idx="47">
                  <c:v>51.822115419166671</c:v>
                </c:pt>
                <c:pt idx="48">
                  <c:v>48.285797919166669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492160"/>
        <c:axId val="158137664"/>
      </c:lineChart>
      <c:dateAx>
        <c:axId val="15849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37664"/>
        <c:crosses val="autoZero"/>
        <c:auto val="1"/>
        <c:lblOffset val="100"/>
        <c:baseTimeUnit val="months"/>
        <c:majorUnit val="12"/>
        <c:minorUnit val="12"/>
      </c:dateAx>
      <c:valAx>
        <c:axId val="15813766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4921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Vehículos automotores'!$F$72:$F$120</c:f>
              <c:numCache>
                <c:formatCode>0.0</c:formatCode>
                <c:ptCount val="49"/>
                <c:pt idx="0">
                  <c:v>7.5144669166666658</c:v>
                </c:pt>
                <c:pt idx="1">
                  <c:v>7.3026085833333321</c:v>
                </c:pt>
                <c:pt idx="2">
                  <c:v>7.2164928333333327</c:v>
                </c:pt>
                <c:pt idx="3">
                  <c:v>6.9218479999999998</c:v>
                </c:pt>
                <c:pt idx="4">
                  <c:v>6.4460516666666665</c:v>
                </c:pt>
                <c:pt idx="5">
                  <c:v>5.8325264999999993</c:v>
                </c:pt>
                <c:pt idx="6">
                  <c:v>5.8844854166666671</c:v>
                </c:pt>
                <c:pt idx="7">
                  <c:v>5.0502411666666669</c:v>
                </c:pt>
                <c:pt idx="8">
                  <c:v>4.2906311666666666</c:v>
                </c:pt>
                <c:pt idx="9">
                  <c:v>3.986818</c:v>
                </c:pt>
                <c:pt idx="10">
                  <c:v>4.2942789166666673</c:v>
                </c:pt>
                <c:pt idx="11">
                  <c:v>3.9360687500000004</c:v>
                </c:pt>
                <c:pt idx="12">
                  <c:v>3.9796524999999998</c:v>
                </c:pt>
                <c:pt idx="13">
                  <c:v>4.0614074999999996</c:v>
                </c:pt>
                <c:pt idx="14">
                  <c:v>3.8428806666666664</c:v>
                </c:pt>
                <c:pt idx="15">
                  <c:v>5.0431949166666667</c:v>
                </c:pt>
                <c:pt idx="16">
                  <c:v>4.9887595833333327</c:v>
                </c:pt>
                <c:pt idx="17">
                  <c:v>4.965501999999999</c:v>
                </c:pt>
                <c:pt idx="18">
                  <c:v>4.8359698333333325</c:v>
                </c:pt>
                <c:pt idx="19">
                  <c:v>4.6469915833333326</c:v>
                </c:pt>
                <c:pt idx="20">
                  <c:v>4.7589190833333328</c:v>
                </c:pt>
                <c:pt idx="21">
                  <c:v>4.7519905833333329</c:v>
                </c:pt>
                <c:pt idx="22">
                  <c:v>4.6994494999999992</c:v>
                </c:pt>
                <c:pt idx="23">
                  <c:v>5.5621331666666665</c:v>
                </c:pt>
                <c:pt idx="24">
                  <c:v>5.6613564166666661</c:v>
                </c:pt>
                <c:pt idx="25">
                  <c:v>5.9302431666666662</c:v>
                </c:pt>
                <c:pt idx="26">
                  <c:v>6.6307761666666662</c:v>
                </c:pt>
                <c:pt idx="27">
                  <c:v>6.0897211666666671</c:v>
                </c:pt>
                <c:pt idx="28">
                  <c:v>6.5244594999999999</c:v>
                </c:pt>
                <c:pt idx="29">
                  <c:v>7.101914166666667</c:v>
                </c:pt>
                <c:pt idx="30">
                  <c:v>7.2422688333333332</c:v>
                </c:pt>
                <c:pt idx="31">
                  <c:v>7.7590520833333345</c:v>
                </c:pt>
                <c:pt idx="32">
                  <c:v>8.3332567500000021</c:v>
                </c:pt>
                <c:pt idx="33">
                  <c:v>9.2478414999999998</c:v>
                </c:pt>
                <c:pt idx="34">
                  <c:v>10.111424250000001</c:v>
                </c:pt>
                <c:pt idx="35">
                  <c:v>10.051493500000001</c:v>
                </c:pt>
                <c:pt idx="36">
                  <c:v>10.317135583333334</c:v>
                </c:pt>
                <c:pt idx="37">
                  <c:v>10.4720005</c:v>
                </c:pt>
                <c:pt idx="38">
                  <c:v>11.679977666666666</c:v>
                </c:pt>
                <c:pt idx="39">
                  <c:v>12.466865666666665</c:v>
                </c:pt>
                <c:pt idx="40">
                  <c:v>13.55965775</c:v>
                </c:pt>
                <c:pt idx="41">
                  <c:v>12.791060500000002</c:v>
                </c:pt>
                <c:pt idx="42">
                  <c:v>14.23805625</c:v>
                </c:pt>
                <c:pt idx="43">
                  <c:v>15.03059425</c:v>
                </c:pt>
                <c:pt idx="44">
                  <c:v>14.829302583333332</c:v>
                </c:pt>
                <c:pt idx="45">
                  <c:v>15.099190769166666</c:v>
                </c:pt>
                <c:pt idx="46">
                  <c:v>14.377864154999997</c:v>
                </c:pt>
                <c:pt idx="47">
                  <c:v>15.173234124166667</c:v>
                </c:pt>
                <c:pt idx="48">
                  <c:v>15.829671790833332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83296"/>
        <c:axId val="158629184"/>
      </c:lineChart>
      <c:dateAx>
        <c:axId val="16018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29184"/>
        <c:crosses val="autoZero"/>
        <c:auto val="1"/>
        <c:lblOffset val="100"/>
        <c:baseTimeUnit val="months"/>
        <c:majorUnit val="12"/>
        <c:minorUnit val="12"/>
      </c:dateAx>
      <c:valAx>
        <c:axId val="1586291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8329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químicos'!$F$72:$F$120</c:f>
              <c:numCache>
                <c:formatCode>0.0</c:formatCode>
                <c:ptCount val="49"/>
                <c:pt idx="0">
                  <c:v>22.789558833333334</c:v>
                </c:pt>
                <c:pt idx="1">
                  <c:v>21.665094</c:v>
                </c:pt>
                <c:pt idx="2">
                  <c:v>21.943739083333337</c:v>
                </c:pt>
                <c:pt idx="3">
                  <c:v>21.631375583333337</c:v>
                </c:pt>
                <c:pt idx="4">
                  <c:v>21.503634083333335</c:v>
                </c:pt>
                <c:pt idx="5">
                  <c:v>20.876814833333331</c:v>
                </c:pt>
                <c:pt idx="6">
                  <c:v>20.621018416666665</c:v>
                </c:pt>
                <c:pt idx="7">
                  <c:v>20.506937000000001</c:v>
                </c:pt>
                <c:pt idx="8">
                  <c:v>20.508899333333336</c:v>
                </c:pt>
                <c:pt idx="9">
                  <c:v>20.281777166666668</c:v>
                </c:pt>
                <c:pt idx="10">
                  <c:v>20.281086333333334</c:v>
                </c:pt>
                <c:pt idx="11">
                  <c:v>20.130344000000004</c:v>
                </c:pt>
                <c:pt idx="12">
                  <c:v>19.106349166666671</c:v>
                </c:pt>
                <c:pt idx="13">
                  <c:v>19.403814166666667</c:v>
                </c:pt>
                <c:pt idx="14">
                  <c:v>19.409339333333335</c:v>
                </c:pt>
                <c:pt idx="15">
                  <c:v>19.450487166666665</c:v>
                </c:pt>
                <c:pt idx="16">
                  <c:v>19.263322500000001</c:v>
                </c:pt>
                <c:pt idx="17">
                  <c:v>19.597531083333333</c:v>
                </c:pt>
                <c:pt idx="18">
                  <c:v>19.508236166666666</c:v>
                </c:pt>
                <c:pt idx="19">
                  <c:v>19.108255249999999</c:v>
                </c:pt>
                <c:pt idx="20">
                  <c:v>19.209812083333336</c:v>
                </c:pt>
                <c:pt idx="21">
                  <c:v>19.038968916666665</c:v>
                </c:pt>
                <c:pt idx="22">
                  <c:v>19.000028166666667</c:v>
                </c:pt>
                <c:pt idx="23">
                  <c:v>19.0230335</c:v>
                </c:pt>
                <c:pt idx="24">
                  <c:v>19.820825750000001</c:v>
                </c:pt>
                <c:pt idx="25">
                  <c:v>19.156626333333332</c:v>
                </c:pt>
                <c:pt idx="26">
                  <c:v>18.735436916666668</c:v>
                </c:pt>
                <c:pt idx="27">
                  <c:v>18.809014999999999</c:v>
                </c:pt>
                <c:pt idx="28">
                  <c:v>18.807700666666666</c:v>
                </c:pt>
                <c:pt idx="29">
                  <c:v>18.379839</c:v>
                </c:pt>
                <c:pt idx="30">
                  <c:v>18.590187500000003</c:v>
                </c:pt>
                <c:pt idx="31">
                  <c:v>18.567627000000002</c:v>
                </c:pt>
                <c:pt idx="32">
                  <c:v>18.711270333333335</c:v>
                </c:pt>
                <c:pt idx="33">
                  <c:v>18.751569916666664</c:v>
                </c:pt>
                <c:pt idx="34">
                  <c:v>18.399978666666669</c:v>
                </c:pt>
                <c:pt idx="35">
                  <c:v>18.198942583333334</c:v>
                </c:pt>
                <c:pt idx="36">
                  <c:v>17.858546916666668</c:v>
                </c:pt>
                <c:pt idx="37">
                  <c:v>17.843116750000004</c:v>
                </c:pt>
                <c:pt idx="38">
                  <c:v>17.701986999999999</c:v>
                </c:pt>
                <c:pt idx="39">
                  <c:v>17.401242666666665</c:v>
                </c:pt>
                <c:pt idx="40">
                  <c:v>17.333432750000004</c:v>
                </c:pt>
                <c:pt idx="41">
                  <c:v>17.188435083333335</c:v>
                </c:pt>
                <c:pt idx="42">
                  <c:v>17.038657000000001</c:v>
                </c:pt>
                <c:pt idx="43">
                  <c:v>16.999064749999999</c:v>
                </c:pt>
                <c:pt idx="44">
                  <c:v>16.543093583333331</c:v>
                </c:pt>
                <c:pt idx="45">
                  <c:v>16.872857130833335</c:v>
                </c:pt>
                <c:pt idx="46">
                  <c:v>17.041176046666667</c:v>
                </c:pt>
                <c:pt idx="47">
                  <c:v>16.948527871666666</c:v>
                </c:pt>
                <c:pt idx="48">
                  <c:v>16.91421128833333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48160"/>
        <c:axId val="158651456"/>
      </c:lineChart>
      <c:dateAx>
        <c:axId val="15874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51456"/>
        <c:crosses val="autoZero"/>
        <c:auto val="1"/>
        <c:lblOffset val="100"/>
        <c:baseTimeUnit val="months"/>
        <c:majorUnit val="12"/>
        <c:minorUnit val="12"/>
      </c:dateAx>
      <c:valAx>
        <c:axId val="15865145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4816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caucho y plástico'!$F$72:$F$120</c:f>
              <c:numCache>
                <c:formatCode>0.0</c:formatCode>
                <c:ptCount val="49"/>
                <c:pt idx="0">
                  <c:v>19.410401833333335</c:v>
                </c:pt>
                <c:pt idx="1">
                  <c:v>19.313328250000001</c:v>
                </c:pt>
                <c:pt idx="2">
                  <c:v>19.108283083333333</c:v>
                </c:pt>
                <c:pt idx="3">
                  <c:v>18.898799</c:v>
                </c:pt>
                <c:pt idx="4">
                  <c:v>18.727710083333335</c:v>
                </c:pt>
                <c:pt idx="5">
                  <c:v>18.383095166666667</c:v>
                </c:pt>
                <c:pt idx="6">
                  <c:v>17.93608466666667</c:v>
                </c:pt>
                <c:pt idx="7">
                  <c:v>17.929097083333335</c:v>
                </c:pt>
                <c:pt idx="8">
                  <c:v>17.829575833333333</c:v>
                </c:pt>
                <c:pt idx="9">
                  <c:v>17.972148499999999</c:v>
                </c:pt>
                <c:pt idx="10">
                  <c:v>17.828108333333336</c:v>
                </c:pt>
                <c:pt idx="11">
                  <c:v>17.756685083333334</c:v>
                </c:pt>
                <c:pt idx="12">
                  <c:v>17.330657083333332</c:v>
                </c:pt>
                <c:pt idx="13">
                  <c:v>17.519997916666664</c:v>
                </c:pt>
                <c:pt idx="14">
                  <c:v>17.449252833333333</c:v>
                </c:pt>
                <c:pt idx="15">
                  <c:v>17.350522166666668</c:v>
                </c:pt>
                <c:pt idx="16">
                  <c:v>17.417729333333334</c:v>
                </c:pt>
                <c:pt idx="17">
                  <c:v>17.359270083333332</c:v>
                </c:pt>
                <c:pt idx="18">
                  <c:v>17.58496375</c:v>
                </c:pt>
                <c:pt idx="19">
                  <c:v>17.555056083333334</c:v>
                </c:pt>
                <c:pt idx="20">
                  <c:v>17.410598666666665</c:v>
                </c:pt>
                <c:pt idx="21">
                  <c:v>17.146272166666666</c:v>
                </c:pt>
                <c:pt idx="22">
                  <c:v>17.057761416666668</c:v>
                </c:pt>
                <c:pt idx="23">
                  <c:v>16.944969833333335</c:v>
                </c:pt>
                <c:pt idx="24">
                  <c:v>17.240715083333331</c:v>
                </c:pt>
                <c:pt idx="25">
                  <c:v>17.003490166666669</c:v>
                </c:pt>
                <c:pt idx="26">
                  <c:v>16.949148166666664</c:v>
                </c:pt>
                <c:pt idx="27">
                  <c:v>17.00782208333333</c:v>
                </c:pt>
                <c:pt idx="28">
                  <c:v>17.106346416666664</c:v>
                </c:pt>
                <c:pt idx="29">
                  <c:v>17.034013000000002</c:v>
                </c:pt>
                <c:pt idx="30">
                  <c:v>17.072182916666666</c:v>
                </c:pt>
                <c:pt idx="31">
                  <c:v>17.011587416666668</c:v>
                </c:pt>
                <c:pt idx="32">
                  <c:v>17.176694333333334</c:v>
                </c:pt>
                <c:pt idx="33">
                  <c:v>17.543964916666663</c:v>
                </c:pt>
                <c:pt idx="34">
                  <c:v>17.873489083333329</c:v>
                </c:pt>
                <c:pt idx="35">
                  <c:v>17.785448666666664</c:v>
                </c:pt>
                <c:pt idx="36">
                  <c:v>17.577840416666664</c:v>
                </c:pt>
                <c:pt idx="37">
                  <c:v>17.483711666666665</c:v>
                </c:pt>
                <c:pt idx="38">
                  <c:v>17.296649333333331</c:v>
                </c:pt>
                <c:pt idx="39">
                  <c:v>17.373941083333332</c:v>
                </c:pt>
                <c:pt idx="40">
                  <c:v>17.181494083333334</c:v>
                </c:pt>
                <c:pt idx="41">
                  <c:v>17.243283416666667</c:v>
                </c:pt>
                <c:pt idx="42">
                  <c:v>17.243845083333337</c:v>
                </c:pt>
                <c:pt idx="43">
                  <c:v>17.236336250000004</c:v>
                </c:pt>
                <c:pt idx="44">
                  <c:v>16.761299833333336</c:v>
                </c:pt>
                <c:pt idx="45">
                  <c:v>16.587799417500005</c:v>
                </c:pt>
                <c:pt idx="46">
                  <c:v>16.116286388333332</c:v>
                </c:pt>
                <c:pt idx="47">
                  <c:v>16.118773985833332</c:v>
                </c:pt>
                <c:pt idx="48">
                  <c:v>16.092313902499999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874624"/>
        <c:axId val="158658496"/>
      </c:lineChart>
      <c:dateAx>
        <c:axId val="15887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58496"/>
        <c:crosses val="autoZero"/>
        <c:auto val="1"/>
        <c:lblOffset val="100"/>
        <c:baseTimeUnit val="months"/>
        <c:majorUnit val="12"/>
        <c:minorUnit val="12"/>
      </c:dateAx>
      <c:valAx>
        <c:axId val="1586584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7462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alimentos'!$E$72:$E$120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alimentos'!$F$72:$F$120</c:f>
              <c:numCache>
                <c:formatCode>0.0</c:formatCode>
                <c:ptCount val="49"/>
                <c:pt idx="0">
                  <c:v>29.759641249999998</c:v>
                </c:pt>
                <c:pt idx="1">
                  <c:v>29.4845875</c:v>
                </c:pt>
                <c:pt idx="2">
                  <c:v>28.442271666666667</c:v>
                </c:pt>
                <c:pt idx="3">
                  <c:v>28.342457166666662</c:v>
                </c:pt>
                <c:pt idx="4">
                  <c:v>26.818661166666661</c:v>
                </c:pt>
                <c:pt idx="5">
                  <c:v>25.818163166666665</c:v>
                </c:pt>
                <c:pt idx="6">
                  <c:v>24.209101666666665</c:v>
                </c:pt>
                <c:pt idx="7">
                  <c:v>23.487217416666667</c:v>
                </c:pt>
                <c:pt idx="8">
                  <c:v>23.227153000000001</c:v>
                </c:pt>
                <c:pt idx="9">
                  <c:v>22.889698416666665</c:v>
                </c:pt>
                <c:pt idx="10">
                  <c:v>22.510522833333336</c:v>
                </c:pt>
                <c:pt idx="11">
                  <c:v>22.974261916666666</c:v>
                </c:pt>
                <c:pt idx="12">
                  <c:v>22.333792250000002</c:v>
                </c:pt>
                <c:pt idx="13">
                  <c:v>22.87648891666667</c:v>
                </c:pt>
                <c:pt idx="14">
                  <c:v>23.101904833333336</c:v>
                </c:pt>
                <c:pt idx="15">
                  <c:v>23.498227749999995</c:v>
                </c:pt>
                <c:pt idx="16">
                  <c:v>23.905875749999996</c:v>
                </c:pt>
                <c:pt idx="17">
                  <c:v>24.924366749999994</c:v>
                </c:pt>
                <c:pt idx="18">
                  <c:v>25.207570916666668</c:v>
                </c:pt>
                <c:pt idx="19">
                  <c:v>24.941515166666665</c:v>
                </c:pt>
                <c:pt idx="20">
                  <c:v>24.973654499999999</c:v>
                </c:pt>
                <c:pt idx="21">
                  <c:v>24.156056000000003</c:v>
                </c:pt>
                <c:pt idx="22">
                  <c:v>23.951039666666674</c:v>
                </c:pt>
                <c:pt idx="23">
                  <c:v>23.632550750000004</c:v>
                </c:pt>
                <c:pt idx="24">
                  <c:v>23.893404833333332</c:v>
                </c:pt>
                <c:pt idx="25">
                  <c:v>23.51620733333333</c:v>
                </c:pt>
                <c:pt idx="26">
                  <c:v>22.805666916666667</c:v>
                </c:pt>
                <c:pt idx="27">
                  <c:v>22.163117500000002</c:v>
                </c:pt>
                <c:pt idx="28">
                  <c:v>21.584882500000003</c:v>
                </c:pt>
                <c:pt idx="29">
                  <c:v>20.299636749999998</c:v>
                </c:pt>
                <c:pt idx="30">
                  <c:v>20.439176083333333</c:v>
                </c:pt>
                <c:pt idx="31">
                  <c:v>20.485459666666667</c:v>
                </c:pt>
                <c:pt idx="32">
                  <c:v>19.871879833333331</c:v>
                </c:pt>
                <c:pt idx="33">
                  <c:v>19.903861916666663</c:v>
                </c:pt>
                <c:pt idx="34">
                  <c:v>19.593189916666667</c:v>
                </c:pt>
                <c:pt idx="35">
                  <c:v>19.040845583333333</c:v>
                </c:pt>
                <c:pt idx="36">
                  <c:v>18.326548999999996</c:v>
                </c:pt>
                <c:pt idx="37">
                  <c:v>18.169732166666666</c:v>
                </c:pt>
                <c:pt idx="38">
                  <c:v>17.706656416666664</c:v>
                </c:pt>
                <c:pt idx="39">
                  <c:v>17.660431416666665</c:v>
                </c:pt>
                <c:pt idx="40">
                  <c:v>17.509139916666665</c:v>
                </c:pt>
                <c:pt idx="41">
                  <c:v>17.169003333333333</c:v>
                </c:pt>
                <c:pt idx="42">
                  <c:v>16.47063708333333</c:v>
                </c:pt>
                <c:pt idx="43">
                  <c:v>15.858885833333332</c:v>
                </c:pt>
                <c:pt idx="44">
                  <c:v>15.761668833333333</c:v>
                </c:pt>
                <c:pt idx="45">
                  <c:v>15.523400549999998</c:v>
                </c:pt>
                <c:pt idx="46">
                  <c:v>15.446260137499999</c:v>
                </c:pt>
                <c:pt idx="47">
                  <c:v>15.449252547499997</c:v>
                </c:pt>
                <c:pt idx="48">
                  <c:v>15.531688609999998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111296"/>
        <c:axId val="161645120"/>
      </c:lineChart>
      <c:dateAx>
        <c:axId val="16511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45120"/>
        <c:crosses val="autoZero"/>
        <c:auto val="1"/>
        <c:lblOffset val="100"/>
        <c:baseTimeUnit val="months"/>
        <c:majorUnit val="12"/>
        <c:minorUnit val="12"/>
      </c:dateAx>
      <c:valAx>
        <c:axId val="16164512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11129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10" Type="http://schemas.openxmlformats.org/officeDocument/2006/relationships/hyperlink" Target="#'% exportaciones totales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Relationship Id="rId9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100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Septiembre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586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5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28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19049</xdr:rowOff>
    </xdr:from>
    <xdr:to>
      <xdr:col>8</xdr:col>
      <xdr:colOff>133350</xdr:colOff>
      <xdr:row>40</xdr:row>
      <xdr:rowOff>57150</xdr:rowOff>
    </xdr:to>
    <xdr:graphicFrame macro="">
      <xdr:nvGraphicFramePr>
        <xdr:cNvPr id="6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172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3950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22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7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9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2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1895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8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5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9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6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4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27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047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706755</xdr:colOff>
      <xdr:row>31</xdr:row>
      <xdr:rowOff>144780</xdr:rowOff>
    </xdr:from>
    <xdr:to>
      <xdr:col>10</xdr:col>
      <xdr:colOff>22860</xdr:colOff>
      <xdr:row>43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9970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7595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4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3905" y="12077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200150"/>
          <a:ext cx="27432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" y="1207770"/>
          <a:ext cx="281940" cy="2838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4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04975" y="140296"/>
          <a:ext cx="2419350" cy="8122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5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377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zoomScaleNormal="100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86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86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0"/>
      <c r="H1" s="12"/>
      <c r="I1" s="12"/>
      <c r="J1" s="12"/>
      <c r="K1" s="12"/>
      <c r="L1" s="12"/>
      <c r="M1" s="90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06"/>
      <c r="H2" s="8"/>
      <c r="I2" s="8"/>
      <c r="J2" s="8"/>
      <c r="K2" s="8"/>
      <c r="L2" s="8"/>
      <c r="M2" s="106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06"/>
      <c r="H3" s="8"/>
      <c r="I3" s="8"/>
      <c r="J3" s="8"/>
      <c r="K3" s="8"/>
      <c r="L3" s="8"/>
      <c r="M3" s="106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06"/>
      <c r="H4" s="8"/>
      <c r="I4" s="8"/>
      <c r="J4" s="8"/>
      <c r="K4" s="8"/>
      <c r="L4" s="8"/>
      <c r="M4" s="106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06"/>
      <c r="H5" s="8"/>
      <c r="I5" s="8"/>
      <c r="J5" s="8"/>
      <c r="K5" s="8"/>
      <c r="L5" s="8"/>
      <c r="M5" s="10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06"/>
      <c r="H6" s="8"/>
      <c r="I6" s="8"/>
      <c r="J6" s="8"/>
      <c r="K6" s="8"/>
      <c r="L6" s="8"/>
      <c r="M6" s="10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06"/>
      <c r="H7" s="8"/>
      <c r="I7" s="8"/>
      <c r="J7" s="8"/>
      <c r="K7" s="8"/>
      <c r="L7" s="8"/>
      <c r="M7" s="10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06"/>
      <c r="H8" s="8"/>
      <c r="I8" s="8"/>
      <c r="J8" s="8"/>
      <c r="K8" s="8"/>
      <c r="L8" s="8"/>
      <c r="M8" s="106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06"/>
      <c r="H9" s="8"/>
      <c r="I9" s="8"/>
      <c r="J9" s="8"/>
      <c r="K9" s="8"/>
      <c r="L9" s="8"/>
      <c r="M9" s="106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3"/>
      <c r="B10" s="255" t="s">
        <v>0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6"/>
      <c r="U10" s="9"/>
    </row>
    <row r="11" spans="1:21" x14ac:dyDescent="0.25">
      <c r="A11" s="14"/>
      <c r="B11" s="3"/>
      <c r="C11" s="3"/>
      <c r="D11" s="3"/>
      <c r="E11" s="3"/>
      <c r="F11" s="3"/>
      <c r="G11" s="102"/>
      <c r="H11" s="3"/>
      <c r="I11" s="3"/>
      <c r="J11" s="3"/>
      <c r="K11" s="3"/>
      <c r="L11" s="3"/>
      <c r="M11" s="102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6" t="s">
        <v>6</v>
      </c>
      <c r="C12" s="3"/>
      <c r="D12" s="3"/>
      <c r="E12" s="34" t="s">
        <v>125</v>
      </c>
      <c r="F12" s="3"/>
      <c r="G12" s="102"/>
      <c r="H12" s="3"/>
      <c r="I12" s="3"/>
      <c r="J12" s="3"/>
      <c r="K12" s="3"/>
      <c r="L12" s="3"/>
      <c r="M12" s="102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2"/>
      <c r="H13" s="3"/>
      <c r="I13" s="3"/>
      <c r="J13" s="3"/>
      <c r="K13" s="3"/>
      <c r="L13" s="3"/>
      <c r="M13" s="10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6" t="s">
        <v>4</v>
      </c>
      <c r="C14" s="83"/>
      <c r="H14" s="26" t="s">
        <v>89</v>
      </c>
      <c r="I14" s="32"/>
      <c r="L14" s="81"/>
      <c r="M14" s="81"/>
      <c r="N14" s="30" t="s">
        <v>3</v>
      </c>
      <c r="O14" s="27"/>
      <c r="P14" s="27"/>
      <c r="R14" s="27"/>
      <c r="S14" s="27"/>
      <c r="T14" s="16"/>
      <c r="U14" s="9"/>
    </row>
    <row r="15" spans="1:21" s="86" customFormat="1" ht="16.5" customHeight="1" x14ac:dyDescent="0.3">
      <c r="A15" s="92"/>
      <c r="B15" s="26"/>
      <c r="C15" s="122"/>
      <c r="H15" s="26"/>
      <c r="I15" s="32"/>
      <c r="L15" s="81"/>
      <c r="M15" s="81"/>
      <c r="N15" s="30"/>
      <c r="O15" s="27"/>
      <c r="P15" s="27"/>
      <c r="R15" s="27"/>
      <c r="S15" s="27"/>
      <c r="T15" s="94"/>
      <c r="U15" s="113"/>
    </row>
    <row r="16" spans="1:21" ht="16.5" customHeight="1" x14ac:dyDescent="0.3">
      <c r="A16" s="14"/>
      <c r="D16" s="81" t="s">
        <v>28</v>
      </c>
      <c r="J16" s="81" t="s">
        <v>44</v>
      </c>
      <c r="L16" s="81"/>
      <c r="M16" s="81"/>
      <c r="N16" s="30"/>
      <c r="P16" s="27"/>
      <c r="Q16" s="81" t="s">
        <v>44</v>
      </c>
      <c r="R16" s="30"/>
      <c r="S16" s="30"/>
      <c r="T16" s="16"/>
      <c r="U16" s="9"/>
    </row>
    <row r="17" spans="1:21" ht="16.5" customHeight="1" x14ac:dyDescent="0.3">
      <c r="A17" s="14"/>
      <c r="D17" s="81" t="s">
        <v>100</v>
      </c>
      <c r="J17" s="81" t="s">
        <v>29</v>
      </c>
      <c r="L17" s="81"/>
      <c r="M17" s="81"/>
      <c r="P17" s="27"/>
      <c r="Q17" s="81" t="s">
        <v>29</v>
      </c>
      <c r="S17" s="30"/>
      <c r="T17" s="16"/>
      <c r="U17" s="9"/>
    </row>
    <row r="18" spans="1:21" ht="16.5" customHeight="1" x14ac:dyDescent="0.3">
      <c r="A18" s="14"/>
      <c r="D18" s="81" t="s">
        <v>79</v>
      </c>
      <c r="J18" s="81" t="s">
        <v>30</v>
      </c>
      <c r="L18" s="81"/>
      <c r="M18" s="81"/>
      <c r="P18" s="27"/>
      <c r="Q18" s="81" t="s">
        <v>30</v>
      </c>
      <c r="R18" s="27"/>
      <c r="S18" s="27"/>
      <c r="T18" s="16"/>
      <c r="U18" s="9"/>
    </row>
    <row r="19" spans="1:21" s="128" customFormat="1" ht="16.5" customHeight="1" x14ac:dyDescent="0.3">
      <c r="A19" s="92"/>
      <c r="D19" s="81" t="s">
        <v>80</v>
      </c>
      <c r="J19" s="81" t="s">
        <v>90</v>
      </c>
      <c r="L19" s="81"/>
      <c r="M19" s="81"/>
      <c r="P19" s="27"/>
      <c r="Q19" s="81"/>
      <c r="R19" s="27"/>
      <c r="S19" s="27"/>
      <c r="T19" s="94"/>
      <c r="U19" s="113"/>
    </row>
    <row r="20" spans="1:21" ht="16.5" customHeight="1" x14ac:dyDescent="0.3">
      <c r="A20" s="14"/>
      <c r="D20" s="81" t="s">
        <v>101</v>
      </c>
      <c r="J20" s="81" t="s">
        <v>69</v>
      </c>
      <c r="L20" s="81"/>
      <c r="M20" s="81"/>
      <c r="P20" s="27"/>
      <c r="Q20" s="81" t="s">
        <v>34</v>
      </c>
      <c r="R20" s="27"/>
      <c r="S20" s="27"/>
      <c r="T20" s="16"/>
      <c r="U20" s="9"/>
    </row>
    <row r="21" spans="1:21" ht="16.5" customHeight="1" x14ac:dyDescent="0.3">
      <c r="A21" s="14"/>
      <c r="D21" s="81" t="s">
        <v>81</v>
      </c>
      <c r="J21" s="81" t="s">
        <v>91</v>
      </c>
      <c r="L21" s="81"/>
      <c r="M21" s="81"/>
      <c r="P21" s="27"/>
      <c r="Q21" s="81" t="s">
        <v>91</v>
      </c>
      <c r="R21" s="27"/>
      <c r="S21" s="27"/>
      <c r="T21" s="16"/>
      <c r="U21" s="9"/>
    </row>
    <row r="22" spans="1:21" ht="16.5" customHeight="1" x14ac:dyDescent="0.3">
      <c r="A22" s="14"/>
      <c r="D22" s="81" t="s">
        <v>82</v>
      </c>
      <c r="H22" s="30"/>
      <c r="J22" s="81" t="s">
        <v>85</v>
      </c>
      <c r="L22" s="81"/>
      <c r="M22" s="81"/>
      <c r="P22" s="27"/>
      <c r="Q22" s="81" t="s">
        <v>85</v>
      </c>
      <c r="R22" s="27"/>
      <c r="S22" s="27"/>
      <c r="T22" s="16"/>
      <c r="U22" s="9"/>
    </row>
    <row r="23" spans="1:21" ht="16.5" customHeight="1" x14ac:dyDescent="0.3">
      <c r="A23" s="14"/>
      <c r="D23" s="81" t="s">
        <v>84</v>
      </c>
      <c r="H23" s="30"/>
      <c r="J23" s="81" t="s">
        <v>86</v>
      </c>
      <c r="L23" s="81"/>
      <c r="M23" s="81"/>
      <c r="P23" s="27"/>
      <c r="Q23" s="81" t="s">
        <v>86</v>
      </c>
      <c r="R23" s="27"/>
      <c r="S23" s="27"/>
      <c r="T23" s="16"/>
      <c r="U23" s="9"/>
    </row>
    <row r="24" spans="1:21" ht="16.5" customHeight="1" x14ac:dyDescent="0.3">
      <c r="A24" s="14"/>
      <c r="D24" s="81" t="s">
        <v>83</v>
      </c>
      <c r="H24" s="30"/>
      <c r="J24" s="81" t="s">
        <v>87</v>
      </c>
      <c r="L24" s="81"/>
      <c r="M24" s="81"/>
      <c r="N24" s="34"/>
      <c r="P24" s="27"/>
      <c r="Q24" s="81" t="s">
        <v>87</v>
      </c>
      <c r="R24" s="27"/>
      <c r="S24" s="27"/>
      <c r="T24" s="16"/>
      <c r="U24" s="9"/>
    </row>
    <row r="25" spans="1:21" ht="16.5" customHeight="1" x14ac:dyDescent="0.3">
      <c r="A25" s="14"/>
      <c r="D25" s="81" t="s">
        <v>85</v>
      </c>
      <c r="J25" s="81" t="s">
        <v>93</v>
      </c>
      <c r="L25" s="81"/>
      <c r="M25" s="81"/>
      <c r="N25" s="34"/>
      <c r="O25" s="27"/>
      <c r="P25" s="27"/>
      <c r="R25" s="27"/>
      <c r="S25" s="27"/>
      <c r="T25" s="16"/>
      <c r="U25" s="9"/>
    </row>
    <row r="26" spans="1:21" ht="16.5" customHeight="1" x14ac:dyDescent="0.3">
      <c r="A26" s="14"/>
      <c r="D26" s="81" t="s">
        <v>86</v>
      </c>
      <c r="J26" s="81" t="s">
        <v>94</v>
      </c>
      <c r="L26" s="81"/>
      <c r="M26" s="81"/>
      <c r="N26" s="33"/>
      <c r="O26" s="34"/>
      <c r="P26" s="27"/>
      <c r="R26" s="27"/>
      <c r="S26" s="27"/>
      <c r="T26" s="16"/>
      <c r="U26" s="9"/>
    </row>
    <row r="27" spans="1:21" ht="16.5" customHeight="1" x14ac:dyDescent="0.3">
      <c r="A27" s="14"/>
      <c r="D27" s="81" t="s">
        <v>87</v>
      </c>
      <c r="J27" s="81" t="s">
        <v>108</v>
      </c>
      <c r="L27" s="81"/>
      <c r="M27" s="81"/>
      <c r="N27" s="33"/>
      <c r="O27" s="34"/>
      <c r="P27" s="27"/>
      <c r="R27" s="27"/>
      <c r="S27" s="27"/>
      <c r="T27" s="16"/>
      <c r="U27" s="9"/>
    </row>
    <row r="28" spans="1:21" ht="16.5" customHeight="1" x14ac:dyDescent="0.3">
      <c r="A28" s="14"/>
      <c r="D28" s="81" t="s">
        <v>70</v>
      </c>
      <c r="J28" s="81" t="s">
        <v>127</v>
      </c>
      <c r="L28" s="81"/>
      <c r="M28" s="81"/>
      <c r="N28" s="33"/>
      <c r="O28" s="34"/>
      <c r="P28" s="27"/>
      <c r="R28" s="27"/>
      <c r="S28" s="27"/>
      <c r="T28" s="16"/>
      <c r="U28" s="9"/>
    </row>
    <row r="29" spans="1:21" ht="16.5" customHeight="1" x14ac:dyDescent="0.25">
      <c r="A29" s="14"/>
      <c r="D29" s="81" t="s">
        <v>71</v>
      </c>
      <c r="H29" s="81"/>
      <c r="J29" s="81" t="s">
        <v>159</v>
      </c>
      <c r="L29" s="81"/>
      <c r="M29" s="81"/>
      <c r="N29" s="1"/>
      <c r="O29" s="9"/>
      <c r="P29" s="24"/>
      <c r="R29" s="24"/>
      <c r="S29" s="24"/>
      <c r="T29" s="16"/>
      <c r="U29" s="9"/>
    </row>
    <row r="30" spans="1:21" ht="16.5" customHeight="1" x14ac:dyDescent="0.25">
      <c r="A30" s="14"/>
      <c r="D30" s="81" t="s">
        <v>88</v>
      </c>
      <c r="E30" s="28"/>
      <c r="H30" s="81"/>
      <c r="J30" s="81" t="s">
        <v>98</v>
      </c>
      <c r="M30" s="81"/>
      <c r="N30" s="1"/>
      <c r="P30" s="24"/>
      <c r="R30" s="24"/>
      <c r="S30" s="24"/>
      <c r="T30" s="16"/>
      <c r="U30" s="9"/>
    </row>
    <row r="31" spans="1:21" ht="16.5" customHeight="1" x14ac:dyDescent="0.25">
      <c r="A31" s="14"/>
      <c r="D31" s="81" t="s">
        <v>103</v>
      </c>
      <c r="J31" s="81" t="s">
        <v>193</v>
      </c>
      <c r="L31" s="81"/>
      <c r="M31" s="81"/>
      <c r="N31" s="1"/>
      <c r="P31" s="24"/>
      <c r="R31" s="24"/>
      <c r="S31" s="24"/>
      <c r="T31" s="16"/>
      <c r="U31" s="9"/>
    </row>
    <row r="32" spans="1:21" ht="16.5" customHeight="1" x14ac:dyDescent="0.3">
      <c r="A32" s="14"/>
      <c r="D32" s="81" t="s">
        <v>105</v>
      </c>
      <c r="E32" s="31"/>
      <c r="H32" s="81"/>
      <c r="I32" s="86"/>
      <c r="J32" s="81" t="s">
        <v>185</v>
      </c>
      <c r="L32" s="81"/>
      <c r="N32" s="1"/>
      <c r="P32" s="24"/>
      <c r="R32" s="24"/>
      <c r="S32" s="24"/>
      <c r="T32" s="16"/>
      <c r="U32" s="9"/>
    </row>
    <row r="33" spans="1:21" ht="16.5" customHeight="1" x14ac:dyDescent="0.25">
      <c r="A33" s="14"/>
      <c r="D33" s="81" t="s">
        <v>107</v>
      </c>
      <c r="H33" s="81"/>
      <c r="J33" s="81" t="s">
        <v>194</v>
      </c>
      <c r="M33" s="81"/>
      <c r="N33" s="1"/>
      <c r="P33" s="24"/>
      <c r="R33" s="24"/>
      <c r="S33" s="24"/>
      <c r="T33" s="16"/>
      <c r="U33" s="9"/>
    </row>
    <row r="34" spans="1:21" ht="16.5" customHeight="1" x14ac:dyDescent="0.25">
      <c r="A34" s="14"/>
      <c r="C34" s="86"/>
      <c r="D34" s="81" t="s">
        <v>126</v>
      </c>
      <c r="E34" s="86"/>
      <c r="F34" s="86"/>
      <c r="H34" s="81"/>
      <c r="J34" s="81" t="s">
        <v>95</v>
      </c>
      <c r="L34" s="81"/>
      <c r="M34" s="81"/>
      <c r="N34" s="1"/>
      <c r="O34" s="46"/>
      <c r="P34" s="24"/>
      <c r="R34" s="24"/>
      <c r="S34" s="24"/>
      <c r="T34" s="16"/>
      <c r="U34" s="9"/>
    </row>
    <row r="35" spans="1:21" s="86" customFormat="1" ht="16.5" customHeight="1" x14ac:dyDescent="0.25">
      <c r="A35" s="92"/>
      <c r="C35" s="7"/>
      <c r="D35" s="81" t="s">
        <v>157</v>
      </c>
      <c r="H35" s="81"/>
      <c r="I35" s="7"/>
      <c r="L35" s="81"/>
      <c r="M35" s="81"/>
      <c r="N35" s="1"/>
      <c r="P35" s="24"/>
      <c r="R35" s="24"/>
      <c r="S35" s="24"/>
      <c r="T35" s="94"/>
      <c r="U35" s="113"/>
    </row>
    <row r="36" spans="1:21" s="86" customFormat="1" ht="16.5" customHeight="1" x14ac:dyDescent="0.25">
      <c r="A36" s="92"/>
      <c r="L36" s="81"/>
      <c r="M36" s="81"/>
      <c r="N36" s="1"/>
      <c r="R36" s="24"/>
      <c r="S36" s="24"/>
      <c r="T36" s="94"/>
      <c r="U36" s="113"/>
    </row>
    <row r="37" spans="1:21" s="128" customFormat="1" ht="16.5" customHeight="1" x14ac:dyDescent="0.25">
      <c r="A37" s="113"/>
      <c r="F37" s="7"/>
      <c r="G37" s="7"/>
      <c r="H37" s="86"/>
      <c r="L37" s="81"/>
      <c r="M37" s="81"/>
      <c r="N37" s="1"/>
      <c r="P37" s="24"/>
      <c r="R37" s="24"/>
      <c r="S37" s="24"/>
      <c r="T37" s="94"/>
      <c r="U37" s="113"/>
    </row>
    <row r="38" spans="1:21" s="128" customFormat="1" ht="16.5" customHeight="1" x14ac:dyDescent="0.25">
      <c r="A38" s="113"/>
      <c r="D38" s="81"/>
      <c r="L38" s="81"/>
      <c r="M38" s="81"/>
      <c r="N38" s="1"/>
      <c r="P38" s="24"/>
      <c r="R38" s="24"/>
      <c r="S38" s="24"/>
      <c r="T38" s="94"/>
      <c r="U38" s="113"/>
    </row>
    <row r="39" spans="1:21" ht="16.5" customHeight="1" x14ac:dyDescent="0.3">
      <c r="B39" s="30" t="s">
        <v>122</v>
      </c>
      <c r="C39" s="81" t="s">
        <v>123</v>
      </c>
      <c r="E39" s="31"/>
      <c r="J39" s="9"/>
      <c r="M39" s="81"/>
      <c r="N39" s="1"/>
      <c r="P39" s="24"/>
      <c r="R39" s="24"/>
      <c r="S39" s="24"/>
      <c r="T39" s="16"/>
      <c r="U39" s="9"/>
    </row>
    <row r="40" spans="1:21" x14ac:dyDescent="0.25">
      <c r="A40" s="14"/>
      <c r="E40" s="28"/>
      <c r="I40" s="9"/>
      <c r="J40" s="4"/>
      <c r="L40" s="81"/>
      <c r="M40" s="81"/>
      <c r="N40" s="25"/>
      <c r="O40" s="25"/>
      <c r="P40" s="25"/>
      <c r="R40" s="25"/>
      <c r="S40" s="25"/>
      <c r="T40" s="16"/>
      <c r="U40" s="9"/>
    </row>
    <row r="41" spans="1:21" s="128" customFormat="1" x14ac:dyDescent="0.25">
      <c r="A41" s="92"/>
      <c r="B41" s="171" t="s">
        <v>181</v>
      </c>
      <c r="E41" s="28"/>
      <c r="I41" s="113"/>
      <c r="J41" s="110"/>
      <c r="L41" s="81"/>
      <c r="M41" s="81"/>
      <c r="N41" s="25"/>
      <c r="O41" s="25"/>
      <c r="P41" s="25"/>
      <c r="R41" s="25"/>
      <c r="S41" s="25"/>
      <c r="T41" s="94"/>
      <c r="U41" s="113"/>
    </row>
    <row r="42" spans="1:21" x14ac:dyDescent="0.25">
      <c r="A42" s="17"/>
      <c r="B42" s="146" t="s">
        <v>99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9"/>
    </row>
    <row r="46" spans="1:21" x14ac:dyDescent="0.25">
      <c r="J46" s="128"/>
      <c r="K46" s="8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19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20" location="'% expo bienes primarios'!A1" display="Exportaciones bienes primarios"/>
    <hyperlink ref="Q21" location="'% expo rec naturales'!A1" display="Manufacturas basadas en rec naturales"/>
    <hyperlink ref="Q22" location="'% expo baja tek'!A1" display="Manufacturas de baja tecnología"/>
    <hyperlink ref="Q23" location="'% expo tek media'!A1" display="Manufacturas de tecnología media"/>
    <hyperlink ref="Q24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caucho y plástico'!A1" display="Caucho y plástico"/>
    <hyperlink ref="J31" location="'Histórico Vehículos automotores'!A1" display="Vehículos automotores"/>
    <hyperlink ref="D17" location="'Principales paises'!A1" display="Principales países de destino"/>
    <hyperlink ref="D20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9" location="'Glosario tek'!A1" display="Glosario manufacturas alta, media y baja tecnología"/>
    <hyperlink ref="J34" location="'Histórico alimentos'!A1" display="Alimentos y beb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28"/>
    <col min="12" max="12" width="11.42578125" style="128" customWidth="1"/>
    <col min="13" max="13" width="10.85546875" style="128" customWidth="1"/>
    <col min="14" max="14" width="10.85546875" style="128"/>
    <col min="15" max="16384" width="10.85546875" style="7"/>
  </cols>
  <sheetData>
    <row r="1" spans="1:13" x14ac:dyDescent="0.25">
      <c r="A1" s="89"/>
      <c r="B1" s="90"/>
      <c r="C1" s="90"/>
      <c r="D1" s="90"/>
      <c r="E1" s="90"/>
      <c r="F1" s="90"/>
      <c r="G1" s="98"/>
      <c r="H1" s="90"/>
      <c r="I1" s="90"/>
      <c r="J1" s="91"/>
      <c r="K1" s="126"/>
      <c r="L1" s="127"/>
      <c r="M1" s="127"/>
    </row>
    <row r="2" spans="1:13" x14ac:dyDescent="0.25">
      <c r="A2" s="92"/>
      <c r="B2" s="87"/>
      <c r="C2" s="87"/>
      <c r="D2" s="87"/>
      <c r="E2" s="87"/>
      <c r="F2" s="87"/>
      <c r="G2" s="88"/>
      <c r="H2" s="87"/>
      <c r="I2" s="87"/>
      <c r="J2" s="93"/>
      <c r="K2" s="126"/>
      <c r="L2" s="127"/>
      <c r="M2" s="127"/>
    </row>
    <row r="3" spans="1:13" x14ac:dyDescent="0.25">
      <c r="A3" s="92"/>
      <c r="B3" s="87"/>
      <c r="C3" s="87"/>
      <c r="D3" s="87"/>
      <c r="E3" s="87"/>
      <c r="F3" s="87"/>
      <c r="G3" s="88"/>
      <c r="H3" s="87"/>
      <c r="I3" s="87"/>
      <c r="J3" s="93"/>
      <c r="K3" s="126"/>
      <c r="L3" s="127"/>
      <c r="M3" s="127"/>
    </row>
    <row r="4" spans="1:13" x14ac:dyDescent="0.25">
      <c r="A4" s="92"/>
      <c r="B4" s="87"/>
      <c r="C4" s="87"/>
      <c r="D4" s="87"/>
      <c r="E4" s="87"/>
      <c r="F4" s="87"/>
      <c r="G4" s="88"/>
      <c r="H4" s="87"/>
      <c r="I4" s="87"/>
      <c r="J4" s="94"/>
      <c r="K4" s="127"/>
      <c r="L4" s="127"/>
      <c r="M4" s="127"/>
    </row>
    <row r="5" spans="1:13" x14ac:dyDescent="0.25">
      <c r="A5" s="92"/>
      <c r="B5" s="87"/>
      <c r="C5" s="87"/>
      <c r="D5" s="87"/>
      <c r="E5" s="87"/>
      <c r="F5" s="87"/>
      <c r="G5" s="87"/>
      <c r="H5" s="87"/>
      <c r="I5" s="87"/>
      <c r="J5" s="94"/>
      <c r="K5" s="127"/>
      <c r="L5" s="127"/>
      <c r="M5" s="127"/>
    </row>
    <row r="6" spans="1:13" x14ac:dyDescent="0.25">
      <c r="A6" s="92"/>
      <c r="B6" s="87"/>
      <c r="C6" s="87"/>
      <c r="D6" s="87"/>
      <c r="E6" s="87"/>
      <c r="F6" s="87"/>
      <c r="G6" s="87"/>
      <c r="H6" s="87"/>
      <c r="I6" s="87"/>
      <c r="J6" s="94"/>
      <c r="K6" s="127"/>
      <c r="L6" s="127"/>
      <c r="M6" s="127"/>
    </row>
    <row r="7" spans="1:13" x14ac:dyDescent="0.25">
      <c r="A7" s="92"/>
      <c r="B7" s="87"/>
      <c r="C7" s="257"/>
      <c r="D7" s="257"/>
      <c r="E7" s="257"/>
      <c r="F7" s="257"/>
      <c r="G7" s="257"/>
      <c r="H7" s="257"/>
      <c r="I7" s="257"/>
      <c r="J7" s="94"/>
      <c r="K7" s="127"/>
      <c r="L7" s="127"/>
      <c r="M7" s="127"/>
    </row>
    <row r="8" spans="1:13" x14ac:dyDescent="0.25">
      <c r="A8" s="92"/>
      <c r="B8" s="257" t="s">
        <v>452</v>
      </c>
      <c r="C8" s="257"/>
      <c r="D8" s="257"/>
      <c r="E8" s="257"/>
      <c r="F8" s="257"/>
      <c r="G8" s="257"/>
      <c r="H8" s="257"/>
      <c r="I8" s="257"/>
      <c r="J8" s="94"/>
      <c r="K8" s="127"/>
      <c r="L8" s="127"/>
      <c r="M8" s="127"/>
    </row>
    <row r="9" spans="1:13" ht="15.75" customHeight="1" x14ac:dyDescent="0.25">
      <c r="A9" s="92"/>
      <c r="B9" s="257" t="s">
        <v>128</v>
      </c>
      <c r="C9" s="257"/>
      <c r="D9" s="257"/>
      <c r="E9" s="257"/>
      <c r="F9" s="257"/>
      <c r="G9" s="257"/>
      <c r="H9" s="257"/>
      <c r="I9" s="257"/>
      <c r="J9" s="94"/>
      <c r="K9" s="127"/>
      <c r="L9" s="127"/>
      <c r="M9" s="127"/>
    </row>
    <row r="10" spans="1:13" x14ac:dyDescent="0.25">
      <c r="A10" s="92"/>
      <c r="B10" s="107"/>
      <c r="C10" s="108"/>
      <c r="D10" s="108"/>
      <c r="E10" s="108"/>
      <c r="F10" s="108"/>
      <c r="G10" s="108"/>
      <c r="H10" s="108"/>
      <c r="I10" s="108"/>
      <c r="J10" s="94"/>
      <c r="K10" s="127"/>
      <c r="L10" s="127"/>
      <c r="M10" s="129"/>
    </row>
    <row r="11" spans="1:13" ht="12" customHeight="1" x14ac:dyDescent="0.25">
      <c r="A11" s="92"/>
      <c r="B11" s="113"/>
      <c r="C11" s="115"/>
      <c r="D11" s="115"/>
      <c r="E11" s="115"/>
      <c r="F11" s="115"/>
      <c r="G11" s="115"/>
      <c r="H11" s="115"/>
      <c r="I11" s="115"/>
      <c r="J11" s="94"/>
      <c r="K11" s="127"/>
      <c r="L11" s="127"/>
      <c r="M11" s="127"/>
    </row>
    <row r="12" spans="1:13" x14ac:dyDescent="0.25">
      <c r="A12" s="92"/>
      <c r="B12" s="113"/>
      <c r="C12" s="112"/>
      <c r="D12" s="112"/>
      <c r="E12" s="112"/>
      <c r="F12" s="112"/>
      <c r="G12" s="112"/>
      <c r="H12" s="112"/>
      <c r="I12" s="116"/>
      <c r="J12" s="94"/>
      <c r="K12" s="127"/>
      <c r="L12" s="127"/>
      <c r="M12" s="127"/>
    </row>
    <row r="13" spans="1:13" x14ac:dyDescent="0.25">
      <c r="A13" s="92"/>
      <c r="B13" s="113"/>
      <c r="C13" s="112"/>
      <c r="D13" s="112"/>
      <c r="E13" s="112"/>
      <c r="F13" s="112"/>
      <c r="G13" s="112"/>
      <c r="H13" s="112"/>
      <c r="I13" s="116"/>
      <c r="J13" s="94"/>
      <c r="K13" s="127"/>
      <c r="L13" s="130"/>
      <c r="M13" s="131"/>
    </row>
    <row r="14" spans="1:13" x14ac:dyDescent="0.25">
      <c r="A14" s="92"/>
      <c r="B14" s="113"/>
      <c r="C14" s="112"/>
      <c r="D14" s="112"/>
      <c r="E14" s="112"/>
      <c r="F14" s="112"/>
      <c r="G14" s="112"/>
      <c r="H14" s="112"/>
      <c r="I14" s="116"/>
      <c r="J14" s="94"/>
      <c r="K14" s="127"/>
      <c r="L14" s="130"/>
      <c r="M14" s="131"/>
    </row>
    <row r="15" spans="1:13" x14ac:dyDescent="0.25">
      <c r="A15" s="92"/>
      <c r="B15" s="113"/>
      <c r="C15" s="112"/>
      <c r="D15" s="112"/>
      <c r="E15" s="112"/>
      <c r="F15" s="112"/>
      <c r="G15" s="112"/>
      <c r="H15" s="112"/>
      <c r="I15" s="116"/>
      <c r="J15" s="94"/>
      <c r="K15" s="127"/>
      <c r="L15" s="127"/>
      <c r="M15" s="127"/>
    </row>
    <row r="16" spans="1:13" x14ac:dyDescent="0.25">
      <c r="A16" s="92"/>
      <c r="B16" s="113"/>
      <c r="C16" s="112"/>
      <c r="D16" s="112"/>
      <c r="E16" s="112"/>
      <c r="F16" s="112"/>
      <c r="G16" s="112"/>
      <c r="H16" s="112"/>
      <c r="I16" s="116"/>
      <c r="J16" s="94"/>
      <c r="K16" s="127"/>
      <c r="L16" s="127"/>
      <c r="M16" s="127"/>
    </row>
    <row r="17" spans="1:13" x14ac:dyDescent="0.25">
      <c r="A17" s="92"/>
      <c r="B17" s="113"/>
      <c r="C17" s="112"/>
      <c r="D17" s="112"/>
      <c r="E17" s="112"/>
      <c r="F17" s="112"/>
      <c r="G17" s="112"/>
      <c r="H17" s="112"/>
      <c r="I17" s="116"/>
      <c r="J17" s="94"/>
      <c r="K17" s="127"/>
      <c r="L17" s="127"/>
    </row>
    <row r="18" spans="1:13" x14ac:dyDescent="0.25">
      <c r="A18" s="92"/>
      <c r="B18" s="113"/>
      <c r="C18" s="112"/>
      <c r="D18" s="112"/>
      <c r="E18" s="112"/>
      <c r="F18" s="112"/>
      <c r="G18" s="112"/>
      <c r="H18" s="112"/>
      <c r="I18" s="116"/>
      <c r="J18" s="94"/>
      <c r="K18" s="127"/>
      <c r="L18" s="127"/>
    </row>
    <row r="19" spans="1:13" x14ac:dyDescent="0.25">
      <c r="A19" s="92"/>
      <c r="B19" s="113"/>
      <c r="C19" s="112"/>
      <c r="D19" s="112"/>
      <c r="E19" s="112"/>
      <c r="F19" s="112"/>
      <c r="G19" s="112"/>
      <c r="H19" s="112"/>
      <c r="I19" s="116"/>
      <c r="J19" s="94"/>
      <c r="K19" s="127"/>
      <c r="L19" s="127"/>
    </row>
    <row r="20" spans="1:13" x14ac:dyDescent="0.25">
      <c r="A20" s="92"/>
      <c r="B20" s="113"/>
      <c r="C20" s="112"/>
      <c r="D20" s="112"/>
      <c r="E20" s="112"/>
      <c r="F20" s="112"/>
      <c r="G20" s="112"/>
      <c r="H20" s="112"/>
      <c r="I20" s="116"/>
      <c r="J20" s="94"/>
      <c r="K20" s="127"/>
      <c r="L20" s="127"/>
    </row>
    <row r="21" spans="1:13" x14ac:dyDescent="0.25">
      <c r="A21" s="92"/>
      <c r="B21" s="113"/>
      <c r="C21" s="112"/>
      <c r="D21" s="112"/>
      <c r="E21" s="112"/>
      <c r="F21" s="112"/>
      <c r="G21" s="112"/>
      <c r="H21" s="112"/>
      <c r="I21" s="116"/>
      <c r="J21" s="94"/>
      <c r="K21" s="127"/>
      <c r="L21" s="127"/>
    </row>
    <row r="22" spans="1:13" x14ac:dyDescent="0.25">
      <c r="A22" s="92"/>
      <c r="B22" s="113"/>
      <c r="C22" s="112"/>
      <c r="D22" s="112"/>
      <c r="E22" s="112"/>
      <c r="F22" s="112"/>
      <c r="G22" s="112"/>
      <c r="H22" s="112"/>
      <c r="I22" s="116"/>
      <c r="J22" s="94"/>
      <c r="K22" s="127"/>
      <c r="L22" s="127"/>
    </row>
    <row r="23" spans="1:13" x14ac:dyDescent="0.25">
      <c r="A23" s="92"/>
      <c r="B23" s="113"/>
      <c r="C23" s="112"/>
      <c r="D23" s="112"/>
      <c r="E23" s="112"/>
      <c r="F23" s="112"/>
      <c r="G23" s="112"/>
      <c r="H23" s="112"/>
      <c r="I23" s="116"/>
      <c r="J23" s="94"/>
      <c r="K23" s="127"/>
      <c r="L23" s="127"/>
    </row>
    <row r="24" spans="1:13" x14ac:dyDescent="0.25">
      <c r="A24" s="92"/>
      <c r="B24" s="113"/>
      <c r="C24" s="112"/>
      <c r="D24" s="112"/>
      <c r="E24" s="112"/>
      <c r="F24" s="112"/>
      <c r="G24" s="112"/>
      <c r="H24" s="112"/>
      <c r="I24" s="116"/>
      <c r="J24" s="94"/>
      <c r="K24" s="127"/>
      <c r="L24" s="127"/>
    </row>
    <row r="25" spans="1:13" x14ac:dyDescent="0.25">
      <c r="A25" s="92"/>
      <c r="B25" s="113"/>
      <c r="C25" s="112"/>
      <c r="D25" s="112"/>
      <c r="E25" s="112"/>
      <c r="F25" s="112"/>
      <c r="G25" s="112"/>
      <c r="H25" s="112"/>
      <c r="I25" s="116"/>
      <c r="J25" s="94"/>
      <c r="K25" s="127"/>
      <c r="L25" s="127"/>
    </row>
    <row r="26" spans="1:13" ht="14.25" customHeight="1" x14ac:dyDescent="0.25">
      <c r="A26" s="92"/>
      <c r="B26" s="114"/>
      <c r="C26" s="110"/>
      <c r="D26" s="110"/>
      <c r="E26" s="110"/>
      <c r="F26" s="110"/>
      <c r="G26" s="117"/>
      <c r="H26" s="117"/>
      <c r="I26" s="117"/>
      <c r="J26" s="94"/>
      <c r="K26" s="127"/>
      <c r="L26" s="127"/>
    </row>
    <row r="27" spans="1:13" x14ac:dyDescent="0.25">
      <c r="A27" s="92"/>
      <c r="B27" s="113"/>
      <c r="C27" s="110"/>
      <c r="D27" s="110"/>
      <c r="E27" s="110"/>
      <c r="F27" s="111"/>
      <c r="G27" s="112"/>
      <c r="H27" s="112"/>
      <c r="I27" s="112"/>
      <c r="J27" s="94"/>
      <c r="K27" s="127"/>
      <c r="L27" s="128" t="s">
        <v>97</v>
      </c>
      <c r="M27" s="128" t="s">
        <v>5</v>
      </c>
    </row>
    <row r="28" spans="1:13" x14ac:dyDescent="0.25">
      <c r="A28" s="92"/>
      <c r="B28" s="113"/>
      <c r="C28" s="110"/>
      <c r="D28" s="110"/>
      <c r="E28" s="110"/>
      <c r="F28" s="111"/>
      <c r="G28" s="112"/>
      <c r="H28" s="112"/>
      <c r="I28" s="112"/>
      <c r="J28" s="185"/>
      <c r="K28" s="127"/>
      <c r="L28" s="128" t="s">
        <v>97</v>
      </c>
    </row>
    <row r="29" spans="1:13" x14ac:dyDescent="0.25">
      <c r="A29" s="92"/>
      <c r="B29" s="113"/>
      <c r="C29" s="110"/>
      <c r="D29" s="110"/>
      <c r="E29" s="110"/>
      <c r="F29" s="111"/>
      <c r="G29" s="112"/>
      <c r="H29" s="112"/>
      <c r="I29" s="112"/>
      <c r="J29" s="185"/>
      <c r="K29" s="127"/>
      <c r="L29" s="128" t="s">
        <v>97</v>
      </c>
    </row>
    <row r="30" spans="1:13" x14ac:dyDescent="0.25">
      <c r="A30" s="92"/>
      <c r="B30" s="150"/>
      <c r="C30" s="103"/>
      <c r="D30" s="103"/>
      <c r="E30" s="103"/>
      <c r="F30" s="104"/>
      <c r="G30" s="105"/>
      <c r="H30" s="105"/>
      <c r="I30" s="105"/>
      <c r="J30" s="185"/>
      <c r="K30" s="127"/>
      <c r="L30" s="128" t="s">
        <v>97</v>
      </c>
    </row>
    <row r="31" spans="1:13" s="128" customFormat="1" x14ac:dyDescent="0.25">
      <c r="A31" s="92"/>
      <c r="B31" s="150" t="s">
        <v>406</v>
      </c>
      <c r="C31" s="110"/>
      <c r="D31" s="110"/>
      <c r="E31" s="110"/>
      <c r="F31" s="111"/>
      <c r="G31" s="112"/>
      <c r="H31" s="112"/>
      <c r="I31" s="112"/>
      <c r="J31" s="185"/>
      <c r="K31" s="127"/>
      <c r="L31" s="127"/>
    </row>
    <row r="32" spans="1:13" s="128" customFormat="1" x14ac:dyDescent="0.25">
      <c r="A32" s="92"/>
      <c r="B32" s="150" t="s">
        <v>149</v>
      </c>
      <c r="D32" s="110"/>
      <c r="E32" s="110"/>
      <c r="F32" s="111"/>
      <c r="G32" s="112"/>
      <c r="H32" s="112"/>
      <c r="I32" s="112"/>
      <c r="J32" s="185"/>
      <c r="K32" s="127"/>
      <c r="L32" s="127"/>
    </row>
    <row r="33" spans="1:12" s="128" customFormat="1" x14ac:dyDescent="0.25">
      <c r="A33" s="113"/>
      <c r="B33" s="150" t="s">
        <v>187</v>
      </c>
      <c r="D33" s="110"/>
      <c r="E33" s="110"/>
      <c r="F33" s="111"/>
      <c r="G33" s="112"/>
      <c r="H33" s="112"/>
      <c r="I33" s="112"/>
      <c r="J33" s="185"/>
      <c r="K33" s="127"/>
      <c r="L33" s="127"/>
    </row>
    <row r="34" spans="1:12" s="128" customFormat="1" x14ac:dyDescent="0.25">
      <c r="A34" s="113"/>
      <c r="B34" s="150" t="s">
        <v>188</v>
      </c>
      <c r="D34" s="110"/>
      <c r="E34" s="110"/>
      <c r="F34" s="111"/>
      <c r="G34" s="112"/>
      <c r="H34" s="112"/>
      <c r="I34" s="112"/>
      <c r="J34" s="185"/>
      <c r="K34" s="127"/>
      <c r="L34" s="127"/>
    </row>
    <row r="35" spans="1:12" s="128" customFormat="1" x14ac:dyDescent="0.25">
      <c r="A35" s="113"/>
      <c r="B35" s="243" t="s">
        <v>186</v>
      </c>
      <c r="D35" s="110"/>
      <c r="E35" s="110"/>
      <c r="F35" s="111"/>
      <c r="G35" s="112"/>
      <c r="H35" s="112"/>
      <c r="I35" s="112"/>
      <c r="J35" s="185"/>
      <c r="K35" s="127"/>
      <c r="L35" s="127"/>
    </row>
    <row r="36" spans="1:12" s="128" customFormat="1" x14ac:dyDescent="0.25">
      <c r="A36" s="186"/>
      <c r="B36" s="187" t="s">
        <v>453</v>
      </c>
      <c r="C36" s="186"/>
      <c r="D36" s="188"/>
      <c r="E36" s="188"/>
      <c r="F36" s="189"/>
      <c r="G36" s="190"/>
      <c r="H36" s="190"/>
      <c r="I36" s="190"/>
      <c r="J36" s="191"/>
      <c r="K36" s="127"/>
      <c r="L36" s="127"/>
    </row>
    <row r="37" spans="1:12" x14ac:dyDescent="0.25">
      <c r="A37" s="84"/>
      <c r="B37" s="96"/>
      <c r="C37" s="96"/>
      <c r="D37" s="96"/>
      <c r="E37" s="96"/>
      <c r="F37" s="101"/>
      <c r="G37" s="101"/>
      <c r="H37" s="100"/>
      <c r="I37" s="100"/>
      <c r="J37" s="100"/>
      <c r="K37" s="132"/>
      <c r="L37" s="132"/>
    </row>
    <row r="38" spans="1:12" x14ac:dyDescent="0.25">
      <c r="A38" s="128"/>
      <c r="B38" s="96"/>
      <c r="C38" s="96"/>
      <c r="D38" s="96"/>
      <c r="E38" s="96"/>
      <c r="F38" s="101"/>
      <c r="G38" s="101"/>
      <c r="H38" s="100"/>
      <c r="I38" s="100"/>
      <c r="J38" s="100"/>
      <c r="K38" s="132"/>
      <c r="L38" s="132"/>
    </row>
    <row r="39" spans="1:12" x14ac:dyDescent="0.25">
      <c r="A39" s="128"/>
      <c r="B39" s="101"/>
      <c r="C39" s="101"/>
      <c r="D39" s="101"/>
      <c r="E39" s="101"/>
      <c r="F39" s="101"/>
      <c r="G39" s="101"/>
      <c r="H39" s="100"/>
      <c r="I39" s="100"/>
      <c r="J39" s="100"/>
      <c r="K39" s="132"/>
      <c r="L39" s="132"/>
    </row>
    <row r="40" spans="1:12" x14ac:dyDescent="0.25">
      <c r="A40" s="128"/>
      <c r="B40" s="101"/>
      <c r="C40" s="101"/>
      <c r="D40" s="101"/>
      <c r="E40" s="101"/>
      <c r="F40" s="101"/>
      <c r="G40" s="101"/>
      <c r="H40" s="100"/>
      <c r="I40" s="100"/>
      <c r="J40" s="100"/>
      <c r="K40" s="132"/>
      <c r="L40" s="132"/>
    </row>
    <row r="41" spans="1:12" x14ac:dyDescent="0.25">
      <c r="A41" s="128"/>
      <c r="B41" s="101"/>
      <c r="C41" s="101"/>
      <c r="D41" s="101"/>
      <c r="E41" s="101"/>
      <c r="F41" s="101"/>
      <c r="G41" s="101"/>
      <c r="H41" s="100"/>
      <c r="I41" s="100"/>
      <c r="J41" s="100"/>
      <c r="K41" s="132"/>
      <c r="L41" s="132"/>
    </row>
    <row r="42" spans="1:12" x14ac:dyDescent="0.25">
      <c r="A42" s="128"/>
      <c r="B42" s="100"/>
      <c r="C42" s="100"/>
      <c r="D42" s="100"/>
      <c r="E42" s="100"/>
      <c r="F42" s="100"/>
      <c r="G42" s="100"/>
      <c r="H42" s="100"/>
      <c r="I42" s="100"/>
      <c r="J42" s="100"/>
      <c r="K42" s="132"/>
      <c r="L42" s="132"/>
    </row>
    <row r="43" spans="1:12" x14ac:dyDescent="0.25">
      <c r="A43" s="128"/>
      <c r="B43" s="100"/>
      <c r="C43" s="100"/>
      <c r="D43" s="100"/>
      <c r="E43" s="100"/>
      <c r="F43" s="100"/>
      <c r="G43" s="100"/>
      <c r="H43" s="100"/>
      <c r="I43" s="100"/>
      <c r="J43" s="100"/>
      <c r="K43" s="132"/>
      <c r="L43" s="132"/>
    </row>
    <row r="44" spans="1:12" x14ac:dyDescent="0.25">
      <c r="A44" s="128"/>
      <c r="B44" s="100"/>
      <c r="C44" s="100"/>
      <c r="D44" s="100"/>
      <c r="E44" s="100"/>
      <c r="F44" s="100"/>
      <c r="G44" s="100"/>
      <c r="H44" s="100"/>
      <c r="I44" s="100"/>
      <c r="J44" s="100"/>
      <c r="K44" s="132"/>
      <c r="L44" s="132"/>
    </row>
    <row r="45" spans="1:12" x14ac:dyDescent="0.25">
      <c r="A45" s="128"/>
      <c r="B45" s="100"/>
      <c r="C45" s="100"/>
      <c r="D45" s="100"/>
      <c r="E45" s="100"/>
      <c r="F45" s="100"/>
      <c r="G45" s="100"/>
      <c r="H45" s="100"/>
      <c r="I45" s="100"/>
      <c r="J45" s="100"/>
      <c r="K45" s="132"/>
      <c r="L45" s="132"/>
    </row>
    <row r="46" spans="1:12" x14ac:dyDescent="0.25">
      <c r="A46" s="128"/>
      <c r="B46" s="100"/>
      <c r="C46" s="100"/>
      <c r="D46" s="100"/>
      <c r="E46" s="100"/>
      <c r="F46" s="100"/>
      <c r="G46" s="100"/>
      <c r="H46" s="100"/>
      <c r="I46" s="100"/>
      <c r="J46" s="100"/>
      <c r="K46" s="132"/>
      <c r="L46" s="13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R6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42578125" style="7" customWidth="1"/>
    <col min="3" max="3" width="14.5703125" style="7" customWidth="1"/>
    <col min="4" max="4" width="14" style="7" customWidth="1"/>
    <col min="5" max="5" width="11.140625" style="7" customWidth="1"/>
    <col min="6" max="6" width="10" style="7" customWidth="1"/>
    <col min="7" max="7" width="14.5703125" style="7" customWidth="1"/>
    <col min="8" max="8" width="13.710937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2.85546875" style="7" customWidth="1"/>
    <col min="14" max="14" width="14.7109375" style="7" customWidth="1"/>
    <col min="15" max="15" width="16.7109375" style="7" customWidth="1"/>
    <col min="16" max="16384" width="10.85546875" style="7"/>
  </cols>
  <sheetData>
    <row r="1" spans="1:17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22"/>
    </row>
    <row r="2" spans="1:17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22"/>
    </row>
    <row r="3" spans="1:17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22"/>
    </row>
    <row r="4" spans="1:17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7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7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7" x14ac:dyDescent="0.25">
      <c r="A7" s="92"/>
      <c r="B7" s="106"/>
      <c r="C7" s="257" t="s">
        <v>54</v>
      </c>
      <c r="D7" s="257"/>
      <c r="E7" s="257"/>
      <c r="F7" s="257"/>
      <c r="G7" s="257"/>
      <c r="H7" s="257"/>
      <c r="I7" s="257"/>
      <c r="J7" s="257"/>
      <c r="K7" s="94"/>
    </row>
    <row r="8" spans="1:17" x14ac:dyDescent="0.25">
      <c r="A8" s="92"/>
      <c r="B8" s="106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7" x14ac:dyDescent="0.25">
      <c r="A9" s="92"/>
      <c r="B9" s="203"/>
      <c r="C9" s="121"/>
      <c r="D9" s="121"/>
      <c r="E9" s="121"/>
      <c r="F9" s="121"/>
      <c r="G9" s="121"/>
      <c r="H9" s="121"/>
      <c r="I9" s="106"/>
      <c r="J9" s="106"/>
      <c r="K9" s="94"/>
    </row>
    <row r="10" spans="1:17" ht="15.75" customHeight="1" x14ac:dyDescent="0.25">
      <c r="A10" s="92"/>
      <c r="B10" s="202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7" x14ac:dyDescent="0.25">
      <c r="A11" s="92"/>
      <c r="B11" s="202"/>
      <c r="C11" s="192">
        <v>2018</v>
      </c>
      <c r="D11" s="121">
        <v>2019</v>
      </c>
      <c r="E11" s="260"/>
      <c r="F11" s="260"/>
      <c r="G11" s="121">
        <v>2018</v>
      </c>
      <c r="H11" s="121">
        <v>2019</v>
      </c>
      <c r="I11" s="260"/>
      <c r="J11" s="260"/>
      <c r="K11" s="94"/>
      <c r="N11" s="2"/>
    </row>
    <row r="12" spans="1:17" x14ac:dyDescent="0.25">
      <c r="A12" s="92"/>
      <c r="B12" s="202"/>
      <c r="C12" s="121"/>
      <c r="D12" s="121"/>
      <c r="E12" s="121"/>
      <c r="F12" s="121"/>
      <c r="G12" s="121"/>
      <c r="H12" s="121"/>
      <c r="I12" s="206"/>
      <c r="J12" s="121"/>
      <c r="K12" s="94"/>
    </row>
    <row r="13" spans="1:17" x14ac:dyDescent="0.25">
      <c r="A13" s="92"/>
      <c r="B13" s="114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94"/>
      <c r="M13" s="128"/>
      <c r="N13" s="128"/>
      <c r="Q13" s="205"/>
    </row>
    <row r="14" spans="1:17" ht="15.6" customHeight="1" x14ac:dyDescent="0.25">
      <c r="A14" s="92"/>
      <c r="B14" s="113" t="s">
        <v>22</v>
      </c>
      <c r="C14" s="21">
        <v>31.085417400000001</v>
      </c>
      <c r="D14" s="29">
        <v>22.241875399999998</v>
      </c>
      <c r="E14" s="21">
        <v>-28.449166006694838</v>
      </c>
      <c r="F14" s="21">
        <v>1.523590666043084</v>
      </c>
      <c r="G14" s="21">
        <v>1.996391</v>
      </c>
      <c r="H14" s="29">
        <v>1.3976704</v>
      </c>
      <c r="I14" s="21">
        <v>-29.990147220659679</v>
      </c>
      <c r="J14" s="21">
        <v>0.62657940625672182</v>
      </c>
      <c r="K14" s="94"/>
      <c r="L14" s="126"/>
      <c r="M14" s="126"/>
      <c r="N14" s="126"/>
      <c r="O14" s="126"/>
      <c r="P14" s="126"/>
      <c r="Q14" s="126"/>
    </row>
    <row r="15" spans="1:17" x14ac:dyDescent="0.25">
      <c r="A15" s="92"/>
      <c r="B15" s="113" t="s">
        <v>23</v>
      </c>
      <c r="C15" s="21">
        <v>1504.1401582000001</v>
      </c>
      <c r="D15" s="29">
        <v>1437.5908668</v>
      </c>
      <c r="E15" s="21">
        <v>-4.4244075950767403</v>
      </c>
      <c r="F15" s="21">
        <v>98.476409333956923</v>
      </c>
      <c r="G15" s="21">
        <v>222.36514389999999</v>
      </c>
      <c r="H15" s="29">
        <v>221.6659008</v>
      </c>
      <c r="I15" s="21">
        <v>-0.31445715265269181</v>
      </c>
      <c r="J15" s="21">
        <v>99.373420593743276</v>
      </c>
      <c r="K15" s="94"/>
      <c r="L15" s="126"/>
      <c r="M15" s="126"/>
      <c r="N15" s="126"/>
      <c r="O15" s="126"/>
      <c r="P15" s="126"/>
      <c r="Q15" s="126"/>
    </row>
    <row r="16" spans="1:17" x14ac:dyDescent="0.25">
      <c r="A16" s="92" t="s">
        <v>61</v>
      </c>
      <c r="B16" s="151" t="s">
        <v>98</v>
      </c>
      <c r="C16" s="201">
        <v>481.17482799999999</v>
      </c>
      <c r="D16" s="29">
        <v>339.74943500000001</v>
      </c>
      <c r="E16" s="21">
        <v>-29.391685676458536</v>
      </c>
      <c r="F16" s="21">
        <v>23.27317542474011</v>
      </c>
      <c r="G16" s="21">
        <v>72.153561999999994</v>
      </c>
      <c r="H16" s="245">
        <v>30.602817000000002</v>
      </c>
      <c r="I16" s="21">
        <v>-57.586547147873304</v>
      </c>
      <c r="J16" s="21">
        <v>13.719325318503643</v>
      </c>
      <c r="K16" s="94"/>
      <c r="L16" s="126"/>
      <c r="M16" s="126"/>
      <c r="N16" s="126"/>
      <c r="O16" s="126"/>
      <c r="P16" s="126"/>
      <c r="Q16" s="126"/>
    </row>
    <row r="17" spans="1:18" x14ac:dyDescent="0.25">
      <c r="A17" s="92" t="s">
        <v>61</v>
      </c>
      <c r="B17" s="151" t="s">
        <v>193</v>
      </c>
      <c r="C17" s="21">
        <v>75.515889000000001</v>
      </c>
      <c r="D17" s="29">
        <v>111.979225</v>
      </c>
      <c r="E17" s="21">
        <v>48.285647541009546</v>
      </c>
      <c r="F17" s="21">
        <v>7.6706886866535724</v>
      </c>
      <c r="G17" s="235">
        <v>8.8087049999999998</v>
      </c>
      <c r="H17" s="245">
        <v>16.685956999999998</v>
      </c>
      <c r="I17" s="21">
        <v>89.425766897631348</v>
      </c>
      <c r="J17" s="21">
        <v>7.4803594823823909</v>
      </c>
      <c r="K17" s="94"/>
      <c r="L17" s="126"/>
      <c r="M17" s="126"/>
      <c r="N17" s="126"/>
      <c r="O17" s="126"/>
      <c r="P17" s="126"/>
      <c r="Q17" s="126"/>
    </row>
    <row r="18" spans="1:18" ht="15.75" customHeight="1" x14ac:dyDescent="0.25">
      <c r="A18" s="92" t="s">
        <v>61</v>
      </c>
      <c r="B18" s="151" t="s">
        <v>185</v>
      </c>
      <c r="C18" s="21">
        <v>119.244913</v>
      </c>
      <c r="D18" s="29">
        <v>115.954228</v>
      </c>
      <c r="E18" s="21">
        <v>-2.7596019966067642</v>
      </c>
      <c r="F18" s="21">
        <v>7.9429803598770112</v>
      </c>
      <c r="G18" s="21">
        <v>17.634129999999999</v>
      </c>
      <c r="H18" s="246">
        <v>17.222331000000001</v>
      </c>
      <c r="I18" s="21">
        <v>-2.3352385402625409</v>
      </c>
      <c r="J18" s="21">
        <v>7.7208173918090663</v>
      </c>
      <c r="K18" s="94"/>
      <c r="L18" s="126"/>
      <c r="M18" s="126"/>
      <c r="N18" s="126"/>
      <c r="O18" s="126"/>
      <c r="P18" s="126"/>
      <c r="Q18" s="126"/>
    </row>
    <row r="19" spans="1:18" x14ac:dyDescent="0.25">
      <c r="A19" s="92" t="s">
        <v>61</v>
      </c>
      <c r="B19" s="138" t="s">
        <v>194</v>
      </c>
      <c r="C19" s="21">
        <v>121.67222</v>
      </c>
      <c r="D19" s="29">
        <v>107.860586</v>
      </c>
      <c r="E19" s="21">
        <v>-11.351509818757311</v>
      </c>
      <c r="F19" s="21">
        <v>7.3885578040571778</v>
      </c>
      <c r="G19" s="21">
        <v>15.749318000000001</v>
      </c>
      <c r="H19" s="29">
        <v>15.431797</v>
      </c>
      <c r="I19" s="21">
        <v>-2.0160936492615189</v>
      </c>
      <c r="J19" s="21">
        <v>6.9181161751255953</v>
      </c>
      <c r="K19" s="94"/>
      <c r="L19" s="126"/>
      <c r="M19" s="126"/>
      <c r="N19" s="126"/>
      <c r="O19" s="126"/>
      <c r="P19" s="126"/>
      <c r="Q19" s="126"/>
    </row>
    <row r="20" spans="1:18" x14ac:dyDescent="0.25">
      <c r="A20" s="92" t="s">
        <v>61</v>
      </c>
      <c r="B20" s="138" t="s">
        <v>178</v>
      </c>
      <c r="C20" s="21">
        <v>119.309945</v>
      </c>
      <c r="D20" s="29">
        <v>97.085317000000003</v>
      </c>
      <c r="E20" s="21">
        <v>-18.627640805634428</v>
      </c>
      <c r="F20" s="21">
        <v>6.6504411220213013</v>
      </c>
      <c r="G20" s="21">
        <v>14.032173</v>
      </c>
      <c r="H20" s="29">
        <v>14.595255999999999</v>
      </c>
      <c r="I20" s="21">
        <v>4.0127997281675487</v>
      </c>
      <c r="J20" s="21">
        <v>6.5430925908174453</v>
      </c>
      <c r="K20" s="94"/>
      <c r="L20" s="126"/>
      <c r="M20" s="126"/>
      <c r="N20" s="126"/>
      <c r="O20" s="126"/>
      <c r="P20" s="126"/>
      <c r="Q20" s="126"/>
    </row>
    <row r="21" spans="1:18" x14ac:dyDescent="0.25">
      <c r="A21" s="92" t="s">
        <v>61</v>
      </c>
      <c r="B21" s="113" t="s">
        <v>62</v>
      </c>
      <c r="C21" s="21">
        <v>587.22236320000013</v>
      </c>
      <c r="D21" s="29">
        <v>664.96207579999987</v>
      </c>
      <c r="E21" s="21">
        <v>13.238547690242285</v>
      </c>
      <c r="F21" s="21">
        <v>45.55056593660774</v>
      </c>
      <c r="G21" s="21">
        <v>93.987255900000008</v>
      </c>
      <c r="H21" s="29">
        <v>127.12774279999999</v>
      </c>
      <c r="I21" s="21">
        <v>35.26061760464696</v>
      </c>
      <c r="J21" s="21">
        <v>56.991709635105124</v>
      </c>
      <c r="K21" s="94"/>
      <c r="L21" s="126"/>
      <c r="M21" s="126"/>
      <c r="N21" s="126"/>
      <c r="O21" s="126"/>
      <c r="P21" s="126"/>
    </row>
    <row r="22" spans="1:18" x14ac:dyDescent="0.25">
      <c r="A22" s="92"/>
      <c r="B22" s="113"/>
      <c r="C22" s="110"/>
      <c r="D22" s="110"/>
      <c r="E22" s="110"/>
      <c r="F22" s="111"/>
      <c r="G22" s="111"/>
      <c r="H22" s="111"/>
      <c r="I22" s="112"/>
      <c r="J22" s="112"/>
      <c r="K22" s="94"/>
    </row>
    <row r="23" spans="1:18" x14ac:dyDescent="0.25">
      <c r="A23" s="92"/>
      <c r="B23" s="114" t="s">
        <v>24</v>
      </c>
      <c r="C23" s="29">
        <v>1535.2255754900011</v>
      </c>
      <c r="D23" s="29">
        <v>1459.8327423300013</v>
      </c>
      <c r="E23" s="29">
        <v>-4.9108635475888622</v>
      </c>
      <c r="F23" s="29">
        <v>100</v>
      </c>
      <c r="G23" s="29">
        <v>224.36153495999929</v>
      </c>
      <c r="H23" s="244">
        <v>223.06357116999979</v>
      </c>
      <c r="I23" s="29">
        <v>-0.57851440097826945</v>
      </c>
      <c r="J23" s="29">
        <v>100</v>
      </c>
      <c r="K23" s="94"/>
    </row>
    <row r="24" spans="1:18" x14ac:dyDescent="0.25">
      <c r="A24" s="92"/>
      <c r="B24" s="113" t="s">
        <v>38</v>
      </c>
      <c r="C24" s="200">
        <v>558.85875520999866</v>
      </c>
      <c r="D24" s="29">
        <v>388.64971625999982</v>
      </c>
      <c r="E24" s="21">
        <v>-30.456539754135282</v>
      </c>
      <c r="F24" s="21">
        <v>26.622893499407752</v>
      </c>
      <c r="G24" s="21">
        <v>80.136852999999604</v>
      </c>
      <c r="H24" s="244">
        <v>36.851181570000001</v>
      </c>
      <c r="I24" s="21">
        <v>-54.014688385629285</v>
      </c>
      <c r="J24" s="21">
        <v>16.520483993289613</v>
      </c>
      <c r="K24" s="94"/>
      <c r="L24" s="128"/>
      <c r="M24" s="128"/>
      <c r="N24" s="128"/>
      <c r="O24" s="128"/>
      <c r="P24" s="128"/>
      <c r="Q24" s="128"/>
    </row>
    <row r="25" spans="1:18" x14ac:dyDescent="0.25">
      <c r="A25" s="92"/>
      <c r="B25" s="113" t="s">
        <v>39</v>
      </c>
      <c r="C25" s="21">
        <v>941.00566605000233</v>
      </c>
      <c r="D25" s="29">
        <v>1015.9543855000015</v>
      </c>
      <c r="E25" s="21">
        <v>7.9647468824078915</v>
      </c>
      <c r="F25" s="21">
        <v>69.593889494385706</v>
      </c>
      <c r="G25" s="21">
        <v>137.01363604999969</v>
      </c>
      <c r="H25" s="244">
        <v>177.44756978999979</v>
      </c>
      <c r="I25" s="21">
        <v>29.51088293521731</v>
      </c>
      <c r="J25" s="21">
        <v>79.550223669092333</v>
      </c>
      <c r="K25" s="94"/>
      <c r="L25" s="128"/>
      <c r="M25" s="128"/>
    </row>
    <row r="26" spans="1:18" x14ac:dyDescent="0.25">
      <c r="A26" s="92"/>
      <c r="B26" s="113" t="s">
        <v>57</v>
      </c>
      <c r="C26" s="21">
        <v>152.03746653999983</v>
      </c>
      <c r="D26" s="29">
        <v>169.8936147900003</v>
      </c>
      <c r="E26" s="21">
        <v>11.744571029998486</v>
      </c>
      <c r="F26" s="21">
        <v>11.637882194561378</v>
      </c>
      <c r="G26" s="21">
        <v>21.425755819999999</v>
      </c>
      <c r="H26" s="247">
        <v>25.27653364</v>
      </c>
      <c r="I26" s="21">
        <v>17.972658011930996</v>
      </c>
      <c r="J26" s="21">
        <v>11.33153813839751</v>
      </c>
      <c r="K26" s="94"/>
      <c r="L26" s="128"/>
      <c r="M26" s="128"/>
      <c r="N26" s="128"/>
      <c r="O26" s="128"/>
      <c r="P26" s="128"/>
      <c r="Q26" s="128"/>
      <c r="R26" s="128"/>
    </row>
    <row r="27" spans="1:18" x14ac:dyDescent="0.25">
      <c r="A27" s="92"/>
      <c r="B27" s="113" t="s">
        <v>58</v>
      </c>
      <c r="C27" s="21">
        <v>267.79182782000009</v>
      </c>
      <c r="D27" s="29">
        <v>266.0418329999996</v>
      </c>
      <c r="E27" s="21">
        <v>-0.65349074848422006</v>
      </c>
      <c r="F27" s="21">
        <v>18.224131113498462</v>
      </c>
      <c r="G27" s="21">
        <v>39.008212009999795</v>
      </c>
      <c r="H27" s="244">
        <v>38.651945739999896</v>
      </c>
      <c r="I27" s="21">
        <v>-0.91331094567618232</v>
      </c>
      <c r="J27" s="21">
        <v>17.327771422857175</v>
      </c>
      <c r="K27" s="94"/>
      <c r="L27" s="128"/>
      <c r="M27" s="128"/>
      <c r="N27" s="128"/>
      <c r="O27" s="128"/>
      <c r="P27" s="128"/>
      <c r="Q27" s="128"/>
      <c r="R27" s="128"/>
    </row>
    <row r="28" spans="1:18" x14ac:dyDescent="0.25">
      <c r="A28" s="92"/>
      <c r="B28" s="113" t="s">
        <v>59</v>
      </c>
      <c r="C28" s="21">
        <v>339.9409082100006</v>
      </c>
      <c r="D28" s="29">
        <v>368.0668169099996</v>
      </c>
      <c r="E28" s="21">
        <v>8.2737640633189216</v>
      </c>
      <c r="F28" s="21">
        <v>25.212944348853121</v>
      </c>
      <c r="G28" s="21">
        <v>47.105852979999995</v>
      </c>
      <c r="H28" s="244">
        <v>52.004003049999902</v>
      </c>
      <c r="I28" s="21">
        <v>10.398177211820236</v>
      </c>
      <c r="J28" s="21">
        <v>23.313534692030437</v>
      </c>
      <c r="K28" s="94"/>
      <c r="L28" s="128"/>
      <c r="M28" s="128"/>
      <c r="N28" s="128"/>
      <c r="O28" s="128"/>
      <c r="P28" s="128"/>
      <c r="Q28" s="128"/>
      <c r="R28" s="128"/>
    </row>
    <row r="29" spans="1:18" x14ac:dyDescent="0.25">
      <c r="A29" s="92"/>
      <c r="B29" s="113" t="s">
        <v>60</v>
      </c>
      <c r="C29" s="21">
        <v>181.23546348000181</v>
      </c>
      <c r="D29" s="29">
        <v>211.95212080000201</v>
      </c>
      <c r="E29" s="21">
        <v>16.948480573389311</v>
      </c>
      <c r="F29" s="21">
        <v>14.518931837472742</v>
      </c>
      <c r="G29" s="21">
        <v>29.473815239999901</v>
      </c>
      <c r="H29" s="244">
        <v>61.515087360000003</v>
      </c>
      <c r="I29" s="21">
        <v>108.71097568839959</v>
      </c>
      <c r="J29" s="21">
        <v>27.577379415807219</v>
      </c>
      <c r="K29" s="94"/>
      <c r="L29" s="128"/>
      <c r="M29" s="128"/>
      <c r="N29" s="128"/>
      <c r="O29" s="128"/>
      <c r="P29" s="128"/>
      <c r="Q29" s="128"/>
      <c r="R29" s="128"/>
    </row>
    <row r="30" spans="1:18" x14ac:dyDescent="0.25">
      <c r="A30" s="92"/>
      <c r="B30" s="113" t="s">
        <v>92</v>
      </c>
      <c r="C30" s="21">
        <v>32.077133410000101</v>
      </c>
      <c r="D30" s="29">
        <v>39.242290959999899</v>
      </c>
      <c r="E30" s="21">
        <v>22.337275149923606</v>
      </c>
      <c r="F30" s="21">
        <v>2.6881361009458038</v>
      </c>
      <c r="G30" s="21">
        <v>4.7028714900000006</v>
      </c>
      <c r="H30" s="29">
        <v>6.57284807</v>
      </c>
      <c r="I30" s="21">
        <v>39.762442668829955</v>
      </c>
      <c r="J30" s="21">
        <v>2.9466255003111836</v>
      </c>
      <c r="K30" s="94"/>
      <c r="L30" s="128"/>
      <c r="M30" s="128"/>
      <c r="N30" s="128"/>
      <c r="O30" s="128"/>
      <c r="P30" s="128"/>
      <c r="Q30" s="128"/>
      <c r="R30" s="128"/>
    </row>
    <row r="31" spans="1:18" s="128" customFormat="1" x14ac:dyDescent="0.25">
      <c r="A31" s="92"/>
      <c r="B31" s="113" t="s">
        <v>182</v>
      </c>
      <c r="C31" s="21">
        <v>3.2840208199999998</v>
      </c>
      <c r="D31" s="29">
        <v>15.98634961</v>
      </c>
      <c r="E31" s="21">
        <v>386.79196893763913</v>
      </c>
      <c r="F31" s="21">
        <v>1.0950809052607355</v>
      </c>
      <c r="G31" s="21">
        <v>2.50817442</v>
      </c>
      <c r="H31" s="29">
        <v>2.1919717400000001</v>
      </c>
      <c r="I31" s="21">
        <v>-12.6068856088565</v>
      </c>
      <c r="J31" s="21">
        <v>0.98266683730687188</v>
      </c>
      <c r="K31" s="94"/>
    </row>
    <row r="32" spans="1:18" x14ac:dyDescent="0.25">
      <c r="A32" s="92"/>
      <c r="B32" s="113"/>
      <c r="C32" s="112"/>
      <c r="D32" s="112"/>
      <c r="E32" s="112"/>
      <c r="F32" s="112"/>
      <c r="G32" s="112"/>
      <c r="H32" s="112"/>
      <c r="I32" s="112"/>
      <c r="J32" s="112"/>
      <c r="K32" s="94"/>
      <c r="N32" s="128"/>
      <c r="O32" s="128"/>
    </row>
    <row r="33" spans="1:15" x14ac:dyDescent="0.25">
      <c r="A33" s="92"/>
      <c r="B33" s="258" t="s">
        <v>146</v>
      </c>
      <c r="C33" s="258"/>
      <c r="D33" s="258"/>
      <c r="E33" s="258"/>
      <c r="F33" s="259" t="s">
        <v>147</v>
      </c>
      <c r="G33" s="259"/>
      <c r="H33" s="259"/>
      <c r="I33" s="259"/>
      <c r="J33" s="259"/>
      <c r="K33" s="94"/>
      <c r="N33" s="128"/>
      <c r="O33" s="128"/>
    </row>
    <row r="34" spans="1:15" x14ac:dyDescent="0.25">
      <c r="A34" s="92"/>
      <c r="B34" s="258" t="s">
        <v>456</v>
      </c>
      <c r="C34" s="258"/>
      <c r="D34" s="258"/>
      <c r="E34" s="258"/>
      <c r="F34" s="259"/>
      <c r="G34" s="259"/>
      <c r="H34" s="259"/>
      <c r="I34" s="259"/>
      <c r="J34" s="259"/>
      <c r="K34" s="94"/>
      <c r="N34" s="128"/>
      <c r="O34" s="128"/>
    </row>
    <row r="35" spans="1:15" x14ac:dyDescent="0.25">
      <c r="A35" s="92"/>
      <c r="B35" s="113"/>
      <c r="C35" s="110"/>
      <c r="D35" s="110"/>
      <c r="E35" s="110"/>
      <c r="F35" s="258" t="s">
        <v>456</v>
      </c>
      <c r="G35" s="258"/>
      <c r="H35" s="258"/>
      <c r="I35" s="258"/>
      <c r="J35" s="258"/>
      <c r="K35" s="94"/>
      <c r="N35" s="128"/>
    </row>
    <row r="36" spans="1:15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5" x14ac:dyDescent="0.25">
      <c r="A37" s="92"/>
      <c r="B37" s="113"/>
      <c r="C37" s="110"/>
      <c r="D37" s="110"/>
      <c r="E37" s="110"/>
      <c r="F37" s="111"/>
      <c r="G37" s="111"/>
      <c r="H37" s="111"/>
      <c r="I37" s="112"/>
      <c r="J37" s="112"/>
      <c r="K37" s="94"/>
    </row>
    <row r="38" spans="1:15" x14ac:dyDescent="0.25">
      <c r="A38" s="92"/>
      <c r="B38" s="113"/>
      <c r="C38" s="110"/>
      <c r="D38" s="110"/>
      <c r="E38" s="110"/>
      <c r="F38" s="111"/>
      <c r="G38" s="111"/>
      <c r="H38" s="111"/>
      <c r="I38" s="112"/>
      <c r="J38" s="112"/>
      <c r="K38" s="94"/>
    </row>
    <row r="39" spans="1:15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5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5" x14ac:dyDescent="0.25">
      <c r="A41" s="92"/>
      <c r="B41" s="113"/>
      <c r="C41" s="110"/>
      <c r="D41" s="110"/>
      <c r="E41" s="110"/>
      <c r="F41" s="111"/>
      <c r="G41" s="111"/>
      <c r="H41" s="111"/>
      <c r="I41" s="112"/>
      <c r="J41" s="112"/>
      <c r="K41" s="94"/>
    </row>
    <row r="42" spans="1:15" x14ac:dyDescent="0.25">
      <c r="A42" s="92"/>
      <c r="B42" s="113"/>
      <c r="C42" s="110"/>
      <c r="D42" s="110"/>
      <c r="E42" s="110"/>
      <c r="F42" s="111"/>
      <c r="G42" s="111"/>
      <c r="H42" s="111"/>
      <c r="I42" s="112"/>
      <c r="J42" s="112"/>
      <c r="K42" s="94"/>
    </row>
    <row r="43" spans="1:15" x14ac:dyDescent="0.25">
      <c r="A43" s="92"/>
      <c r="B43" s="118" t="s">
        <v>99</v>
      </c>
      <c r="C43" s="110"/>
      <c r="D43" s="110"/>
      <c r="E43" s="110"/>
      <c r="F43" s="111"/>
      <c r="G43" s="111"/>
      <c r="H43" s="111"/>
      <c r="I43" s="112"/>
      <c r="J43" s="112"/>
      <c r="K43" s="94"/>
    </row>
    <row r="44" spans="1:15" s="86" customFormat="1" x14ac:dyDescent="0.25">
      <c r="A44" s="92"/>
      <c r="B44" s="118" t="s">
        <v>109</v>
      </c>
      <c r="C44" s="110"/>
      <c r="D44" s="110"/>
      <c r="E44" s="110"/>
      <c r="F44" s="111"/>
      <c r="G44" s="111"/>
      <c r="H44" s="111"/>
      <c r="I44" s="112"/>
      <c r="J44" s="112"/>
      <c r="K44" s="94"/>
    </row>
    <row r="45" spans="1:15" x14ac:dyDescent="0.25">
      <c r="A45" s="95"/>
      <c r="B45" s="109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5" x14ac:dyDescent="0.25">
      <c r="B46" s="132"/>
      <c r="C46" s="130" t="s">
        <v>40</v>
      </c>
      <c r="D46" s="131">
        <f>D24</f>
        <v>388.64971625999982</v>
      </c>
      <c r="E46" s="130"/>
      <c r="F46" s="130"/>
      <c r="G46" s="130" t="s">
        <v>22</v>
      </c>
      <c r="H46" s="207">
        <f>D14</f>
        <v>22.241875399999998</v>
      </c>
      <c r="I46" s="132"/>
      <c r="J46" s="132"/>
      <c r="K46" s="132"/>
      <c r="L46" s="132"/>
    </row>
    <row r="47" spans="1:15" x14ac:dyDescent="0.25">
      <c r="B47" s="132"/>
      <c r="C47" s="130" t="s">
        <v>41</v>
      </c>
      <c r="D47" s="131">
        <f>D25</f>
        <v>1015.9543855000015</v>
      </c>
      <c r="E47" s="130"/>
      <c r="F47" s="130"/>
      <c r="G47" s="130" t="s">
        <v>23</v>
      </c>
      <c r="H47" s="207">
        <f>D15</f>
        <v>1437.5908668</v>
      </c>
      <c r="I47" s="132"/>
      <c r="J47" s="132"/>
      <c r="K47" s="132"/>
      <c r="L47" s="132"/>
    </row>
    <row r="48" spans="1:15" x14ac:dyDescent="0.25">
      <c r="B48" s="132"/>
      <c r="C48" s="130" t="s">
        <v>92</v>
      </c>
      <c r="D48" s="131">
        <f>D30</f>
        <v>39.242290959999899</v>
      </c>
      <c r="E48" s="132"/>
      <c r="F48" s="132"/>
      <c r="G48" s="132"/>
      <c r="H48" s="236"/>
      <c r="I48" s="132"/>
      <c r="J48" s="132"/>
      <c r="K48" s="132"/>
      <c r="L48" s="132"/>
    </row>
    <row r="49" spans="2:12" x14ac:dyDescent="0.25">
      <c r="B49" s="132"/>
      <c r="C49" s="132"/>
      <c r="D49" s="132"/>
      <c r="E49" s="132"/>
      <c r="F49" s="132"/>
      <c r="G49" s="132"/>
      <c r="H49" s="132"/>
      <c r="I49" s="132"/>
      <c r="J49" s="132"/>
      <c r="K49" s="132"/>
      <c r="L49" s="132"/>
    </row>
    <row r="50" spans="2:12" x14ac:dyDescent="0.25">
      <c r="B50" s="132"/>
      <c r="C50" s="132"/>
      <c r="D50" s="132"/>
      <c r="E50" s="132"/>
      <c r="F50" s="132"/>
      <c r="G50" s="130"/>
      <c r="H50" s="130"/>
      <c r="I50" s="130"/>
      <c r="J50" s="130"/>
    </row>
    <row r="51" spans="2:12" x14ac:dyDescent="0.25">
      <c r="B51" s="132"/>
      <c r="C51" s="132"/>
      <c r="D51" s="132"/>
      <c r="E51" s="132"/>
      <c r="F51" s="132"/>
      <c r="G51" s="130"/>
      <c r="H51" s="130"/>
      <c r="I51" s="130"/>
      <c r="J51" s="130"/>
    </row>
    <row r="52" spans="2:12" x14ac:dyDescent="0.25">
      <c r="B52" s="132"/>
      <c r="C52" s="132"/>
      <c r="D52" s="132"/>
      <c r="E52" s="132"/>
      <c r="F52" s="132"/>
      <c r="G52" s="130"/>
      <c r="H52" s="130"/>
      <c r="I52" s="130"/>
      <c r="J52" s="130"/>
    </row>
    <row r="53" spans="2:12" x14ac:dyDescent="0.25">
      <c r="B53" s="132"/>
      <c r="C53" s="132"/>
      <c r="D53" s="132"/>
      <c r="E53" s="132"/>
      <c r="F53" s="132"/>
      <c r="G53" s="128"/>
      <c r="H53" s="128"/>
      <c r="I53" s="132"/>
    </row>
    <row r="54" spans="2:12" x14ac:dyDescent="0.25">
      <c r="B54" s="132"/>
      <c r="C54" s="132"/>
      <c r="D54" s="132"/>
      <c r="E54" s="132"/>
      <c r="F54" s="132"/>
      <c r="G54" s="128"/>
      <c r="H54" s="128"/>
      <c r="I54" s="132"/>
    </row>
    <row r="55" spans="2:12" x14ac:dyDescent="0.25">
      <c r="B55" s="132"/>
      <c r="C55" s="132"/>
      <c r="D55" s="132"/>
      <c r="E55" s="132"/>
      <c r="F55" s="132"/>
      <c r="G55" s="128"/>
      <c r="H55" s="128"/>
      <c r="I55" s="132"/>
    </row>
    <row r="56" spans="2:12" x14ac:dyDescent="0.25">
      <c r="B56" s="132"/>
      <c r="C56" s="132"/>
      <c r="D56" s="132"/>
      <c r="E56" s="132"/>
      <c r="F56" s="132"/>
      <c r="G56" s="128"/>
      <c r="H56" s="128"/>
      <c r="I56" s="132"/>
    </row>
    <row r="57" spans="2:12" x14ac:dyDescent="0.25">
      <c r="B57" s="128"/>
      <c r="C57" s="128"/>
      <c r="D57" s="128"/>
      <c r="E57" s="128"/>
      <c r="F57" s="128"/>
      <c r="G57" s="128"/>
      <c r="H57" s="128"/>
    </row>
    <row r="58" spans="2:12" x14ac:dyDescent="0.25">
      <c r="B58" s="128"/>
      <c r="C58" s="128"/>
      <c r="D58" s="128"/>
      <c r="E58" s="128"/>
      <c r="F58" s="128"/>
      <c r="G58" s="128"/>
      <c r="H58" s="128"/>
    </row>
    <row r="59" spans="2:12" x14ac:dyDescent="0.25">
      <c r="B59" s="128"/>
      <c r="C59" s="128"/>
      <c r="D59" s="128"/>
      <c r="E59" s="128"/>
      <c r="F59" s="128"/>
      <c r="G59" s="128"/>
      <c r="H59" s="128"/>
    </row>
    <row r="60" spans="2:12" x14ac:dyDescent="0.25">
      <c r="B60" s="128"/>
      <c r="C60" s="128"/>
      <c r="D60" s="128"/>
      <c r="E60" s="128"/>
      <c r="F60" s="128"/>
      <c r="G60" s="128"/>
      <c r="H60" s="128"/>
    </row>
    <row r="61" spans="2:12" x14ac:dyDescent="0.25">
      <c r="B61" s="128"/>
      <c r="C61" s="128"/>
      <c r="D61" s="128"/>
      <c r="E61" s="128"/>
      <c r="F61" s="128"/>
      <c r="G61" s="128"/>
      <c r="H61" s="128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86" customWidth="1"/>
    <col min="2" max="2" width="27.28515625" style="86" customWidth="1"/>
    <col min="3" max="4" width="13.5703125" style="86" customWidth="1"/>
    <col min="5" max="5" width="11.7109375" style="86" customWidth="1"/>
    <col min="6" max="6" width="9.42578125" style="86" customWidth="1"/>
    <col min="7" max="8" width="13.5703125" style="86" customWidth="1"/>
    <col min="9" max="9" width="10.5703125" style="86" customWidth="1"/>
    <col min="10" max="10" width="10" style="86" customWidth="1"/>
    <col min="11" max="11" width="1.85546875" style="86" customWidth="1"/>
    <col min="12" max="12" width="19.7109375" style="86" customWidth="1"/>
    <col min="13" max="13" width="17.42578125" style="86" customWidth="1"/>
    <col min="14" max="14" width="10.85546875" style="86" customWidth="1"/>
    <col min="15" max="16384" width="10.85546875" style="86"/>
  </cols>
  <sheetData>
    <row r="1" spans="1:17" ht="15.75" customHeight="1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97"/>
    </row>
    <row r="2" spans="1:17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97"/>
    </row>
    <row r="3" spans="1:17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97"/>
    </row>
    <row r="4" spans="1:17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7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7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7" x14ac:dyDescent="0.25">
      <c r="A7" s="92"/>
      <c r="B7" s="106"/>
      <c r="C7" s="257" t="s">
        <v>153</v>
      </c>
      <c r="D7" s="257"/>
      <c r="E7" s="257"/>
      <c r="F7" s="257"/>
      <c r="G7" s="257"/>
      <c r="H7" s="257"/>
      <c r="I7" s="257"/>
      <c r="J7" s="257"/>
      <c r="K7" s="94"/>
    </row>
    <row r="8" spans="1:17" x14ac:dyDescent="0.25">
      <c r="A8" s="92"/>
      <c r="B8" s="106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7" x14ac:dyDescent="0.25">
      <c r="A9" s="92"/>
      <c r="B9" s="106"/>
      <c r="C9" s="119"/>
      <c r="D9" s="119"/>
      <c r="E9" s="119"/>
      <c r="F9" s="119"/>
      <c r="G9" s="119"/>
      <c r="H9" s="119"/>
      <c r="I9" s="106"/>
      <c r="J9" s="106"/>
      <c r="K9" s="94"/>
    </row>
    <row r="10" spans="1:17" ht="15.75" customHeight="1" x14ac:dyDescent="0.25">
      <c r="A10" s="92"/>
      <c r="B10" s="113"/>
      <c r="C10" s="261" t="s">
        <v>454</v>
      </c>
      <c r="D10" s="261"/>
      <c r="E10" s="262" t="s">
        <v>190</v>
      </c>
      <c r="F10" s="262" t="s">
        <v>191</v>
      </c>
      <c r="G10" s="261" t="s">
        <v>455</v>
      </c>
      <c r="H10" s="261"/>
      <c r="I10" s="262" t="s">
        <v>190</v>
      </c>
      <c r="J10" s="262" t="s">
        <v>191</v>
      </c>
      <c r="K10" s="94"/>
    </row>
    <row r="11" spans="1:17" x14ac:dyDescent="0.25">
      <c r="A11" s="92"/>
      <c r="B11" s="113"/>
      <c r="C11" s="120">
        <v>2018</v>
      </c>
      <c r="D11" s="120">
        <v>2019</v>
      </c>
      <c r="E11" s="262"/>
      <c r="F11" s="262"/>
      <c r="G11" s="120">
        <v>2018</v>
      </c>
      <c r="H11" s="120">
        <v>2019</v>
      </c>
      <c r="I11" s="262"/>
      <c r="J11" s="262"/>
      <c r="K11" s="94"/>
      <c r="N11" s="85"/>
    </row>
    <row r="12" spans="1:17" x14ac:dyDescent="0.25">
      <c r="A12" s="92"/>
      <c r="B12" s="113"/>
      <c r="C12" s="119"/>
      <c r="D12" s="119"/>
      <c r="E12" s="119"/>
      <c r="F12" s="119"/>
      <c r="G12" s="119"/>
      <c r="H12" s="119"/>
      <c r="I12" s="119"/>
      <c r="J12" s="119"/>
      <c r="K12" s="94"/>
    </row>
    <row r="13" spans="1:17" x14ac:dyDescent="0.25">
      <c r="A13" s="92"/>
      <c r="B13" s="114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94"/>
      <c r="M13" s="126"/>
    </row>
    <row r="14" spans="1:17" x14ac:dyDescent="0.25">
      <c r="A14" s="92"/>
      <c r="B14" s="138" t="s">
        <v>151</v>
      </c>
      <c r="C14" s="21">
        <v>578.55837010000005</v>
      </c>
      <c r="D14" s="23">
        <v>480.38145479999997</v>
      </c>
      <c r="E14" s="21">
        <v>-16.969232556955461</v>
      </c>
      <c r="F14" s="21">
        <v>32.906609155515618</v>
      </c>
      <c r="G14" s="21">
        <v>85.293772899999993</v>
      </c>
      <c r="H14" s="23">
        <v>87.736318600000004</v>
      </c>
      <c r="I14" s="21">
        <v>2.8636858435887147</v>
      </c>
      <c r="J14" s="21">
        <v>39.332428028481239</v>
      </c>
      <c r="K14" s="94"/>
      <c r="M14" s="128"/>
      <c r="N14" s="128"/>
      <c r="O14" s="128"/>
      <c r="P14" s="128"/>
      <c r="Q14" s="128"/>
    </row>
    <row r="15" spans="1:17" x14ac:dyDescent="0.25">
      <c r="A15" s="92"/>
      <c r="B15" s="138" t="s">
        <v>385</v>
      </c>
      <c r="C15" s="21">
        <v>237.0058545</v>
      </c>
      <c r="D15" s="23">
        <v>261.38226680000002</v>
      </c>
      <c r="E15" s="21">
        <v>10.285151964463402</v>
      </c>
      <c r="F15" s="21">
        <v>17.904946179388414</v>
      </c>
      <c r="G15" s="21">
        <v>36.2978722</v>
      </c>
      <c r="H15" s="23">
        <v>38.660308399999998</v>
      </c>
      <c r="I15" s="21">
        <v>6.5084702127525818</v>
      </c>
      <c r="J15" s="21">
        <v>17.331520423537448</v>
      </c>
      <c r="K15" s="94"/>
      <c r="L15" s="128"/>
      <c r="M15" s="128"/>
      <c r="N15" s="128"/>
      <c r="O15" s="128"/>
      <c r="P15" s="128"/>
      <c r="Q15" s="128"/>
    </row>
    <row r="16" spans="1:17" x14ac:dyDescent="0.25">
      <c r="A16" s="92" t="s">
        <v>61</v>
      </c>
      <c r="B16" s="138" t="s">
        <v>386</v>
      </c>
      <c r="C16" s="21">
        <v>96.414667300000005</v>
      </c>
      <c r="D16" s="23">
        <v>94.659398899999999</v>
      </c>
      <c r="E16" s="21">
        <v>-1.8205408462784844</v>
      </c>
      <c r="F16" s="21">
        <v>6.4842633106958685</v>
      </c>
      <c r="G16" s="21">
        <v>11.8950888</v>
      </c>
      <c r="H16" s="23">
        <v>14.3186836</v>
      </c>
      <c r="I16" s="21">
        <v>20.374751636994937</v>
      </c>
      <c r="J16" s="21">
        <v>6.4191044386901668</v>
      </c>
      <c r="K16" s="94"/>
      <c r="L16" s="128"/>
      <c r="M16" s="128"/>
      <c r="N16" s="128"/>
      <c r="O16" s="128"/>
      <c r="P16" s="128"/>
      <c r="Q16" s="128"/>
    </row>
    <row r="17" spans="1:17" x14ac:dyDescent="0.25">
      <c r="A17" s="92" t="s">
        <v>61</v>
      </c>
      <c r="B17" s="138" t="s">
        <v>370</v>
      </c>
      <c r="C17" s="21">
        <v>90.083157499999999</v>
      </c>
      <c r="D17" s="23">
        <v>88.106345899999994</v>
      </c>
      <c r="E17" s="21">
        <v>-2.1944297412088476</v>
      </c>
      <c r="F17" s="21">
        <v>6.0353726391437004</v>
      </c>
      <c r="G17" s="21">
        <v>12.9753037</v>
      </c>
      <c r="H17" s="23">
        <v>11.5000629</v>
      </c>
      <c r="I17" s="21">
        <v>-11.369605167700236</v>
      </c>
      <c r="J17" s="21">
        <v>5.1555091842804668</v>
      </c>
      <c r="K17" s="94"/>
      <c r="L17" s="128"/>
      <c r="M17" s="128"/>
      <c r="N17" s="128"/>
      <c r="O17" s="128"/>
      <c r="P17" s="128"/>
      <c r="Q17" s="128"/>
    </row>
    <row r="18" spans="1:17" x14ac:dyDescent="0.25">
      <c r="A18" s="92" t="s">
        <v>61</v>
      </c>
      <c r="B18" s="138" t="s">
        <v>387</v>
      </c>
      <c r="C18" s="21">
        <v>51.088003899999997</v>
      </c>
      <c r="D18" s="23">
        <v>48.646748299999999</v>
      </c>
      <c r="E18" s="21">
        <v>-4.7785300141663933</v>
      </c>
      <c r="F18" s="21">
        <v>3.3323508162098268</v>
      </c>
      <c r="G18" s="21">
        <v>7.5052047999999996</v>
      </c>
      <c r="H18" s="23">
        <v>8.5581525999999997</v>
      </c>
      <c r="I18" s="21">
        <v>14.029567854031111</v>
      </c>
      <c r="J18" s="21">
        <v>3.8366428699945421</v>
      </c>
      <c r="K18" s="94"/>
      <c r="L18" s="128"/>
      <c r="M18" s="128"/>
      <c r="N18" s="128"/>
      <c r="O18" s="128"/>
      <c r="P18" s="128"/>
      <c r="Q18" s="128"/>
    </row>
    <row r="19" spans="1:17" x14ac:dyDescent="0.25">
      <c r="A19" s="92"/>
      <c r="B19" s="138" t="s">
        <v>369</v>
      </c>
      <c r="C19" s="21">
        <v>41.329912200000003</v>
      </c>
      <c r="D19" s="204">
        <v>40.485280400000001</v>
      </c>
      <c r="E19" s="21">
        <v>-2.0436331824581044</v>
      </c>
      <c r="F19" s="21">
        <v>2.7732821185383059</v>
      </c>
      <c r="G19" s="21">
        <v>5.6994987000000004</v>
      </c>
      <c r="H19" s="23">
        <v>6.8454338000000003</v>
      </c>
      <c r="I19" s="21">
        <v>20.105892821766936</v>
      </c>
      <c r="J19" s="21">
        <v>3.0688264171393307</v>
      </c>
      <c r="K19" s="94"/>
      <c r="L19" s="128"/>
      <c r="M19" s="128"/>
      <c r="N19" s="128"/>
      <c r="O19" s="128"/>
      <c r="P19" s="128"/>
      <c r="Q19" s="128"/>
    </row>
    <row r="20" spans="1:17" x14ac:dyDescent="0.25">
      <c r="A20" s="92" t="s">
        <v>61</v>
      </c>
      <c r="B20" s="138" t="s">
        <v>380</v>
      </c>
      <c r="C20" s="21">
        <v>29.4079391</v>
      </c>
      <c r="D20" s="23">
        <v>30.2993612</v>
      </c>
      <c r="E20" s="21">
        <v>3.0312294138285845</v>
      </c>
      <c r="F20" s="21">
        <v>2.0755364860729317</v>
      </c>
      <c r="G20" s="21">
        <v>4.6838461999999996</v>
      </c>
      <c r="H20" s="23">
        <v>3.1868527000000002</v>
      </c>
      <c r="I20" s="21">
        <v>-31.960774032247251</v>
      </c>
      <c r="J20" s="21">
        <v>1.4286746521881202</v>
      </c>
      <c r="K20" s="94"/>
      <c r="L20" s="128"/>
      <c r="M20" s="128"/>
      <c r="N20" s="128"/>
      <c r="O20" s="128"/>
      <c r="P20" s="128"/>
      <c r="Q20" s="128"/>
    </row>
    <row r="21" spans="1:17" x14ac:dyDescent="0.25">
      <c r="A21" s="92" t="s">
        <v>61</v>
      </c>
      <c r="B21" s="138" t="s">
        <v>388</v>
      </c>
      <c r="C21" s="21">
        <v>27.760873499999999</v>
      </c>
      <c r="D21" s="23">
        <v>27.405899600000001</v>
      </c>
      <c r="E21" s="21">
        <v>-1.2786841883775657</v>
      </c>
      <c r="F21" s="21">
        <v>1.877331478310228</v>
      </c>
      <c r="G21" s="21">
        <v>4.2885460000000002</v>
      </c>
      <c r="H21" s="23">
        <v>4.0885068000000002</v>
      </c>
      <c r="I21" s="21">
        <v>-4.6644993431340094</v>
      </c>
      <c r="J21" s="21">
        <v>1.8328886146695027</v>
      </c>
      <c r="K21" s="94"/>
      <c r="L21" s="128"/>
      <c r="M21" s="128"/>
      <c r="N21" s="128"/>
      <c r="O21" s="128"/>
      <c r="P21" s="128"/>
      <c r="Q21" s="128"/>
    </row>
    <row r="22" spans="1:17" x14ac:dyDescent="0.25">
      <c r="A22" s="92" t="s">
        <v>61</v>
      </c>
      <c r="B22" s="138" t="s">
        <v>389</v>
      </c>
      <c r="C22" s="21">
        <v>30.125173499999999</v>
      </c>
      <c r="D22" s="23">
        <v>26.2925304</v>
      </c>
      <c r="E22" s="21">
        <v>-12.722393449451829</v>
      </c>
      <c r="F22" s="21">
        <v>1.8010645767799796</v>
      </c>
      <c r="G22" s="21">
        <v>5.5659204000000004</v>
      </c>
      <c r="H22" s="23">
        <v>4.2176491</v>
      </c>
      <c r="I22" s="21">
        <v>-24.223689939942371</v>
      </c>
      <c r="J22" s="21">
        <v>1.8907834557254681</v>
      </c>
      <c r="K22" s="94"/>
      <c r="L22" s="128"/>
      <c r="M22" s="128"/>
      <c r="N22" s="128"/>
      <c r="O22" s="128"/>
      <c r="P22" s="128"/>
      <c r="Q22" s="128"/>
    </row>
    <row r="23" spans="1:17" x14ac:dyDescent="0.25">
      <c r="A23" s="92" t="s">
        <v>61</v>
      </c>
      <c r="B23" s="138" t="s">
        <v>390</v>
      </c>
      <c r="C23" s="21">
        <v>23.725144700000001</v>
      </c>
      <c r="D23" s="23">
        <v>23.349810399999999</v>
      </c>
      <c r="E23" s="21">
        <v>-1.5820105830587461</v>
      </c>
      <c r="F23" s="21">
        <v>1.5994853194490843</v>
      </c>
      <c r="G23" s="21">
        <v>4.5457228000000001</v>
      </c>
      <c r="H23" s="23">
        <v>3.6194448000000001</v>
      </c>
      <c r="I23" s="21">
        <v>-20.376913436076659</v>
      </c>
      <c r="J23" s="21">
        <v>1.6226068562108631</v>
      </c>
      <c r="K23" s="94"/>
      <c r="L23" s="128"/>
      <c r="M23" s="128"/>
      <c r="N23" s="128"/>
      <c r="O23" s="128"/>
      <c r="P23" s="128"/>
      <c r="Q23" s="128"/>
    </row>
    <row r="24" spans="1:17" x14ac:dyDescent="0.25">
      <c r="A24" s="92" t="s">
        <v>61</v>
      </c>
      <c r="B24" s="138" t="s">
        <v>373</v>
      </c>
      <c r="C24" s="21">
        <v>17.418612199999998</v>
      </c>
      <c r="D24" s="23">
        <v>21.043474199999999</v>
      </c>
      <c r="E24" s="21">
        <v>20.810280166866569</v>
      </c>
      <c r="F24" s="21">
        <v>1.4414989876365576</v>
      </c>
      <c r="G24" s="21">
        <v>2.5260204000000002</v>
      </c>
      <c r="H24" s="23">
        <v>3.3183150000000001</v>
      </c>
      <c r="I24" s="21">
        <v>31.365328641051349</v>
      </c>
      <c r="J24" s="21">
        <v>1.4876095554951825</v>
      </c>
      <c r="K24" s="94"/>
      <c r="L24" s="128"/>
      <c r="M24" s="128"/>
      <c r="N24" s="128"/>
      <c r="O24" s="128"/>
      <c r="P24" s="128"/>
      <c r="Q24" s="128"/>
    </row>
    <row r="25" spans="1:17" x14ac:dyDescent="0.25">
      <c r="A25" s="92" t="s">
        <v>61</v>
      </c>
      <c r="B25" s="138" t="s">
        <v>400</v>
      </c>
      <c r="C25" s="21">
        <v>19.331893000000001</v>
      </c>
      <c r="D25" s="23">
        <v>19.1931768</v>
      </c>
      <c r="E25" s="21">
        <v>-0.71755104375965661</v>
      </c>
      <c r="F25" s="21">
        <v>1.3147517688276715</v>
      </c>
      <c r="G25" s="21">
        <v>2.2970318999999999</v>
      </c>
      <c r="H25" s="23">
        <v>1.9797674999999999</v>
      </c>
      <c r="I25" s="21">
        <v>-13.811928341090951</v>
      </c>
      <c r="J25" s="21">
        <v>0.88753510461146956</v>
      </c>
      <c r="K25" s="94"/>
      <c r="L25" s="128"/>
      <c r="M25" s="128"/>
      <c r="N25" s="128"/>
      <c r="O25" s="128"/>
      <c r="P25" s="128"/>
      <c r="Q25" s="128"/>
    </row>
    <row r="26" spans="1:17" x14ac:dyDescent="0.25">
      <c r="A26" s="92" t="s">
        <v>61</v>
      </c>
      <c r="B26" s="138" t="s">
        <v>367</v>
      </c>
      <c r="C26" s="21">
        <v>24.079212299999998</v>
      </c>
      <c r="D26" s="23">
        <v>18.601230399999999</v>
      </c>
      <c r="E26" s="21">
        <v>-22.749838457132586</v>
      </c>
      <c r="F26" s="21">
        <v>1.2742028495653233</v>
      </c>
      <c r="G26" s="21">
        <v>3.2972084000000002</v>
      </c>
      <c r="H26" s="23">
        <v>2.5321831000000001</v>
      </c>
      <c r="I26" s="21">
        <v>-23.202212514077058</v>
      </c>
      <c r="J26" s="21">
        <v>1.1351845065412456</v>
      </c>
      <c r="K26" s="94"/>
      <c r="L26" s="128"/>
      <c r="M26" s="128"/>
      <c r="N26" s="128"/>
      <c r="O26" s="128"/>
      <c r="P26" s="128"/>
      <c r="Q26" s="128"/>
    </row>
    <row r="27" spans="1:17" x14ac:dyDescent="0.25">
      <c r="A27" s="92" t="s">
        <v>61</v>
      </c>
      <c r="B27" s="138" t="s">
        <v>376</v>
      </c>
      <c r="C27" s="21">
        <v>21.143046999999999</v>
      </c>
      <c r="D27" s="23">
        <v>17.483318100000002</v>
      </c>
      <c r="E27" s="21">
        <v>-17.309373147588413</v>
      </c>
      <c r="F27" s="21">
        <v>1.1976247411502949</v>
      </c>
      <c r="G27" s="21">
        <v>2.9737987000000001</v>
      </c>
      <c r="H27" s="23">
        <v>2.7166120999999999</v>
      </c>
      <c r="I27" s="21">
        <v>-8.6484199485325046</v>
      </c>
      <c r="J27" s="21">
        <v>1.2178645241738153</v>
      </c>
      <c r="K27" s="94"/>
      <c r="L27" s="128"/>
      <c r="M27" s="128"/>
      <c r="N27" s="128"/>
      <c r="O27" s="128"/>
      <c r="P27" s="128"/>
      <c r="Q27" s="128"/>
    </row>
    <row r="28" spans="1:17" x14ac:dyDescent="0.25">
      <c r="A28" s="92" t="s">
        <v>61</v>
      </c>
      <c r="B28" s="138" t="s">
        <v>404</v>
      </c>
      <c r="C28" s="21">
        <v>0.65766270000000004</v>
      </c>
      <c r="D28" s="23">
        <v>17.144698000000002</v>
      </c>
      <c r="E28" s="21">
        <v>2506.9135439793076</v>
      </c>
      <c r="F28" s="21">
        <v>1.1744289263003216</v>
      </c>
      <c r="G28" s="21">
        <v>0.15069930000000001</v>
      </c>
      <c r="H28" s="23">
        <v>0.64292020000000005</v>
      </c>
      <c r="I28" s="21">
        <v>326.62454304698167</v>
      </c>
      <c r="J28" s="21">
        <v>0.28822285796884078</v>
      </c>
      <c r="K28" s="94"/>
      <c r="L28" s="128"/>
      <c r="M28" s="128"/>
      <c r="N28" s="128"/>
      <c r="O28" s="128"/>
      <c r="P28" s="128"/>
      <c r="Q28" s="128"/>
    </row>
    <row r="29" spans="1:17" x14ac:dyDescent="0.25">
      <c r="A29" s="92" t="s">
        <v>61</v>
      </c>
      <c r="B29" s="138" t="s">
        <v>384</v>
      </c>
      <c r="C29" s="21">
        <v>14.7499713</v>
      </c>
      <c r="D29" s="23">
        <v>15.2591442</v>
      </c>
      <c r="E29" s="21">
        <v>3.4520263778411442</v>
      </c>
      <c r="F29" s="21">
        <v>1.0452666088996012</v>
      </c>
      <c r="G29" s="21">
        <v>2.6162100000000001</v>
      </c>
      <c r="H29" s="23">
        <v>1.9155704</v>
      </c>
      <c r="I29" s="21">
        <v>-26.780709499619682</v>
      </c>
      <c r="J29" s="21">
        <v>0.85875537170634153</v>
      </c>
      <c r="K29" s="94"/>
      <c r="L29" s="128"/>
      <c r="M29" s="128"/>
      <c r="N29" s="128"/>
      <c r="O29" s="128"/>
      <c r="P29" s="128"/>
      <c r="Q29" s="128"/>
    </row>
    <row r="30" spans="1:17" x14ac:dyDescent="0.25">
      <c r="A30" s="92" t="s">
        <v>61</v>
      </c>
      <c r="B30" s="138" t="s">
        <v>150</v>
      </c>
      <c r="C30" s="21">
        <v>20.195375299999998</v>
      </c>
      <c r="D30" s="23">
        <v>14.211718400000001</v>
      </c>
      <c r="E30" s="21">
        <v>-29.628847253955204</v>
      </c>
      <c r="F30" s="21">
        <v>0.97351689609198855</v>
      </c>
      <c r="G30" s="21">
        <v>2.1911147999999998</v>
      </c>
      <c r="H30" s="23">
        <v>1.7906867</v>
      </c>
      <c r="I30" s="21">
        <v>-18.275085358375552</v>
      </c>
      <c r="J30" s="21">
        <v>0.80276967250491138</v>
      </c>
      <c r="K30" s="94"/>
      <c r="L30" s="128"/>
      <c r="M30" s="128"/>
      <c r="N30" s="128"/>
      <c r="O30" s="128"/>
      <c r="P30" s="128"/>
      <c r="Q30" s="128"/>
    </row>
    <row r="31" spans="1:17" x14ac:dyDescent="0.25">
      <c r="A31" s="92"/>
      <c r="B31" s="138" t="s">
        <v>399</v>
      </c>
      <c r="C31" s="21">
        <v>2.0797650999999999</v>
      </c>
      <c r="D31" s="23">
        <v>13.9841318</v>
      </c>
      <c r="E31" s="21">
        <v>572.3899636550301</v>
      </c>
      <c r="F31" s="21">
        <v>0.95792698682217559</v>
      </c>
      <c r="G31" s="21">
        <v>0.1065485</v>
      </c>
      <c r="H31" s="23">
        <v>0.2331135</v>
      </c>
      <c r="I31" s="21">
        <v>118.78628042628475</v>
      </c>
      <c r="J31" s="21">
        <v>0.10450541015995353</v>
      </c>
      <c r="K31" s="94"/>
      <c r="L31" s="128"/>
      <c r="M31" s="128"/>
      <c r="N31" s="128"/>
      <c r="O31" s="128"/>
      <c r="P31" s="128"/>
      <c r="Q31" s="128"/>
    </row>
    <row r="32" spans="1:17" x14ac:dyDescent="0.25">
      <c r="A32" s="92" t="s">
        <v>61</v>
      </c>
      <c r="B32" s="138" t="s">
        <v>391</v>
      </c>
      <c r="C32" s="21">
        <v>10.68515</v>
      </c>
      <c r="D32" s="23">
        <v>13.6167377</v>
      </c>
      <c r="E32" s="21">
        <v>27.43609308245556</v>
      </c>
      <c r="F32" s="21">
        <v>0.93276012425089727</v>
      </c>
      <c r="G32" s="21">
        <v>1.9094040000000001</v>
      </c>
      <c r="H32" s="23">
        <v>1.3188422</v>
      </c>
      <c r="I32" s="21">
        <v>-30.929117148597165</v>
      </c>
      <c r="J32" s="21">
        <v>0.59124051179899695</v>
      </c>
      <c r="K32" s="94"/>
      <c r="L32" s="128"/>
      <c r="M32" s="128"/>
      <c r="N32" s="128"/>
      <c r="O32" s="128"/>
      <c r="P32" s="128"/>
      <c r="Q32" s="128"/>
    </row>
    <row r="33" spans="1:17" x14ac:dyDescent="0.25">
      <c r="A33" s="92" t="s">
        <v>61</v>
      </c>
      <c r="B33" s="138" t="s">
        <v>366</v>
      </c>
      <c r="C33" s="21">
        <v>19.371166800000001</v>
      </c>
      <c r="D33" s="23">
        <v>13.2536305</v>
      </c>
      <c r="E33" s="21">
        <v>-31.580628896345065</v>
      </c>
      <c r="F33" s="21">
        <v>0.9078869186086681</v>
      </c>
      <c r="G33" s="21">
        <v>2.5535625999999998</v>
      </c>
      <c r="H33" s="23">
        <v>1.7107855000000001</v>
      </c>
      <c r="I33" s="21">
        <v>-33.003972567580675</v>
      </c>
      <c r="J33" s="21">
        <v>0.76694974925605419</v>
      </c>
      <c r="K33" s="94"/>
      <c r="L33" s="128"/>
      <c r="M33" s="128"/>
      <c r="N33" s="128"/>
      <c r="O33" s="128"/>
      <c r="P33" s="128"/>
      <c r="Q33" s="128"/>
    </row>
    <row r="34" spans="1:17" x14ac:dyDescent="0.25">
      <c r="A34" s="92" t="s">
        <v>61</v>
      </c>
      <c r="B34" s="138" t="s">
        <v>362</v>
      </c>
      <c r="C34" s="21">
        <v>2.6183171000000001</v>
      </c>
      <c r="D34" s="23">
        <v>12.8912683</v>
      </c>
      <c r="E34" s="21">
        <v>392.34939114135568</v>
      </c>
      <c r="F34" s="21">
        <v>0.88306474621007436</v>
      </c>
      <c r="G34" s="21">
        <v>0.1037088</v>
      </c>
      <c r="H34" s="23">
        <v>3.3662499000000001</v>
      </c>
      <c r="I34" s="21">
        <v>3145.867178098676</v>
      </c>
      <c r="J34" s="21">
        <v>1.5090989003228152</v>
      </c>
      <c r="K34" s="94"/>
      <c r="L34" s="128"/>
      <c r="M34" s="128"/>
      <c r="N34" s="128"/>
      <c r="O34" s="128"/>
      <c r="P34" s="128"/>
      <c r="Q34" s="128"/>
    </row>
    <row r="35" spans="1:17" x14ac:dyDescent="0.25">
      <c r="A35" s="92" t="s">
        <v>61</v>
      </c>
      <c r="B35" s="138" t="s">
        <v>382</v>
      </c>
      <c r="C35" s="21">
        <v>15.726428800000001</v>
      </c>
      <c r="D35" s="23">
        <v>12.420146300000001</v>
      </c>
      <c r="E35" s="21">
        <v>-21.023733627306406</v>
      </c>
      <c r="F35" s="21">
        <v>0.85079241895085655</v>
      </c>
      <c r="G35" s="21">
        <v>2.1360408999999998</v>
      </c>
      <c r="H35" s="23">
        <v>0.99727670000000002</v>
      </c>
      <c r="I35" s="21">
        <v>-53.311909898354472</v>
      </c>
      <c r="J35" s="21">
        <v>0.44708183171058274</v>
      </c>
      <c r="K35" s="94"/>
      <c r="L35" s="128"/>
      <c r="M35" s="128"/>
      <c r="N35" s="128"/>
      <c r="O35" s="128"/>
      <c r="P35" s="128"/>
      <c r="Q35" s="128"/>
    </row>
    <row r="36" spans="1:17" x14ac:dyDescent="0.25">
      <c r="A36" s="92" t="s">
        <v>61</v>
      </c>
      <c r="B36" s="138" t="s">
        <v>392</v>
      </c>
      <c r="C36" s="21">
        <v>12.155916299999999</v>
      </c>
      <c r="D36" s="23">
        <v>11.5968663</v>
      </c>
      <c r="E36" s="21">
        <v>-4.5989951411560703</v>
      </c>
      <c r="F36" s="21">
        <v>0.79439691717855754</v>
      </c>
      <c r="G36" s="21">
        <v>1.9056074999999999</v>
      </c>
      <c r="H36" s="23">
        <v>1.6203353</v>
      </c>
      <c r="I36" s="21">
        <v>-14.970144691391063</v>
      </c>
      <c r="J36" s="21">
        <v>0.7264006808835668</v>
      </c>
      <c r="K36" s="94"/>
      <c r="L36" s="128"/>
      <c r="M36" s="128"/>
      <c r="N36" s="128"/>
      <c r="O36" s="128"/>
      <c r="P36" s="128"/>
      <c r="Q36" s="128"/>
    </row>
    <row r="37" spans="1:17" x14ac:dyDescent="0.25">
      <c r="A37" s="92" t="s">
        <v>61</v>
      </c>
      <c r="B37" s="138" t="s">
        <v>374</v>
      </c>
      <c r="C37" s="21">
        <v>11.9551663</v>
      </c>
      <c r="D37" s="23">
        <v>11.031523999999999</v>
      </c>
      <c r="E37" s="21">
        <v>-7.7258841644051497</v>
      </c>
      <c r="F37" s="21">
        <v>0.75567040532158847</v>
      </c>
      <c r="G37" s="21">
        <v>1.4571423999999999</v>
      </c>
      <c r="H37" s="23">
        <v>1.4422147999999999</v>
      </c>
      <c r="I37" s="21">
        <v>-1.0244434586489271</v>
      </c>
      <c r="J37" s="21">
        <v>0.64654878079886124</v>
      </c>
      <c r="K37" s="94"/>
      <c r="L37" s="128"/>
      <c r="M37" s="128"/>
      <c r="N37" s="128"/>
      <c r="O37" s="128"/>
      <c r="P37" s="128"/>
      <c r="Q37" s="128"/>
    </row>
    <row r="38" spans="1:17" x14ac:dyDescent="0.25">
      <c r="A38" s="92" t="s">
        <v>61</v>
      </c>
      <c r="B38" s="138" t="s">
        <v>405</v>
      </c>
      <c r="C38" s="21">
        <v>8.7186196000000002</v>
      </c>
      <c r="D38" s="23">
        <v>8.3032638999999993</v>
      </c>
      <c r="E38" s="21">
        <v>-4.7640075958813588</v>
      </c>
      <c r="F38" s="21">
        <v>0.56878186520784557</v>
      </c>
      <c r="G38" s="21">
        <v>1.0587028000000001</v>
      </c>
      <c r="H38" s="23">
        <v>0.83248820000000001</v>
      </c>
      <c r="I38" s="21">
        <v>-21.367148551982673</v>
      </c>
      <c r="J38" s="21">
        <v>0.37320670314812926</v>
      </c>
      <c r="K38" s="94"/>
      <c r="L38" s="128"/>
      <c r="M38" s="128"/>
      <c r="N38" s="128"/>
      <c r="O38" s="128"/>
      <c r="P38" s="128"/>
      <c r="Q38" s="128"/>
    </row>
    <row r="39" spans="1:17" x14ac:dyDescent="0.25">
      <c r="A39" s="92" t="s">
        <v>61</v>
      </c>
      <c r="B39" s="138" t="s">
        <v>372</v>
      </c>
      <c r="C39" s="21">
        <v>5.6273445999999998</v>
      </c>
      <c r="D39" s="23">
        <v>7.2346298000000004</v>
      </c>
      <c r="E39" s="21">
        <v>28.562053939259393</v>
      </c>
      <c r="F39" s="21">
        <v>0.49557936268077218</v>
      </c>
      <c r="G39" s="21">
        <v>0.63160090000000002</v>
      </c>
      <c r="H39" s="23">
        <v>0.3698902</v>
      </c>
      <c r="I39" s="21">
        <v>-41.436087250667306</v>
      </c>
      <c r="J39" s="21">
        <v>0.16582277330633893</v>
      </c>
      <c r="K39" s="94"/>
      <c r="L39" s="128"/>
      <c r="M39" s="128"/>
      <c r="N39" s="128"/>
      <c r="O39" s="128"/>
      <c r="P39" s="128"/>
      <c r="Q39" s="128"/>
    </row>
    <row r="40" spans="1:17" x14ac:dyDescent="0.25">
      <c r="A40" s="92" t="s">
        <v>61</v>
      </c>
      <c r="B40" s="138" t="s">
        <v>403</v>
      </c>
      <c r="C40" s="21">
        <v>0</v>
      </c>
      <c r="D40" s="23">
        <v>6.4666730000000001</v>
      </c>
      <c r="E40" s="21"/>
      <c r="F40" s="21">
        <v>0.44297355533035809</v>
      </c>
      <c r="G40" s="21">
        <v>0</v>
      </c>
      <c r="H40" s="23">
        <v>0</v>
      </c>
      <c r="I40" s="21"/>
      <c r="J40" s="21">
        <v>0</v>
      </c>
      <c r="K40" s="94"/>
      <c r="L40" s="128"/>
      <c r="M40" s="128"/>
      <c r="N40" s="128"/>
      <c r="O40" s="128"/>
      <c r="P40" s="128"/>
      <c r="Q40" s="128"/>
    </row>
    <row r="41" spans="1:17" x14ac:dyDescent="0.25">
      <c r="A41" s="92" t="s">
        <v>61</v>
      </c>
      <c r="B41" s="138" t="s">
        <v>402</v>
      </c>
      <c r="C41" s="21">
        <v>7.9712443999999998</v>
      </c>
      <c r="D41" s="23">
        <v>6.1877426</v>
      </c>
      <c r="E41" s="21">
        <v>-22.374195426751687</v>
      </c>
      <c r="F41" s="21">
        <v>0.42386654451077294</v>
      </c>
      <c r="G41" s="21">
        <v>0.88312670000000004</v>
      </c>
      <c r="H41" s="23">
        <v>0.37921240000000001</v>
      </c>
      <c r="I41" s="21">
        <v>-57.060249678783357</v>
      </c>
      <c r="J41" s="21">
        <v>0.17000194068443211</v>
      </c>
      <c r="K41" s="94"/>
      <c r="L41" s="128"/>
      <c r="M41" s="128"/>
      <c r="N41" s="128"/>
      <c r="O41" s="128"/>
      <c r="P41" s="128"/>
      <c r="Q41" s="128"/>
    </row>
    <row r="42" spans="1:17" x14ac:dyDescent="0.25">
      <c r="A42" s="92" t="s">
        <v>61</v>
      </c>
      <c r="B42" s="138" t="s">
        <v>393</v>
      </c>
      <c r="C42" s="21">
        <v>3.8603217000000001</v>
      </c>
      <c r="D42" s="23">
        <v>6.1608885999999998</v>
      </c>
      <c r="E42" s="21">
        <v>59.595211974173033</v>
      </c>
      <c r="F42" s="21">
        <v>0.42202701870595155</v>
      </c>
      <c r="G42" s="21">
        <v>0.32788810000000002</v>
      </c>
      <c r="H42" s="23">
        <v>0.79596520000000004</v>
      </c>
      <c r="I42" s="21">
        <v>142.75513505979634</v>
      </c>
      <c r="J42" s="21">
        <v>0.35683334383915755</v>
      </c>
      <c r="K42" s="94"/>
      <c r="L42" s="128"/>
      <c r="M42" s="128"/>
      <c r="N42" s="128"/>
      <c r="O42" s="128"/>
      <c r="P42" s="128"/>
      <c r="Q42" s="128"/>
    </row>
    <row r="43" spans="1:17" x14ac:dyDescent="0.25">
      <c r="A43" s="92"/>
      <c r="B43" s="138" t="s">
        <v>379</v>
      </c>
      <c r="C43" s="21">
        <v>6.3935246000000001</v>
      </c>
      <c r="D43" s="23">
        <v>5.6398590999999998</v>
      </c>
      <c r="E43" s="21">
        <v>-11.787950264553615</v>
      </c>
      <c r="F43" s="21">
        <v>0.3863359778806309</v>
      </c>
      <c r="G43" s="21">
        <v>0.72565710000000005</v>
      </c>
      <c r="H43" s="23">
        <v>1.0846766999999999</v>
      </c>
      <c r="I43" s="21">
        <v>49.475103323594553</v>
      </c>
      <c r="J43" s="21">
        <v>0.48626348720449425</v>
      </c>
      <c r="K43" s="94"/>
      <c r="L43" s="128"/>
      <c r="M43" s="128"/>
      <c r="N43" s="128"/>
      <c r="O43" s="128"/>
      <c r="P43" s="128"/>
      <c r="Q43" s="128"/>
    </row>
    <row r="44" spans="1:17" x14ac:dyDescent="0.25">
      <c r="A44" s="92"/>
      <c r="B44" s="113" t="s">
        <v>2</v>
      </c>
      <c r="C44" s="21">
        <v>104.98774019999973</v>
      </c>
      <c r="D44" s="23">
        <v>87.099523499999577</v>
      </c>
      <c r="E44" s="21">
        <v>-17.03838625912266</v>
      </c>
      <c r="F44" s="21">
        <v>5.9664042997651006</v>
      </c>
      <c r="G44" s="21">
        <v>15.759684599999986</v>
      </c>
      <c r="H44" s="23">
        <v>11.285052300000018</v>
      </c>
      <c r="I44" s="21">
        <v>-28.392905147352831</v>
      </c>
      <c r="J44" s="21">
        <v>5.0591193529676701</v>
      </c>
      <c r="K44" s="94"/>
      <c r="L44" s="128"/>
      <c r="M44" s="128"/>
    </row>
    <row r="45" spans="1:17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7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96"/>
      <c r="C47" s="96"/>
      <c r="D47" s="99"/>
      <c r="E47" s="96"/>
    </row>
    <row r="48" spans="1:17" x14ac:dyDescent="0.25">
      <c r="B48" s="96"/>
      <c r="C48" s="96"/>
      <c r="D48" s="99"/>
      <c r="E48" s="96"/>
    </row>
    <row r="49" spans="3:5" x14ac:dyDescent="0.25">
      <c r="C49" s="96"/>
      <c r="D49" s="99"/>
    </row>
    <row r="50" spans="3:5" x14ac:dyDescent="0.25">
      <c r="C50" s="96"/>
      <c r="D50" s="99"/>
    </row>
    <row r="51" spans="3:5" x14ac:dyDescent="0.25">
      <c r="C51" s="96"/>
      <c r="D51" s="99"/>
      <c r="E51" s="99"/>
    </row>
    <row r="52" spans="3:5" x14ac:dyDescent="0.25">
      <c r="C52" s="96"/>
      <c r="D52" s="99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.5703125" style="7" customWidth="1"/>
    <col min="5" max="5" width="13.85546875" style="7" customWidth="1"/>
    <col min="6" max="6" width="15.5703125" style="7" customWidth="1"/>
    <col min="7" max="8" width="13.5703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7" t="s">
        <v>56</v>
      </c>
      <c r="D7" s="257"/>
      <c r="E7" s="257"/>
      <c r="F7" s="257"/>
      <c r="G7" s="257"/>
      <c r="H7" s="257"/>
      <c r="I7" s="257"/>
      <c r="J7" s="257"/>
      <c r="K7" s="16"/>
    </row>
    <row r="8" spans="1:17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7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7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7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7" x14ac:dyDescent="0.25">
      <c r="A13" s="14"/>
      <c r="B13" s="10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16"/>
      <c r="L13" s="126"/>
    </row>
    <row r="14" spans="1:17" x14ac:dyDescent="0.25">
      <c r="A14" s="14"/>
      <c r="B14" s="9"/>
      <c r="C14" s="71"/>
      <c r="D14" s="71"/>
      <c r="E14" s="72"/>
      <c r="F14" s="72"/>
      <c r="G14" s="72"/>
      <c r="H14" s="72"/>
      <c r="I14" s="72"/>
      <c r="J14" s="72"/>
      <c r="K14" s="16"/>
    </row>
    <row r="15" spans="1:17" x14ac:dyDescent="0.25">
      <c r="A15" s="14"/>
      <c r="B15" s="10" t="s">
        <v>25</v>
      </c>
      <c r="C15" s="73"/>
      <c r="D15" s="73"/>
      <c r="E15" s="74"/>
      <c r="F15" s="74"/>
      <c r="G15" s="74"/>
      <c r="H15" s="74"/>
      <c r="I15" s="74"/>
      <c r="J15" s="74"/>
      <c r="K15" s="16"/>
    </row>
    <row r="16" spans="1:17" x14ac:dyDescent="0.25">
      <c r="A16" s="14"/>
      <c r="B16" s="138" t="s">
        <v>151</v>
      </c>
      <c r="C16" s="21">
        <v>578.55837013000325</v>
      </c>
      <c r="D16" s="29">
        <v>480.38145480000071</v>
      </c>
      <c r="E16" s="21">
        <v>-16.969232561261194</v>
      </c>
      <c r="F16" s="21">
        <v>32.906609155515675</v>
      </c>
      <c r="G16" s="21">
        <v>85.293772930000003</v>
      </c>
      <c r="H16" s="29">
        <v>87.73631863</v>
      </c>
      <c r="I16" s="21">
        <v>2.863685842581476</v>
      </c>
      <c r="J16" s="21">
        <v>39.332428041930321</v>
      </c>
      <c r="K16" s="16"/>
      <c r="M16" s="128"/>
      <c r="N16" s="128"/>
      <c r="O16" s="128"/>
      <c r="P16" s="128"/>
      <c r="Q16" s="128"/>
    </row>
    <row r="17" spans="1:17" x14ac:dyDescent="0.25">
      <c r="A17" s="14"/>
      <c r="B17" s="138" t="s">
        <v>386</v>
      </c>
      <c r="C17" s="21">
        <v>96.414667340000008</v>
      </c>
      <c r="D17" s="29">
        <v>94.6593989200001</v>
      </c>
      <c r="E17" s="21">
        <v>-1.8205408662668177</v>
      </c>
      <c r="F17" s="21">
        <v>6.4842633120658952</v>
      </c>
      <c r="G17" s="21">
        <v>11.89508882</v>
      </c>
      <c r="H17" s="29">
        <v>14.318683550000001</v>
      </c>
      <c r="I17" s="21">
        <v>20.374751014259363</v>
      </c>
      <c r="J17" s="21">
        <v>6.4191044162750313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/>
      <c r="B18" s="138" t="s">
        <v>370</v>
      </c>
      <c r="C18" s="21">
        <v>90.083157480000196</v>
      </c>
      <c r="D18" s="29">
        <v>88.106345930000103</v>
      </c>
      <c r="E18" s="21">
        <v>-2.1944296861918677</v>
      </c>
      <c r="F18" s="21">
        <v>6.0353726411987374</v>
      </c>
      <c r="G18" s="21">
        <v>12.975303689999999</v>
      </c>
      <c r="H18" s="29">
        <v>11.50006291</v>
      </c>
      <c r="I18" s="21">
        <v>-11.369605022323748</v>
      </c>
      <c r="J18" s="21">
        <v>5.1555091887634941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38" t="s">
        <v>387</v>
      </c>
      <c r="C19" s="21">
        <v>51.088003909999998</v>
      </c>
      <c r="D19" s="29">
        <v>48.646748289999998</v>
      </c>
      <c r="E19" s="21">
        <v>-4.7785300523791818</v>
      </c>
      <c r="F19" s="21">
        <v>3.3323508155248169</v>
      </c>
      <c r="G19" s="21">
        <v>7.5052047699999997</v>
      </c>
      <c r="H19" s="29">
        <v>8.5581526199999995</v>
      </c>
      <c r="I19" s="21">
        <v>14.02956857631481</v>
      </c>
      <c r="J19" s="21">
        <v>3.8366428789605957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/>
      <c r="B20" s="138" t="s">
        <v>369</v>
      </c>
      <c r="C20" s="21">
        <v>41.329912200000003</v>
      </c>
      <c r="D20" s="29">
        <v>40.485280380000006</v>
      </c>
      <c r="E20" s="21">
        <v>-2.0436332308491956</v>
      </c>
      <c r="F20" s="21">
        <v>2.7732821171682862</v>
      </c>
      <c r="G20" s="21">
        <v>5.6994986599999997</v>
      </c>
      <c r="H20" s="29">
        <v>6.8454338099999994</v>
      </c>
      <c r="I20" s="21">
        <v>20.105893840143473</v>
      </c>
      <c r="J20" s="21">
        <v>3.0688264216223575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/>
      <c r="B21" s="138" t="s">
        <v>388</v>
      </c>
      <c r="C21" s="21">
        <v>27.760873460000102</v>
      </c>
      <c r="D21" s="29">
        <v>27.405899569999999</v>
      </c>
      <c r="E21" s="21">
        <v>-1.2786841541984506</v>
      </c>
      <c r="F21" s="21">
        <v>1.8773314762551978</v>
      </c>
      <c r="G21" s="21">
        <v>4.2885459699999995</v>
      </c>
      <c r="H21" s="29">
        <v>4.08850683</v>
      </c>
      <c r="I21" s="21">
        <v>-4.6644979766883417</v>
      </c>
      <c r="J21" s="21">
        <v>1.8328886281185834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/>
      <c r="B22" s="138" t="s">
        <v>389</v>
      </c>
      <c r="C22" s="21">
        <v>30.12517347</v>
      </c>
      <c r="D22" s="29">
        <v>26.292530410000101</v>
      </c>
      <c r="E22" s="21">
        <v>-12.722393329341708</v>
      </c>
      <c r="F22" s="21">
        <v>1.8010645774649965</v>
      </c>
      <c r="G22" s="21">
        <v>5.5659204200000003</v>
      </c>
      <c r="H22" s="29">
        <v>4.2176490499999995</v>
      </c>
      <c r="I22" s="21">
        <v>-24.223691110553112</v>
      </c>
      <c r="J22" s="21">
        <v>1.8907834333103331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/>
      <c r="B23" s="138" t="s">
        <v>390</v>
      </c>
      <c r="C23" s="21">
        <v>23.725144660000002</v>
      </c>
      <c r="D23" s="29">
        <v>23.349810399999999</v>
      </c>
      <c r="E23" s="21">
        <v>-1.5820104171284877</v>
      </c>
      <c r="F23" s="21">
        <v>1.5994853194490843</v>
      </c>
      <c r="G23" s="21">
        <v>4.5457228000000001</v>
      </c>
      <c r="H23" s="29">
        <v>3.6194447799999998</v>
      </c>
      <c r="I23" s="21">
        <v>-20.376913876050693</v>
      </c>
      <c r="J23" s="21">
        <v>1.6226068472448092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/>
      <c r="B24" s="138" t="s">
        <v>400</v>
      </c>
      <c r="C24" s="21">
        <v>19.331892960000001</v>
      </c>
      <c r="D24" s="29">
        <v>19.193176809999997</v>
      </c>
      <c r="E24" s="21">
        <v>-0.71755078660441507</v>
      </c>
      <c r="F24" s="21">
        <v>1.3147517695126811</v>
      </c>
      <c r="G24" s="21">
        <v>2.2970318999999999</v>
      </c>
      <c r="H24" s="29">
        <v>1.9797675400000001</v>
      </c>
      <c r="I24" s="21">
        <v>-13.811926599713297</v>
      </c>
      <c r="J24" s="21">
        <v>0.88753512254357747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/>
      <c r="B25" s="138" t="s">
        <v>367</v>
      </c>
      <c r="C25" s="21">
        <v>24.079212350000002</v>
      </c>
      <c r="D25" s="29">
        <v>18.601230390000001</v>
      </c>
      <c r="E25" s="21">
        <v>-22.749838659070587</v>
      </c>
      <c r="F25" s="21">
        <v>1.2742028488803134</v>
      </c>
      <c r="G25" s="21">
        <v>3.29720843</v>
      </c>
      <c r="H25" s="29">
        <v>2.5321831499999998</v>
      </c>
      <c r="I25" s="21">
        <v>-23.202211696395548</v>
      </c>
      <c r="J25" s="21">
        <v>1.13518452895638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/>
      <c r="B26" s="138" t="s">
        <v>376</v>
      </c>
      <c r="C26" s="21">
        <v>21.143046999999999</v>
      </c>
      <c r="D26" s="29">
        <v>17.483318059999998</v>
      </c>
      <c r="E26" s="21">
        <v>-17.309373336775923</v>
      </c>
      <c r="F26" s="21">
        <v>1.1976247384102547</v>
      </c>
      <c r="G26" s="21">
        <v>2.9737986699999999</v>
      </c>
      <c r="H26" s="29">
        <v>2.7166120600000001</v>
      </c>
      <c r="I26" s="21">
        <v>-8.6484203720489141</v>
      </c>
      <c r="J26" s="21">
        <v>1.2178645062417077</v>
      </c>
      <c r="K26" s="16"/>
      <c r="L26" s="128"/>
      <c r="M26" s="128"/>
      <c r="N26" s="128"/>
      <c r="O26" s="128"/>
      <c r="P26" s="128"/>
      <c r="Q26" s="128"/>
    </row>
    <row r="27" spans="1:17" s="86" customFormat="1" x14ac:dyDescent="0.25">
      <c r="A27" s="92"/>
      <c r="B27" s="138" t="s">
        <v>150</v>
      </c>
      <c r="C27" s="21">
        <v>20.195375250000001</v>
      </c>
      <c r="D27" s="29">
        <v>14.21171842</v>
      </c>
      <c r="E27" s="21">
        <v>-29.628846980696732</v>
      </c>
      <c r="F27" s="21">
        <v>0.97351689746200853</v>
      </c>
      <c r="G27" s="21">
        <v>2.1911148199999997</v>
      </c>
      <c r="H27" s="29">
        <v>1.7906867200000001</v>
      </c>
      <c r="I27" s="21">
        <v>-18.27508519156471</v>
      </c>
      <c r="J27" s="21">
        <v>0.80276968147096528</v>
      </c>
      <c r="K27" s="94"/>
      <c r="L27" s="128"/>
      <c r="M27" s="128"/>
      <c r="N27" s="128"/>
      <c r="O27" s="128"/>
      <c r="P27" s="128"/>
      <c r="Q27" s="128"/>
    </row>
    <row r="28" spans="1:17" s="86" customFormat="1" x14ac:dyDescent="0.25">
      <c r="A28" s="92"/>
      <c r="B28" s="138" t="s">
        <v>366</v>
      </c>
      <c r="C28" s="21">
        <v>19.37116679</v>
      </c>
      <c r="D28" s="29">
        <v>13.2536305</v>
      </c>
      <c r="E28" s="21">
        <v>-31.580628861024852</v>
      </c>
      <c r="F28" s="21">
        <v>0.9078869186086681</v>
      </c>
      <c r="G28" s="21">
        <v>2.5535625499999997</v>
      </c>
      <c r="H28" s="29">
        <v>1.71078547</v>
      </c>
      <c r="I28" s="21">
        <v>-33.003972430595041</v>
      </c>
      <c r="J28" s="21">
        <v>0.76694973580697334</v>
      </c>
      <c r="K28" s="94"/>
      <c r="L28" s="128"/>
      <c r="M28" s="128"/>
      <c r="N28" s="128"/>
      <c r="O28" s="128"/>
      <c r="P28" s="128"/>
      <c r="Q28" s="128"/>
    </row>
    <row r="29" spans="1:17" s="86" customFormat="1" x14ac:dyDescent="0.25">
      <c r="A29" s="92"/>
      <c r="B29" s="138" t="s">
        <v>382</v>
      </c>
      <c r="C29" s="21">
        <v>15.72642875</v>
      </c>
      <c r="D29" s="29">
        <v>12.420146279999999</v>
      </c>
      <c r="E29" s="21">
        <v>-21.023733503386776</v>
      </c>
      <c r="F29" s="21">
        <v>0.85079241758083646</v>
      </c>
      <c r="G29" s="21">
        <v>2.1360408900000003</v>
      </c>
      <c r="H29" s="29">
        <v>0.99727667000000009</v>
      </c>
      <c r="I29" s="21">
        <v>-53.311911084248955</v>
      </c>
      <c r="J29" s="21">
        <v>0.44708181826150201</v>
      </c>
      <c r="K29" s="94"/>
      <c r="L29" s="128"/>
      <c r="M29" s="128"/>
      <c r="N29" s="128"/>
      <c r="O29" s="128"/>
      <c r="P29" s="128"/>
      <c r="Q29" s="128"/>
    </row>
    <row r="30" spans="1:17" s="128" customFormat="1" x14ac:dyDescent="0.25">
      <c r="A30" s="92"/>
      <c r="B30" s="138" t="s">
        <v>374</v>
      </c>
      <c r="C30" s="21">
        <v>11.9551663</v>
      </c>
      <c r="D30" s="29">
        <v>11.031524019999999</v>
      </c>
      <c r="E30" s="21">
        <v>-7.7258839971134581</v>
      </c>
      <c r="F30" s="21">
        <v>0.75567040669160834</v>
      </c>
      <c r="G30" s="21">
        <v>1.4571423999999999</v>
      </c>
      <c r="H30" s="29">
        <v>1.4422148000000001</v>
      </c>
      <c r="I30" s="21">
        <v>-1.0244434586489159</v>
      </c>
      <c r="J30" s="21">
        <v>0.64654878079886136</v>
      </c>
      <c r="K30" s="94"/>
    </row>
    <row r="31" spans="1:17" s="128" customFormat="1" x14ac:dyDescent="0.25">
      <c r="A31" s="92"/>
      <c r="B31" s="138" t="s">
        <v>402</v>
      </c>
      <c r="C31" s="21">
        <v>7.9712444299999996</v>
      </c>
      <c r="D31" s="29">
        <v>6.1877426099999999</v>
      </c>
      <c r="E31" s="21">
        <v>-22.374195593447631</v>
      </c>
      <c r="F31" s="21">
        <v>0.42386654519578287</v>
      </c>
      <c r="G31" s="21">
        <v>0.88312668999999999</v>
      </c>
      <c r="H31" s="29">
        <v>0.37921237000000002</v>
      </c>
      <c r="I31" s="21">
        <v>-57.060252589580315</v>
      </c>
      <c r="J31" s="21">
        <v>0.17000192723535129</v>
      </c>
      <c r="K31" s="94"/>
    </row>
    <row r="32" spans="1:17" s="128" customFormat="1" x14ac:dyDescent="0.25">
      <c r="A32" s="92"/>
      <c r="B32" s="138" t="s">
        <v>379</v>
      </c>
      <c r="C32" s="21">
        <v>6.3935246399999999</v>
      </c>
      <c r="D32" s="29">
        <v>5.6398591199999997</v>
      </c>
      <c r="E32" s="21">
        <v>-11.787950503620802</v>
      </c>
      <c r="F32" s="21">
        <v>0.38633597925065088</v>
      </c>
      <c r="G32" s="21">
        <v>0.72565705000000003</v>
      </c>
      <c r="H32" s="29">
        <v>1.0846766699999999</v>
      </c>
      <c r="I32" s="21">
        <v>49.475109488704035</v>
      </c>
      <c r="J32" s="21">
        <v>0.48626347375541334</v>
      </c>
      <c r="K32" s="94"/>
    </row>
    <row r="33" spans="1:11" s="128" customFormat="1" x14ac:dyDescent="0.25">
      <c r="A33" s="92"/>
      <c r="B33" s="138" t="s">
        <v>152</v>
      </c>
      <c r="C33" s="21">
        <v>5.7782447800000005</v>
      </c>
      <c r="D33" s="29">
        <v>5.2110197400000002</v>
      </c>
      <c r="E33" s="21">
        <v>-9.8165630151791579</v>
      </c>
      <c r="F33" s="21">
        <v>0.35696005366661931</v>
      </c>
      <c r="G33" s="21">
        <v>0.97629761000000004</v>
      </c>
      <c r="H33" s="29">
        <v>0.79113990000000001</v>
      </c>
      <c r="I33" s="21">
        <v>-18.965293789872128</v>
      </c>
      <c r="J33" s="21">
        <v>0.35467014884768416</v>
      </c>
      <c r="K33" s="94"/>
    </row>
    <row r="34" spans="1:11" s="128" customFormat="1" x14ac:dyDescent="0.25">
      <c r="A34" s="92"/>
      <c r="B34" s="138" t="s">
        <v>381</v>
      </c>
      <c r="C34" s="21">
        <v>4.2855237500000003</v>
      </c>
      <c r="D34" s="29">
        <v>4.1384540999999997</v>
      </c>
      <c r="E34" s="21">
        <v>-3.4317777377852687</v>
      </c>
      <c r="F34" s="21">
        <v>0.28348823672520579</v>
      </c>
      <c r="G34" s="21">
        <v>0.84969353000000003</v>
      </c>
      <c r="H34" s="29">
        <v>0.57197522000000001</v>
      </c>
      <c r="I34" s="21">
        <v>-32.684526855229791</v>
      </c>
      <c r="J34" s="21">
        <v>0.25641803227796611</v>
      </c>
      <c r="K34" s="94"/>
    </row>
    <row r="35" spans="1:11" s="128" customFormat="1" x14ac:dyDescent="0.25">
      <c r="A35" s="92"/>
      <c r="B35" s="138" t="s">
        <v>2</v>
      </c>
      <c r="C35" s="21">
        <v>63.862426440000199</v>
      </c>
      <c r="D35" s="29">
        <v>42.247980540000107</v>
      </c>
      <c r="E35" s="21">
        <v>-33.845325185549001</v>
      </c>
      <c r="F35" s="21">
        <v>2.8940288376003589</v>
      </c>
      <c r="G35" s="21">
        <v>8.6630406000000004</v>
      </c>
      <c r="H35" s="29">
        <v>5.5637748899999995</v>
      </c>
      <c r="I35" s="21">
        <v>-35.775726481069483</v>
      </c>
      <c r="J35" s="21">
        <v>2.4942552744354156</v>
      </c>
      <c r="K35" s="94"/>
    </row>
    <row r="36" spans="1:11" s="128" customFormat="1" x14ac:dyDescent="0.25">
      <c r="A36" s="14"/>
      <c r="B36" s="10" t="s">
        <v>27</v>
      </c>
      <c r="C36" s="29">
        <v>1159.1785560900039</v>
      </c>
      <c r="D36" s="29">
        <v>998.94726929000092</v>
      </c>
      <c r="E36" s="29">
        <v>-13.822830482688975</v>
      </c>
      <c r="F36" s="29">
        <v>68.428885064227657</v>
      </c>
      <c r="G36" s="29">
        <v>166.77277320000005</v>
      </c>
      <c r="H36" s="29">
        <v>162.44455763999997</v>
      </c>
      <c r="I36" s="29">
        <v>-2.5952770808755021</v>
      </c>
      <c r="J36" s="29">
        <v>72.824332886857349</v>
      </c>
      <c r="K36" s="16"/>
    </row>
    <row r="37" spans="1:11" x14ac:dyDescent="0.25">
      <c r="A37" s="14"/>
      <c r="B37" s="9"/>
      <c r="C37" s="72"/>
      <c r="D37" s="71"/>
      <c r="E37" s="72"/>
      <c r="F37" s="72"/>
      <c r="G37" s="72"/>
      <c r="H37" s="72"/>
      <c r="I37" s="72"/>
      <c r="J37" s="72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6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6:M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28515625" style="7" customWidth="1"/>
    <col min="5" max="5" width="11.5703125" style="7" customWidth="1"/>
    <col min="6" max="6" width="9.5703125" style="7" customWidth="1"/>
    <col min="7" max="8" width="12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7" t="s">
        <v>56</v>
      </c>
      <c r="D7" s="257"/>
      <c r="E7" s="257"/>
      <c r="F7" s="257"/>
      <c r="G7" s="257"/>
      <c r="H7" s="257"/>
      <c r="I7" s="257"/>
      <c r="J7" s="257"/>
      <c r="K7" s="16"/>
    </row>
    <row r="8" spans="1:17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7" x14ac:dyDescent="0.25">
      <c r="A9" s="14"/>
      <c r="B9" s="8"/>
      <c r="C9" s="77"/>
      <c r="D9" s="77"/>
      <c r="E9" s="77"/>
      <c r="F9" s="77"/>
      <c r="G9" s="77"/>
      <c r="H9" s="77"/>
      <c r="I9" s="8"/>
      <c r="J9" s="8"/>
      <c r="K9" s="16"/>
    </row>
    <row r="10" spans="1:17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7" x14ac:dyDescent="0.25">
      <c r="A12" s="14"/>
      <c r="B12" s="9"/>
      <c r="C12" s="77"/>
      <c r="D12" s="77"/>
      <c r="E12" s="77"/>
      <c r="F12" s="77"/>
      <c r="G12" s="77"/>
      <c r="H12" s="77"/>
      <c r="I12" s="77"/>
      <c r="J12" s="77"/>
      <c r="K12" s="16"/>
    </row>
    <row r="13" spans="1:17" x14ac:dyDescent="0.25">
      <c r="A13" s="14"/>
      <c r="B13" s="10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16"/>
    </row>
    <row r="14" spans="1:17" x14ac:dyDescent="0.25">
      <c r="A14" s="14"/>
      <c r="B14" s="9"/>
      <c r="C14" s="71"/>
      <c r="D14" s="71"/>
      <c r="E14" s="72"/>
      <c r="F14" s="72"/>
      <c r="G14" s="72"/>
      <c r="H14" s="72"/>
      <c r="I14" s="72"/>
      <c r="J14" s="72"/>
      <c r="K14" s="16"/>
    </row>
    <row r="15" spans="1:17" x14ac:dyDescent="0.25">
      <c r="A15" s="14"/>
      <c r="B15" s="10" t="s">
        <v>26</v>
      </c>
      <c r="C15" s="73"/>
      <c r="D15" s="73"/>
      <c r="E15" s="74"/>
      <c r="F15" s="74"/>
      <c r="G15" s="74"/>
      <c r="H15" s="74"/>
      <c r="I15" s="74"/>
      <c r="J15" s="74"/>
      <c r="K15" s="16"/>
    </row>
    <row r="16" spans="1:17" x14ac:dyDescent="0.25">
      <c r="A16" s="14"/>
      <c r="B16" s="138" t="s">
        <v>385</v>
      </c>
      <c r="C16" s="21">
        <v>237.0058544800001</v>
      </c>
      <c r="D16" s="29">
        <v>261.38226676999898</v>
      </c>
      <c r="E16" s="21">
        <v>10.285151961111527</v>
      </c>
      <c r="F16" s="21">
        <v>17.904946177333315</v>
      </c>
      <c r="G16" s="21">
        <v>36.297872249999998</v>
      </c>
      <c r="H16" s="29">
        <v>38.6603084300001</v>
      </c>
      <c r="I16" s="21">
        <v>6.5084701486878505</v>
      </c>
      <c r="J16" s="21">
        <v>17.331520436986576</v>
      </c>
      <c r="K16" s="16"/>
      <c r="M16" s="128"/>
      <c r="N16" s="128"/>
      <c r="O16" s="128"/>
      <c r="P16" s="128"/>
      <c r="Q16" s="128"/>
    </row>
    <row r="17" spans="1:17" x14ac:dyDescent="0.25">
      <c r="A17" s="14"/>
      <c r="B17" s="138" t="s">
        <v>380</v>
      </c>
      <c r="C17" s="21">
        <v>29.407939149999997</v>
      </c>
      <c r="D17" s="29">
        <v>30.299361190000003</v>
      </c>
      <c r="E17" s="21">
        <v>3.0312292046483114</v>
      </c>
      <c r="F17" s="21">
        <v>2.0755364853879219</v>
      </c>
      <c r="G17" s="21">
        <v>4.6838462000000005</v>
      </c>
      <c r="H17" s="29">
        <v>3.1868526899999998</v>
      </c>
      <c r="I17" s="21">
        <v>-31.960774245747025</v>
      </c>
      <c r="J17" s="21">
        <v>1.4286746477050931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/>
      <c r="B18" s="138" t="s">
        <v>373</v>
      </c>
      <c r="C18" s="21">
        <v>17.418612230000001</v>
      </c>
      <c r="D18" s="29">
        <v>21.043474159999999</v>
      </c>
      <c r="E18" s="21">
        <v>20.810279729156122</v>
      </c>
      <c r="F18" s="21">
        <v>1.4414989848965176</v>
      </c>
      <c r="G18" s="21">
        <v>2.5260203799999998</v>
      </c>
      <c r="H18" s="29">
        <v>3.3183149599999999</v>
      </c>
      <c r="I18" s="21">
        <v>31.365328097629998</v>
      </c>
      <c r="J18" s="21">
        <v>1.4876095375630747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38" t="s">
        <v>384</v>
      </c>
      <c r="C19" s="21">
        <v>14.74997129</v>
      </c>
      <c r="D19" s="29">
        <v>15.25914416</v>
      </c>
      <c r="E19" s="21">
        <v>3.4520261767913007</v>
      </c>
      <c r="F19" s="21">
        <v>1.0452666061595615</v>
      </c>
      <c r="G19" s="21">
        <v>2.6162099799999998</v>
      </c>
      <c r="H19" s="29">
        <v>1.9155703799999999</v>
      </c>
      <c r="I19" s="21">
        <v>-26.780709704348727</v>
      </c>
      <c r="J19" s="21">
        <v>0.85875536274028752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/>
      <c r="B20" s="138" t="s">
        <v>399</v>
      </c>
      <c r="C20" s="21">
        <v>2.0797650999999999</v>
      </c>
      <c r="D20" s="29">
        <v>13.984131830000001</v>
      </c>
      <c r="E20" s="21">
        <v>572.38996509750075</v>
      </c>
      <c r="F20" s="21">
        <v>0.95792698887720573</v>
      </c>
      <c r="G20" s="21">
        <v>0.10654845</v>
      </c>
      <c r="H20" s="29">
        <v>0.23311354000000001</v>
      </c>
      <c r="I20" s="21">
        <v>118.78642063774745</v>
      </c>
      <c r="J20" s="21">
        <v>0.1045054280920613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/>
      <c r="B21" s="138" t="s">
        <v>362</v>
      </c>
      <c r="C21" s="21">
        <v>2.6183171400000003</v>
      </c>
      <c r="D21" s="29">
        <v>12.8912683</v>
      </c>
      <c r="E21" s="21">
        <v>392.3493836197398</v>
      </c>
      <c r="F21" s="21">
        <v>0.88306474621007436</v>
      </c>
      <c r="G21" s="21">
        <v>0.10370882000000001</v>
      </c>
      <c r="H21" s="29">
        <v>3.3662499000000001</v>
      </c>
      <c r="I21" s="21">
        <v>3145.8665521408884</v>
      </c>
      <c r="J21" s="21">
        <v>1.5090989003228152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/>
      <c r="B22" s="138" t="s">
        <v>372</v>
      </c>
      <c r="C22" s="21">
        <v>5.6273446199999997</v>
      </c>
      <c r="D22" s="29">
        <v>7.2346298300000003</v>
      </c>
      <c r="E22" s="21">
        <v>28.562054015451444</v>
      </c>
      <c r="F22" s="21">
        <v>0.49557936473580211</v>
      </c>
      <c r="G22" s="21">
        <v>0.63160088000000003</v>
      </c>
      <c r="H22" s="29">
        <v>0.3698902</v>
      </c>
      <c r="I22" s="21">
        <v>-41.436085396207808</v>
      </c>
      <c r="J22" s="21">
        <v>0.16582277330633893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/>
      <c r="B23" s="138" t="s">
        <v>393</v>
      </c>
      <c r="C23" s="21">
        <v>3.8603217000000001</v>
      </c>
      <c r="D23" s="29">
        <v>6.1608885999999998</v>
      </c>
      <c r="E23" s="21">
        <v>59.595211974173033</v>
      </c>
      <c r="F23" s="21">
        <v>0.42202701870595155</v>
      </c>
      <c r="G23" s="21">
        <v>0.32788809000000002</v>
      </c>
      <c r="H23" s="29">
        <v>0.79596520999999998</v>
      </c>
      <c r="I23" s="21">
        <v>142.75514551321456</v>
      </c>
      <c r="J23" s="21">
        <v>0.35683334832218444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/>
      <c r="B24" s="138" t="s">
        <v>401</v>
      </c>
      <c r="C24" s="21">
        <v>2.4903866400000001</v>
      </c>
      <c r="D24" s="29">
        <v>2.6140893199999997</v>
      </c>
      <c r="E24" s="21">
        <v>4.9672078227981364</v>
      </c>
      <c r="F24" s="21">
        <v>0.17906772772204776</v>
      </c>
      <c r="G24" s="21">
        <v>0.24351479999999998</v>
      </c>
      <c r="H24" s="29">
        <v>0.12650042</v>
      </c>
      <c r="I24" s="21">
        <v>-48.052266227761095</v>
      </c>
      <c r="J24" s="21">
        <v>5.6710479133582521E-2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/>
      <c r="B25" s="138" t="s">
        <v>377</v>
      </c>
      <c r="C25" s="21">
        <v>0</v>
      </c>
      <c r="D25" s="29">
        <v>1.1928088300000002</v>
      </c>
      <c r="E25" s="21"/>
      <c r="F25" s="21">
        <v>8.1708595479397933E-2</v>
      </c>
      <c r="G25" s="21">
        <v>0</v>
      </c>
      <c r="H25" s="29">
        <v>0</v>
      </c>
      <c r="I25" s="21"/>
      <c r="J25" s="21">
        <v>0</v>
      </c>
      <c r="K25" s="16"/>
      <c r="L25" s="128"/>
      <c r="M25" s="128"/>
      <c r="N25" s="128"/>
      <c r="O25" s="128"/>
      <c r="P25" s="128"/>
      <c r="Q25" s="128"/>
    </row>
    <row r="26" spans="1:17" s="128" customFormat="1" x14ac:dyDescent="0.25">
      <c r="A26" s="92"/>
      <c r="B26" s="138" t="s">
        <v>408</v>
      </c>
      <c r="C26" s="21">
        <v>0.20760604000000002</v>
      </c>
      <c r="D26" s="29">
        <v>0.37716086999999998</v>
      </c>
      <c r="E26" s="21">
        <v>81.671434029568672</v>
      </c>
      <c r="F26" s="21">
        <v>2.5835896065162251E-2</v>
      </c>
      <c r="G26" s="21">
        <v>7.1400000000000001E-4</v>
      </c>
      <c r="H26" s="29">
        <v>8.3329820000000013E-2</v>
      </c>
      <c r="I26" s="21">
        <v>11570.843137254904</v>
      </c>
      <c r="J26" s="21">
        <v>3.7356982833062435E-2</v>
      </c>
      <c r="K26" s="94"/>
    </row>
    <row r="27" spans="1:17" s="128" customFormat="1" x14ac:dyDescent="0.25">
      <c r="A27" s="92"/>
      <c r="B27" s="138" t="s">
        <v>407</v>
      </c>
      <c r="C27" s="21">
        <v>0.26420364000000002</v>
      </c>
      <c r="D27" s="29">
        <v>0.32739409000000003</v>
      </c>
      <c r="E27" s="21">
        <v>23.917327558393975</v>
      </c>
      <c r="F27" s="21">
        <v>2.2426821959521878E-2</v>
      </c>
      <c r="G27" s="21">
        <v>5.7777830000000002E-2</v>
      </c>
      <c r="H27" s="29">
        <v>6.2971699999999992E-2</v>
      </c>
      <c r="I27" s="21">
        <v>8.9893822595967787</v>
      </c>
      <c r="J27" s="21">
        <v>2.8230382783363234E-2</v>
      </c>
      <c r="K27" s="94"/>
    </row>
    <row r="28" spans="1:17" s="128" customFormat="1" x14ac:dyDescent="0.25">
      <c r="A28" s="92"/>
      <c r="B28" s="138" t="s">
        <v>467</v>
      </c>
      <c r="C28" s="21">
        <v>0.16551580999999999</v>
      </c>
      <c r="D28" s="29">
        <v>0.22343642000000002</v>
      </c>
      <c r="E28" s="21">
        <v>34.99400450023478</v>
      </c>
      <c r="F28" s="21">
        <v>1.5305617797233155E-2</v>
      </c>
      <c r="G28" s="21">
        <v>0</v>
      </c>
      <c r="H28" s="29">
        <v>0.11445346000000001</v>
      </c>
      <c r="I28" s="21"/>
      <c r="J28" s="21">
        <v>5.1309794505791539E-2</v>
      </c>
      <c r="K28" s="94"/>
    </row>
    <row r="29" spans="1:17" s="128" customFormat="1" x14ac:dyDescent="0.25">
      <c r="A29" s="92"/>
      <c r="B29" s="138" t="s">
        <v>409</v>
      </c>
      <c r="C29" s="21">
        <v>0.11619354</v>
      </c>
      <c r="D29" s="29">
        <v>0.14745215</v>
      </c>
      <c r="E29" s="21">
        <v>26.902192669231017</v>
      </c>
      <c r="F29" s="21">
        <v>1.0100619457115777E-2</v>
      </c>
      <c r="G29" s="21">
        <v>1.36758E-3</v>
      </c>
      <c r="H29" s="29">
        <v>3.3400399999999998E-3</v>
      </c>
      <c r="I29" s="21">
        <v>144.22995364073765</v>
      </c>
      <c r="J29" s="21">
        <v>1.4973489315318555E-3</v>
      </c>
      <c r="K29" s="94"/>
    </row>
    <row r="30" spans="1:17" s="128" customFormat="1" x14ac:dyDescent="0.25">
      <c r="A30" s="92"/>
      <c r="B30" s="138" t="s">
        <v>421</v>
      </c>
      <c r="C30" s="21">
        <v>5.1620180000000002E-2</v>
      </c>
      <c r="D30" s="29">
        <v>9.0417109999999995E-2</v>
      </c>
      <c r="E30" s="21">
        <v>75.158455472259107</v>
      </c>
      <c r="F30" s="21">
        <v>6.1936622865260181E-3</v>
      </c>
      <c r="G30" s="21">
        <v>5.0140799999999998E-3</v>
      </c>
      <c r="H30" s="29">
        <v>7.6176999999999998E-3</v>
      </c>
      <c r="I30" s="21">
        <v>51.926175888697436</v>
      </c>
      <c r="J30" s="21">
        <v>3.4150354354229935E-3</v>
      </c>
      <c r="K30" s="94"/>
    </row>
    <row r="31" spans="1:17" s="128" customFormat="1" x14ac:dyDescent="0.25">
      <c r="A31" s="92"/>
      <c r="B31" s="138" t="s">
        <v>2</v>
      </c>
      <c r="C31" s="21">
        <v>35.5336252399999</v>
      </c>
      <c r="D31" s="29">
        <v>72.427167100000304</v>
      </c>
      <c r="E31" s="21">
        <v>103.82712602729218</v>
      </c>
      <c r="F31" s="21">
        <v>4.9613332408787443</v>
      </c>
      <c r="G31" s="21">
        <v>5.6637857800000004</v>
      </c>
      <c r="H31" s="29">
        <v>6.4039040099999998</v>
      </c>
      <c r="I31" s="21">
        <v>13.067553377698538</v>
      </c>
      <c r="J31" s="21">
        <v>2.8708874226075332</v>
      </c>
      <c r="K31" s="94"/>
    </row>
    <row r="32" spans="1:17" s="128" customFormat="1" x14ac:dyDescent="0.25">
      <c r="A32" s="14"/>
      <c r="B32" s="10" t="s">
        <v>27</v>
      </c>
      <c r="C32" s="29">
        <v>351.59727679999986</v>
      </c>
      <c r="D32" s="29">
        <v>445.6550907299993</v>
      </c>
      <c r="E32" s="29">
        <v>26.751576344973405</v>
      </c>
      <c r="F32" s="29">
        <v>30.527818553952095</v>
      </c>
      <c r="G32" s="29">
        <v>53.265869119999998</v>
      </c>
      <c r="H32" s="29">
        <v>58.648382460000093</v>
      </c>
      <c r="I32" s="29">
        <v>10.104994866176131</v>
      </c>
      <c r="J32" s="29">
        <v>26.292227881268715</v>
      </c>
      <c r="K32" s="16"/>
    </row>
    <row r="33" spans="1:13" s="128" customFormat="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3" s="128" customFormat="1" x14ac:dyDescent="0.25">
      <c r="A34" s="17"/>
      <c r="B34" s="36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28" customFormat="1" x14ac:dyDescent="0.25">
      <c r="A35" s="7"/>
      <c r="B35" s="20"/>
      <c r="C35" s="20"/>
      <c r="D35" s="20"/>
      <c r="E35" s="20"/>
      <c r="F35" s="7"/>
      <c r="G35" s="7"/>
      <c r="H35" s="7"/>
      <c r="I35" s="7"/>
      <c r="J35" s="7"/>
      <c r="K35" s="7"/>
      <c r="L35" s="126"/>
      <c r="M35" s="126"/>
    </row>
    <row r="36" spans="1:13" s="128" customFormat="1" x14ac:dyDescent="0.25">
      <c r="A36" s="7"/>
      <c r="B36" s="20"/>
      <c r="C36" s="20"/>
      <c r="D36" s="20"/>
      <c r="E36" s="20"/>
      <c r="F36" s="7"/>
      <c r="G36" s="7"/>
      <c r="H36" s="7"/>
      <c r="I36" s="7"/>
      <c r="J36" s="7"/>
      <c r="K36" s="7"/>
    </row>
    <row r="37" spans="1:13" s="128" customForma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  <row r="39" spans="1:13" x14ac:dyDescent="0.25">
      <c r="M39" s="7" t="s">
        <v>97</v>
      </c>
    </row>
  </sheetData>
  <sortState ref="B16:L30">
    <sortCondition descending="1" ref="D16:D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86" customWidth="1"/>
    <col min="2" max="2" width="29.28515625" style="86" customWidth="1"/>
    <col min="3" max="5" width="12.85546875" style="86" customWidth="1"/>
    <col min="6" max="6" width="10.7109375" style="86" customWidth="1"/>
    <col min="7" max="9" width="12.85546875" style="86" customWidth="1"/>
    <col min="10" max="10" width="10" style="86" customWidth="1"/>
    <col min="11" max="11" width="1.85546875" style="86" customWidth="1"/>
    <col min="12" max="12" width="10.85546875" style="86"/>
    <col min="13" max="13" width="17.42578125" style="86" customWidth="1"/>
    <col min="14" max="14" width="10.85546875" style="86" customWidth="1"/>
    <col min="15" max="16384" width="10.85546875" style="86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97"/>
    </row>
    <row r="2" spans="1:14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97"/>
    </row>
    <row r="3" spans="1:14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97"/>
    </row>
    <row r="4" spans="1:14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4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4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4" x14ac:dyDescent="0.25">
      <c r="A7" s="92"/>
      <c r="B7" s="106"/>
      <c r="C7" s="257" t="s">
        <v>101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106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106"/>
      <c r="C9" s="119"/>
      <c r="D9" s="119"/>
      <c r="E9" s="119"/>
      <c r="F9" s="119"/>
      <c r="G9" s="119"/>
      <c r="H9" s="119"/>
      <c r="I9" s="106"/>
      <c r="J9" s="106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119">
        <v>2018</v>
      </c>
      <c r="D11" s="119">
        <v>2019</v>
      </c>
      <c r="E11" s="260"/>
      <c r="F11" s="260"/>
      <c r="G11" s="119">
        <v>2018</v>
      </c>
      <c r="H11" s="119">
        <v>2019</v>
      </c>
      <c r="I11" s="260"/>
      <c r="J11" s="260"/>
      <c r="K11" s="94"/>
      <c r="N11" s="85"/>
    </row>
    <row r="12" spans="1:14" x14ac:dyDescent="0.25">
      <c r="A12" s="92"/>
      <c r="B12" s="113"/>
      <c r="C12" s="119"/>
      <c r="D12" s="119"/>
      <c r="E12" s="119"/>
      <c r="F12" s="119"/>
      <c r="G12" s="119"/>
      <c r="H12" s="119"/>
      <c r="I12" s="119"/>
      <c r="J12" s="119"/>
      <c r="K12" s="94"/>
    </row>
    <row r="13" spans="1:14" x14ac:dyDescent="0.25">
      <c r="A13" s="92"/>
      <c r="B13" s="114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94"/>
    </row>
    <row r="14" spans="1:14" x14ac:dyDescent="0.25">
      <c r="A14" s="92"/>
      <c r="B14" s="138" t="s">
        <v>370</v>
      </c>
      <c r="C14" s="21">
        <v>90.083157499999999</v>
      </c>
      <c r="D14" s="29">
        <v>88.106345899999994</v>
      </c>
      <c r="E14" s="21">
        <v>-2.1944297412088476</v>
      </c>
      <c r="F14" s="21">
        <v>6.0353726391437004</v>
      </c>
      <c r="G14" s="21">
        <v>12.9753037</v>
      </c>
      <c r="H14" s="29">
        <v>11.5000629</v>
      </c>
      <c r="I14" s="21">
        <v>-11.369605167700236</v>
      </c>
      <c r="J14" s="21">
        <v>5.1555091842804668</v>
      </c>
      <c r="K14" s="94"/>
    </row>
    <row r="15" spans="1:14" x14ac:dyDescent="0.25">
      <c r="A15" s="92"/>
      <c r="B15" s="138" t="s">
        <v>387</v>
      </c>
      <c r="C15" s="21">
        <v>51.088003899999997</v>
      </c>
      <c r="D15" s="29">
        <v>48.646748299999999</v>
      </c>
      <c r="E15" s="21">
        <v>-4.7785300141663933</v>
      </c>
      <c r="F15" s="21">
        <v>3.3323508162098268</v>
      </c>
      <c r="G15" s="21">
        <v>7.5052047999999996</v>
      </c>
      <c r="H15" s="29">
        <v>8.5581525999999997</v>
      </c>
      <c r="I15" s="21">
        <v>14.029567854031111</v>
      </c>
      <c r="J15" s="21">
        <v>3.8366428699945421</v>
      </c>
      <c r="K15" s="94"/>
      <c r="L15" s="128"/>
      <c r="M15" s="128"/>
      <c r="N15" s="128"/>
    </row>
    <row r="16" spans="1:14" x14ac:dyDescent="0.25">
      <c r="A16" s="92" t="s">
        <v>61</v>
      </c>
      <c r="B16" s="138" t="s">
        <v>388</v>
      </c>
      <c r="C16" s="21">
        <v>27.760873499999999</v>
      </c>
      <c r="D16" s="29">
        <v>27.405899600000001</v>
      </c>
      <c r="E16" s="21">
        <v>-1.2786841883775657</v>
      </c>
      <c r="F16" s="21">
        <v>1.877331478310228</v>
      </c>
      <c r="G16" s="21">
        <v>4.2885460000000002</v>
      </c>
      <c r="H16" s="29">
        <v>4.0885068000000002</v>
      </c>
      <c r="I16" s="21">
        <v>-4.6644993431340094</v>
      </c>
      <c r="J16" s="21">
        <v>1.8328886146695027</v>
      </c>
      <c r="K16" s="94"/>
      <c r="L16" s="128"/>
      <c r="M16" s="128"/>
      <c r="N16" s="128"/>
    </row>
    <row r="17" spans="1:14" x14ac:dyDescent="0.25">
      <c r="A17" s="92" t="s">
        <v>61</v>
      </c>
      <c r="B17" s="138" t="s">
        <v>389</v>
      </c>
      <c r="C17" s="21">
        <v>30.125173499999999</v>
      </c>
      <c r="D17" s="29">
        <v>26.2925304</v>
      </c>
      <c r="E17" s="21">
        <v>-12.722393449451829</v>
      </c>
      <c r="F17" s="21">
        <v>1.8010645767799796</v>
      </c>
      <c r="G17" s="21">
        <v>5.5659204000000004</v>
      </c>
      <c r="H17" s="29">
        <v>4.2176489999999998</v>
      </c>
      <c r="I17" s="21">
        <v>-24.223691736590425</v>
      </c>
      <c r="J17" s="21">
        <v>1.8907834108951984</v>
      </c>
      <c r="K17" s="94"/>
      <c r="L17" s="128"/>
      <c r="M17" s="128"/>
      <c r="N17" s="128"/>
    </row>
    <row r="18" spans="1:14" x14ac:dyDescent="0.25">
      <c r="A18" s="92" t="s">
        <v>61</v>
      </c>
      <c r="B18" s="138" t="s">
        <v>390</v>
      </c>
      <c r="C18" s="21">
        <v>23.725144700000001</v>
      </c>
      <c r="D18" s="29">
        <v>23.349810399999999</v>
      </c>
      <c r="E18" s="21">
        <v>-1.5820105830587461</v>
      </c>
      <c r="F18" s="21">
        <v>1.5994853194490843</v>
      </c>
      <c r="G18" s="21">
        <v>4.5457228000000001</v>
      </c>
      <c r="H18" s="29">
        <v>3.6194448000000001</v>
      </c>
      <c r="I18" s="21">
        <v>-20.376913436076659</v>
      </c>
      <c r="J18" s="21">
        <v>1.6226068562108631</v>
      </c>
      <c r="K18" s="94"/>
      <c r="L18" s="128"/>
      <c r="M18" s="128"/>
      <c r="N18" s="128"/>
    </row>
    <row r="19" spans="1:14" x14ac:dyDescent="0.25">
      <c r="A19" s="92"/>
      <c r="B19" s="138" t="s">
        <v>391</v>
      </c>
      <c r="C19" s="21">
        <v>10.68515</v>
      </c>
      <c r="D19" s="29">
        <v>13.6167377</v>
      </c>
      <c r="E19" s="21">
        <v>27.43609308245556</v>
      </c>
      <c r="F19" s="21">
        <v>0.93276012425089727</v>
      </c>
      <c r="G19" s="21">
        <v>1.9094040000000001</v>
      </c>
      <c r="H19" s="29">
        <v>1.3188422</v>
      </c>
      <c r="I19" s="21">
        <v>-30.929117148597165</v>
      </c>
      <c r="J19" s="21">
        <v>0.59124051179899695</v>
      </c>
      <c r="K19" s="94"/>
      <c r="L19" s="128"/>
      <c r="M19" s="128"/>
      <c r="N19" s="128"/>
    </row>
    <row r="20" spans="1:14" x14ac:dyDescent="0.25">
      <c r="A20" s="92" t="s">
        <v>61</v>
      </c>
      <c r="B20" s="138" t="s">
        <v>392</v>
      </c>
      <c r="C20" s="21">
        <v>12.155916299999999</v>
      </c>
      <c r="D20" s="29">
        <v>11.596866199999999</v>
      </c>
      <c r="E20" s="21">
        <v>-4.5989959638007782</v>
      </c>
      <c r="F20" s="21">
        <v>0.79439691032845772</v>
      </c>
      <c r="G20" s="21">
        <v>1.9056074000000001</v>
      </c>
      <c r="H20" s="29">
        <v>1.6203353</v>
      </c>
      <c r="I20" s="21">
        <v>-14.970140229304318</v>
      </c>
      <c r="J20" s="21">
        <v>0.7264006808835668</v>
      </c>
      <c r="K20" s="94"/>
      <c r="L20" s="128"/>
      <c r="M20" s="128"/>
      <c r="N20" s="128"/>
    </row>
    <row r="21" spans="1:14" x14ac:dyDescent="0.25">
      <c r="A21" s="92" t="s">
        <v>61</v>
      </c>
      <c r="B21" s="138" t="s">
        <v>393</v>
      </c>
      <c r="C21" s="21">
        <v>3.8603217000000001</v>
      </c>
      <c r="D21" s="29">
        <v>6.1608885999999998</v>
      </c>
      <c r="E21" s="21">
        <v>59.595211974173033</v>
      </c>
      <c r="F21" s="21">
        <v>0.42202701870595155</v>
      </c>
      <c r="G21" s="21">
        <v>0.32788810000000002</v>
      </c>
      <c r="H21" s="29">
        <v>0.79596520000000004</v>
      </c>
      <c r="I21" s="21">
        <v>142.75513505979634</v>
      </c>
      <c r="J21" s="21">
        <v>0.35683334383915755</v>
      </c>
      <c r="K21" s="94"/>
      <c r="L21" s="128"/>
      <c r="M21" s="128"/>
      <c r="N21" s="128"/>
    </row>
    <row r="22" spans="1:14" x14ac:dyDescent="0.25">
      <c r="A22" s="92" t="s">
        <v>61</v>
      </c>
      <c r="B22" s="138" t="s">
        <v>368</v>
      </c>
      <c r="C22" s="21">
        <v>5.3578087999999999</v>
      </c>
      <c r="D22" s="29">
        <v>3.1314869000000001</v>
      </c>
      <c r="E22" s="21">
        <v>-41.552843393739614</v>
      </c>
      <c r="F22" s="21">
        <v>0.2145099784020997</v>
      </c>
      <c r="G22" s="21">
        <v>0.45394659999999998</v>
      </c>
      <c r="H22" s="29">
        <v>0.62903620000000005</v>
      </c>
      <c r="I22" s="21">
        <v>38.570527899096518</v>
      </c>
      <c r="J22" s="21">
        <v>0.28199862335925874</v>
      </c>
      <c r="K22" s="94"/>
      <c r="L22" s="128"/>
      <c r="M22" s="128"/>
      <c r="N22" s="128"/>
    </row>
    <row r="23" spans="1:14" x14ac:dyDescent="0.25">
      <c r="A23" s="92" t="s">
        <v>61</v>
      </c>
      <c r="B23" s="138" t="s">
        <v>394</v>
      </c>
      <c r="C23" s="21">
        <v>1.9051994999999999</v>
      </c>
      <c r="D23" s="29">
        <v>1.7482633999999999</v>
      </c>
      <c r="E23" s="21">
        <v>-8.2372528441247201</v>
      </c>
      <c r="F23" s="21">
        <v>0.11975778796174474</v>
      </c>
      <c r="G23" s="21">
        <v>1.54266E-2</v>
      </c>
      <c r="H23" s="29">
        <v>0.1795428</v>
      </c>
      <c r="I23" s="21">
        <v>1063.8520477616585</v>
      </c>
      <c r="J23" s="21">
        <v>8.0489521007005196E-2</v>
      </c>
      <c r="K23" s="94"/>
      <c r="L23" s="128"/>
      <c r="M23" s="128"/>
      <c r="N23" s="128"/>
    </row>
    <row r="24" spans="1:14" s="128" customFormat="1" x14ac:dyDescent="0.25">
      <c r="A24" s="92"/>
      <c r="B24" s="138" t="s">
        <v>395</v>
      </c>
      <c r="C24" s="21">
        <v>1.3609472</v>
      </c>
      <c r="D24" s="29">
        <v>1.6495580999999999</v>
      </c>
      <c r="E24" s="21">
        <v>21.206619918832992</v>
      </c>
      <c r="F24" s="21">
        <v>0.11299637638720718</v>
      </c>
      <c r="G24" s="21">
        <v>8.9666700000000002E-2</v>
      </c>
      <c r="H24" s="29">
        <v>0.1921166</v>
      </c>
      <c r="I24" s="21">
        <v>114.25635157756444</v>
      </c>
      <c r="J24" s="21">
        <v>8.6126389426334077E-2</v>
      </c>
      <c r="K24" s="94"/>
    </row>
    <row r="25" spans="1:14" s="128" customFormat="1" x14ac:dyDescent="0.25">
      <c r="A25" s="92"/>
      <c r="B25" s="138" t="s">
        <v>396</v>
      </c>
      <c r="C25" s="21">
        <v>0.64618109999999995</v>
      </c>
      <c r="D25" s="29">
        <v>0.54036340000000005</v>
      </c>
      <c r="E25" s="21">
        <v>-16.375858099223251</v>
      </c>
      <c r="F25" s="21">
        <v>3.701543227381382E-2</v>
      </c>
      <c r="G25" s="21">
        <v>0.15014859999999999</v>
      </c>
      <c r="H25" s="29">
        <v>0.107919</v>
      </c>
      <c r="I25" s="21">
        <v>-28.125203964605728</v>
      </c>
      <c r="J25" s="21">
        <v>4.8380378481091939E-2</v>
      </c>
      <c r="K25" s="94"/>
    </row>
    <row r="26" spans="1:14" s="128" customFormat="1" x14ac:dyDescent="0.25">
      <c r="A26" s="92"/>
      <c r="B26" s="138" t="s">
        <v>397</v>
      </c>
      <c r="C26" s="21">
        <v>0.22986980000000001</v>
      </c>
      <c r="D26" s="29">
        <v>0.17411650000000001</v>
      </c>
      <c r="E26" s="21">
        <v>-24.254295257576242</v>
      </c>
      <c r="F26" s="21">
        <v>1.192715404763443E-2</v>
      </c>
      <c r="G26" s="21">
        <v>1.2028E-2</v>
      </c>
      <c r="H26" s="29">
        <v>1.0892600000000001E-2</v>
      </c>
      <c r="I26" s="21">
        <v>-9.4396408380445607</v>
      </c>
      <c r="J26" s="21">
        <v>4.8831819294391354E-3</v>
      </c>
      <c r="K26" s="94"/>
    </row>
    <row r="27" spans="1:14" s="128" customFormat="1" x14ac:dyDescent="0.25">
      <c r="A27" s="92"/>
      <c r="B27" s="138" t="s">
        <v>398</v>
      </c>
      <c r="C27" s="21">
        <v>0.23069790000000001</v>
      </c>
      <c r="D27" s="29">
        <v>0.13668659999999999</v>
      </c>
      <c r="E27" s="21">
        <v>-40.75082608034144</v>
      </c>
      <c r="F27" s="21">
        <v>9.363168536281101E-3</v>
      </c>
      <c r="G27" s="21">
        <v>8.1395700000000001E-2</v>
      </c>
      <c r="H27" s="29">
        <v>2.6070400000000001E-2</v>
      </c>
      <c r="I27" s="21">
        <v>-67.970789611736251</v>
      </c>
      <c r="J27" s="21">
        <v>1.1687430565085474E-2</v>
      </c>
      <c r="K27" s="94"/>
    </row>
    <row r="28" spans="1:14" s="128" customFormat="1" x14ac:dyDescent="0.25">
      <c r="A28" s="92"/>
      <c r="B28" s="138" t="s">
        <v>458</v>
      </c>
      <c r="C28" s="21">
        <v>5.3372999999999997E-2</v>
      </c>
      <c r="D28" s="29">
        <v>9.5556000000000002E-2</v>
      </c>
      <c r="E28" s="21">
        <v>79.03434320723963</v>
      </c>
      <c r="F28" s="21">
        <v>6.5456813810049926E-3</v>
      </c>
      <c r="G28" s="21">
        <v>0</v>
      </c>
      <c r="H28" s="29">
        <v>0</v>
      </c>
      <c r="I28" s="21"/>
      <c r="J28" s="21">
        <v>0</v>
      </c>
      <c r="K28" s="94"/>
    </row>
    <row r="29" spans="1:14" s="128" customFormat="1" x14ac:dyDescent="0.25">
      <c r="A29" s="92"/>
      <c r="B29" s="138" t="s">
        <v>460</v>
      </c>
      <c r="C29" s="21">
        <v>3.4291299999999997E-2</v>
      </c>
      <c r="D29" s="29">
        <v>8.4914299999999998E-2</v>
      </c>
      <c r="E29" s="21">
        <v>147.62636587122682</v>
      </c>
      <c r="F29" s="21">
        <v>5.8167143087935053E-3</v>
      </c>
      <c r="G29" s="21">
        <v>7.1380999999999997E-3</v>
      </c>
      <c r="H29" s="29">
        <v>2.0980200000000001E-2</v>
      </c>
      <c r="I29" s="21">
        <v>193.91854975413628</v>
      </c>
      <c r="J29" s="21">
        <v>9.4054801898554013E-3</v>
      </c>
      <c r="K29" s="94"/>
    </row>
    <row r="30" spans="1:14" x14ac:dyDescent="0.25">
      <c r="A30" s="92" t="s">
        <v>61</v>
      </c>
      <c r="B30" s="138" t="s">
        <v>459</v>
      </c>
      <c r="C30" s="21">
        <v>6.3725400000000001E-2</v>
      </c>
      <c r="D30" s="29">
        <v>8.0818600000000004E-2</v>
      </c>
      <c r="E30" s="21">
        <v>26.823213349778907</v>
      </c>
      <c r="F30" s="21">
        <v>5.536154770594103E-3</v>
      </c>
      <c r="G30" s="21">
        <v>5.9839999999999997E-3</v>
      </c>
      <c r="H30" s="29">
        <v>1.4E-2</v>
      </c>
      <c r="I30" s="21">
        <v>133.95721925133694</v>
      </c>
      <c r="J30" s="21">
        <v>6.2762377221368543E-3</v>
      </c>
      <c r="K30" s="94"/>
      <c r="L30" s="128"/>
      <c r="M30" s="128"/>
      <c r="N30" s="128"/>
    </row>
    <row r="31" spans="1:14" x14ac:dyDescent="0.25">
      <c r="A31" s="92" t="s">
        <v>61</v>
      </c>
      <c r="B31" s="138" t="s">
        <v>461</v>
      </c>
      <c r="C31" s="21">
        <v>4.4022100000000002E-2</v>
      </c>
      <c r="D31" s="29">
        <v>7.26382E-2</v>
      </c>
      <c r="E31" s="21">
        <v>65.003941202259767</v>
      </c>
      <c r="F31" s="21">
        <v>4.9757892051751516E-3</v>
      </c>
      <c r="G31" s="21">
        <v>1.0952099999999999E-2</v>
      </c>
      <c r="H31" s="29">
        <v>3.0084999999999999E-3</v>
      </c>
      <c r="I31" s="21">
        <v>-72.530382301111189</v>
      </c>
      <c r="J31" s="21">
        <v>1.3487186562177659E-3</v>
      </c>
      <c r="K31" s="94"/>
      <c r="L31" s="128"/>
      <c r="M31" s="128"/>
      <c r="N31" s="128"/>
    </row>
    <row r="32" spans="1:14" x14ac:dyDescent="0.25">
      <c r="A32" s="92" t="s">
        <v>61</v>
      </c>
      <c r="B32" s="138" t="s">
        <v>462</v>
      </c>
      <c r="C32" s="21">
        <v>8.7711399999999995E-2</v>
      </c>
      <c r="D32" s="29">
        <v>5.3204599999999998E-2</v>
      </c>
      <c r="E32" s="21">
        <v>-39.341294290137881</v>
      </c>
      <c r="F32" s="21">
        <v>3.6445682071645754E-3</v>
      </c>
      <c r="G32" s="21">
        <v>1.6648199999999998E-2</v>
      </c>
      <c r="H32" s="29">
        <v>0</v>
      </c>
      <c r="I32" s="21">
        <v>-100</v>
      </c>
      <c r="J32" s="21">
        <v>0</v>
      </c>
      <c r="K32" s="94"/>
      <c r="L32" s="128"/>
      <c r="M32" s="128"/>
      <c r="N32" s="128"/>
    </row>
    <row r="33" spans="1:14" x14ac:dyDescent="0.25">
      <c r="A33" s="92" t="s">
        <v>61</v>
      </c>
      <c r="B33" s="138" t="s">
        <v>463</v>
      </c>
      <c r="C33" s="21">
        <v>0</v>
      </c>
      <c r="D33" s="29">
        <v>2.8701000000000001E-2</v>
      </c>
      <c r="E33" s="21"/>
      <c r="F33" s="21">
        <v>1.9660471484388661E-3</v>
      </c>
      <c r="G33" s="21">
        <v>0</v>
      </c>
      <c r="H33" s="29">
        <v>2.8174100000000001E-2</v>
      </c>
      <c r="I33" s="21"/>
      <c r="J33" s="21">
        <v>1.2630524943375425E-2</v>
      </c>
      <c r="K33" s="94"/>
      <c r="L33" s="128"/>
      <c r="M33" s="128"/>
      <c r="N33" s="128"/>
    </row>
    <row r="34" spans="1:14" x14ac:dyDescent="0.25">
      <c r="A34" s="92"/>
      <c r="B34" s="170" t="s">
        <v>27</v>
      </c>
      <c r="C34" s="29">
        <v>259.49756859999997</v>
      </c>
      <c r="D34" s="29">
        <v>252.97213469999994</v>
      </c>
      <c r="E34" s="29">
        <v>-2.5146416342954558</v>
      </c>
      <c r="F34" s="29">
        <v>17.328843735808075</v>
      </c>
      <c r="G34" s="29">
        <v>39.866931800000003</v>
      </c>
      <c r="H34" s="29">
        <v>36.930699200000006</v>
      </c>
      <c r="I34" s="29">
        <v>-7.3650829583027928</v>
      </c>
      <c r="J34" s="29">
        <v>16.556131958852095</v>
      </c>
      <c r="K34" s="94"/>
    </row>
    <row r="35" spans="1:14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4" x14ac:dyDescent="0.25">
      <c r="A36" s="95"/>
      <c r="B36" s="109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4" x14ac:dyDescent="0.25">
      <c r="B37" s="96"/>
      <c r="C37" s="96"/>
      <c r="D37" s="99"/>
      <c r="E37" s="96"/>
    </row>
    <row r="38" spans="1:14" x14ac:dyDescent="0.25">
      <c r="B38" s="96"/>
      <c r="C38" s="96"/>
      <c r="D38" s="99"/>
      <c r="E38" s="96"/>
    </row>
    <row r="39" spans="1:14" x14ac:dyDescent="0.25">
      <c r="C39" s="96"/>
      <c r="D39" s="99"/>
    </row>
    <row r="40" spans="1:14" x14ac:dyDescent="0.25">
      <c r="C40" s="96"/>
      <c r="D40" s="99"/>
    </row>
    <row r="41" spans="1:14" x14ac:dyDescent="0.25">
      <c r="C41" s="96"/>
      <c r="D41" s="99"/>
      <c r="E41" s="99"/>
    </row>
    <row r="42" spans="1:14" x14ac:dyDescent="0.25">
      <c r="C42" s="96"/>
      <c r="D42" s="99"/>
    </row>
  </sheetData>
  <sortState ref="B14:N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126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7" t="s">
        <v>56</v>
      </c>
      <c r="D7" s="257"/>
      <c r="E7" s="257"/>
      <c r="F7" s="257"/>
      <c r="G7" s="257"/>
      <c r="H7" s="257"/>
      <c r="I7" s="257"/>
      <c r="J7" s="257"/>
      <c r="K7" s="16"/>
    </row>
    <row r="8" spans="1:18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8" x14ac:dyDescent="0.25">
      <c r="A9" s="14"/>
      <c r="B9" s="8"/>
      <c r="C9" s="77"/>
      <c r="D9" s="77"/>
      <c r="E9" s="77"/>
      <c r="F9" s="77"/>
      <c r="G9" s="77"/>
      <c r="H9" s="77"/>
      <c r="I9" s="8"/>
      <c r="J9" s="8"/>
      <c r="K9" s="16"/>
    </row>
    <row r="10" spans="1:18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8" x14ac:dyDescent="0.25">
      <c r="A12" s="14"/>
      <c r="B12" s="9"/>
      <c r="C12" s="77"/>
      <c r="D12" s="77"/>
      <c r="E12" s="77"/>
      <c r="F12" s="77"/>
      <c r="G12" s="77"/>
      <c r="H12" s="77"/>
      <c r="I12" s="77"/>
      <c r="J12" s="77"/>
      <c r="K12" s="16"/>
    </row>
    <row r="13" spans="1:18" x14ac:dyDescent="0.25">
      <c r="A13" s="14"/>
      <c r="B13" s="10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16"/>
      <c r="L13" s="254"/>
    </row>
    <row r="14" spans="1:18" x14ac:dyDescent="0.25">
      <c r="A14" s="14"/>
      <c r="B14" s="114" t="s">
        <v>42</v>
      </c>
      <c r="C14" s="76">
        <v>553.9987349999999</v>
      </c>
      <c r="D14" s="29">
        <v>565.00753000000009</v>
      </c>
      <c r="E14" s="76">
        <v>1.9871516493625618</v>
      </c>
      <c r="F14" s="76">
        <v>38.703579777812166</v>
      </c>
      <c r="G14" s="76">
        <v>79.526746000000003</v>
      </c>
      <c r="H14" s="29">
        <v>82.129198000000002</v>
      </c>
      <c r="I14" s="76">
        <v>3.2724235944470825</v>
      </c>
      <c r="J14" s="76">
        <v>36.818740755460475</v>
      </c>
      <c r="K14" s="16"/>
      <c r="L14" s="126"/>
      <c r="M14" s="126"/>
      <c r="N14" s="126"/>
      <c r="O14" s="126"/>
      <c r="P14" s="126"/>
      <c r="Q14" s="126"/>
      <c r="R14" s="126"/>
    </row>
    <row r="15" spans="1:18" x14ac:dyDescent="0.25">
      <c r="A15" s="14"/>
      <c r="B15" s="114" t="s">
        <v>52</v>
      </c>
      <c r="C15" s="76">
        <v>348.17049199999997</v>
      </c>
      <c r="D15" s="29">
        <v>371.30081000000001</v>
      </c>
      <c r="E15" s="76">
        <v>6.6433883776687352</v>
      </c>
      <c r="F15" s="76">
        <v>25.434476105833987</v>
      </c>
      <c r="G15" s="76">
        <v>50.809170999999999</v>
      </c>
      <c r="H15" s="29">
        <v>54.894562000000001</v>
      </c>
      <c r="I15" s="76">
        <v>8.0406566759374964</v>
      </c>
      <c r="J15" s="76">
        <v>24.609380054612878</v>
      </c>
      <c r="K15" s="16"/>
      <c r="L15" s="126"/>
      <c r="M15" s="126"/>
      <c r="N15" s="126"/>
      <c r="O15" s="126"/>
      <c r="P15" s="126"/>
      <c r="Q15" s="126"/>
    </row>
    <row r="16" spans="1:18" x14ac:dyDescent="0.25">
      <c r="A16" s="14" t="s">
        <v>61</v>
      </c>
      <c r="B16" s="138" t="s">
        <v>384</v>
      </c>
      <c r="C16" s="21">
        <v>14.749971</v>
      </c>
      <c r="D16" s="23">
        <v>15.259143999999999</v>
      </c>
      <c r="E16" s="21">
        <v>3.4520271260194191</v>
      </c>
      <c r="F16" s="21">
        <v>1.0452665951994016</v>
      </c>
      <c r="G16" s="21">
        <v>2.6162100000000001</v>
      </c>
      <c r="H16" s="23">
        <v>1.91557</v>
      </c>
      <c r="I16" s="21">
        <v>-26.780724788912213</v>
      </c>
      <c r="J16" s="21">
        <v>0.85875519238526377</v>
      </c>
      <c r="K16" s="16"/>
      <c r="L16" s="126"/>
      <c r="M16" s="126"/>
      <c r="N16" s="126"/>
      <c r="O16" s="126"/>
      <c r="P16" s="126"/>
      <c r="Q16" s="126"/>
    </row>
    <row r="17" spans="1:17" x14ac:dyDescent="0.25">
      <c r="A17" s="14" t="s">
        <v>61</v>
      </c>
      <c r="B17" s="138" t="s">
        <v>385</v>
      </c>
      <c r="C17" s="21">
        <v>237.005854</v>
      </c>
      <c r="D17" s="23">
        <v>261.38226700000001</v>
      </c>
      <c r="E17" s="21">
        <v>10.285152281512854</v>
      </c>
      <c r="F17" s="21">
        <v>17.904946193088612</v>
      </c>
      <c r="G17" s="21">
        <v>36.297871999999998</v>
      </c>
      <c r="H17" s="23">
        <v>38.660308000000001</v>
      </c>
      <c r="I17" s="21">
        <v>6.508469697617536</v>
      </c>
      <c r="J17" s="21">
        <v>17.331520244216371</v>
      </c>
      <c r="K17" s="16"/>
      <c r="L17" s="126"/>
      <c r="M17" s="126"/>
      <c r="N17" s="126"/>
      <c r="O17" s="126"/>
      <c r="P17" s="126"/>
      <c r="Q17" s="126"/>
    </row>
    <row r="18" spans="1:17" x14ac:dyDescent="0.25">
      <c r="A18" s="14" t="s">
        <v>61</v>
      </c>
      <c r="B18" s="138" t="s">
        <v>386</v>
      </c>
      <c r="C18" s="21">
        <v>96.414666999999994</v>
      </c>
      <c r="D18" s="23">
        <v>94.659398999999993</v>
      </c>
      <c r="E18" s="21">
        <v>-1.8205404370685629</v>
      </c>
      <c r="F18" s="21">
        <v>6.4842633175459667</v>
      </c>
      <c r="G18" s="21">
        <v>11.895089</v>
      </c>
      <c r="H18" s="23">
        <v>14.318683999999999</v>
      </c>
      <c r="I18" s="21">
        <v>20.37475297578688</v>
      </c>
      <c r="J18" s="21">
        <v>6.4191046180112439</v>
      </c>
      <c r="K18" s="16"/>
      <c r="L18" s="126"/>
      <c r="M18" s="126"/>
      <c r="N18" s="126"/>
      <c r="O18" s="126"/>
      <c r="P18" s="126"/>
      <c r="Q18" s="126"/>
    </row>
    <row r="19" spans="1:17" x14ac:dyDescent="0.25">
      <c r="A19" s="14"/>
      <c r="B19" s="10" t="s">
        <v>53</v>
      </c>
      <c r="C19" s="76">
        <v>205.82824299999999</v>
      </c>
      <c r="D19" s="29">
        <v>193.70672000000002</v>
      </c>
      <c r="E19" s="76">
        <v>-5.8891446690335751</v>
      </c>
      <c r="F19" s="76">
        <v>13.269103671978183</v>
      </c>
      <c r="G19" s="76">
        <v>28.717574999999997</v>
      </c>
      <c r="H19" s="29">
        <v>27.234636000000002</v>
      </c>
      <c r="I19" s="76">
        <v>-5.1638726459319546</v>
      </c>
      <c r="J19" s="76">
        <v>12.209360700847597</v>
      </c>
      <c r="K19" s="16"/>
      <c r="L19" s="126"/>
      <c r="M19" s="126"/>
      <c r="N19" s="126"/>
      <c r="O19" s="126"/>
      <c r="P19" s="126"/>
      <c r="Q19" s="126"/>
    </row>
    <row r="20" spans="1:17" x14ac:dyDescent="0.25">
      <c r="A20" s="14" t="s">
        <v>61</v>
      </c>
      <c r="B20" s="9" t="s">
        <v>343</v>
      </c>
      <c r="C20" s="21">
        <v>19.371167</v>
      </c>
      <c r="D20" s="23">
        <v>13.253631</v>
      </c>
      <c r="E20" s="21">
        <v>-31.580627021593479</v>
      </c>
      <c r="F20" s="21">
        <v>0.90788695285916698</v>
      </c>
      <c r="G20" s="21">
        <v>2.553563</v>
      </c>
      <c r="H20" s="23">
        <v>1.710785</v>
      </c>
      <c r="I20" s="21">
        <v>-33.004002642582151</v>
      </c>
      <c r="J20" s="21">
        <v>0.76694952510470693</v>
      </c>
      <c r="K20" s="16"/>
      <c r="L20" s="126"/>
      <c r="M20" s="126"/>
      <c r="N20" s="126"/>
      <c r="O20" s="126"/>
      <c r="P20" s="126"/>
      <c r="Q20" s="126"/>
    </row>
    <row r="21" spans="1:17" x14ac:dyDescent="0.25">
      <c r="A21" s="14" t="s">
        <v>61</v>
      </c>
      <c r="B21" s="113" t="s">
        <v>344</v>
      </c>
      <c r="C21" s="21">
        <v>24.079211999999998</v>
      </c>
      <c r="D21" s="23">
        <v>18.601230000000001</v>
      </c>
      <c r="E21" s="21">
        <v>-22.749839155866059</v>
      </c>
      <c r="F21" s="21">
        <v>1.2742028221649242</v>
      </c>
      <c r="G21" s="21">
        <v>3.2972079999999999</v>
      </c>
      <c r="H21" s="23">
        <v>2.5321829999999999</v>
      </c>
      <c r="I21" s="21">
        <v>-23.202206230240861</v>
      </c>
      <c r="J21" s="21">
        <v>1.1351844617109761</v>
      </c>
      <c r="K21" s="16"/>
      <c r="L21" s="126"/>
      <c r="M21" s="126"/>
      <c r="N21" s="126"/>
      <c r="O21" s="126"/>
      <c r="P21" s="126"/>
      <c r="Q21" s="126"/>
    </row>
    <row r="22" spans="1:17" x14ac:dyDescent="0.25">
      <c r="A22" s="14" t="s">
        <v>61</v>
      </c>
      <c r="B22" s="113" t="s">
        <v>345</v>
      </c>
      <c r="C22" s="21">
        <v>5.3578089999999996</v>
      </c>
      <c r="D22" s="23">
        <v>3.1314869999999999</v>
      </c>
      <c r="E22" s="21">
        <v>-41.552843709060916</v>
      </c>
      <c r="F22" s="21">
        <v>0.21450998525219955</v>
      </c>
      <c r="G22" s="21">
        <v>0.45394699999999999</v>
      </c>
      <c r="H22" s="23">
        <v>0.62903600000000004</v>
      </c>
      <c r="I22" s="21">
        <v>38.570361738264602</v>
      </c>
      <c r="J22" s="21">
        <v>0.28199853369871986</v>
      </c>
      <c r="K22" s="16"/>
      <c r="L22" s="126"/>
      <c r="M22" s="126"/>
      <c r="N22" s="126"/>
      <c r="O22" s="126"/>
      <c r="P22" s="126"/>
      <c r="Q22" s="126"/>
    </row>
    <row r="23" spans="1:17" x14ac:dyDescent="0.25">
      <c r="A23" s="14" t="s">
        <v>61</v>
      </c>
      <c r="B23" s="113" t="s">
        <v>346</v>
      </c>
      <c r="C23" s="21">
        <v>41.329912</v>
      </c>
      <c r="D23" s="23">
        <v>40.485280000000003</v>
      </c>
      <c r="E23" s="21">
        <v>-2.0436336762584828</v>
      </c>
      <c r="F23" s="21">
        <v>2.7732820911379066</v>
      </c>
      <c r="G23" s="21">
        <v>5.6994990000000003</v>
      </c>
      <c r="H23" s="23">
        <v>6.845434</v>
      </c>
      <c r="I23" s="21">
        <v>20.105890008928839</v>
      </c>
      <c r="J23" s="21">
        <v>3.0688265067998692</v>
      </c>
      <c r="K23" s="16"/>
      <c r="L23" s="126"/>
      <c r="M23" s="126"/>
      <c r="N23" s="126"/>
      <c r="O23" s="126"/>
      <c r="P23" s="126"/>
      <c r="Q23" s="126"/>
    </row>
    <row r="24" spans="1:17" x14ac:dyDescent="0.25">
      <c r="A24" s="14" t="s">
        <v>61</v>
      </c>
      <c r="B24" s="113" t="s">
        <v>347</v>
      </c>
      <c r="C24" s="21">
        <v>90.083157</v>
      </c>
      <c r="D24" s="23">
        <v>88.106346000000002</v>
      </c>
      <c r="E24" s="21">
        <v>-2.1944290873376016</v>
      </c>
      <c r="F24" s="21">
        <v>6.0353726459938004</v>
      </c>
      <c r="G24" s="21">
        <v>12.975304</v>
      </c>
      <c r="H24" s="23">
        <v>11.500063000000001</v>
      </c>
      <c r="I24" s="21">
        <v>-11.369606446215041</v>
      </c>
      <c r="J24" s="21">
        <v>5.1555092291107369</v>
      </c>
      <c r="K24" s="16"/>
      <c r="L24" s="126"/>
      <c r="M24" s="126"/>
      <c r="N24" s="126"/>
      <c r="O24" s="126"/>
      <c r="P24" s="126"/>
      <c r="Q24" s="126"/>
    </row>
    <row r="25" spans="1:17" x14ac:dyDescent="0.25">
      <c r="A25" s="14" t="s">
        <v>61</v>
      </c>
      <c r="B25" s="113" t="s">
        <v>348</v>
      </c>
      <c r="C25" s="21">
        <v>2.561029</v>
      </c>
      <c r="D25" s="23">
        <v>1.8506419999999999</v>
      </c>
      <c r="E25" s="21">
        <v>-27.738342673979876</v>
      </c>
      <c r="F25" s="21">
        <v>0.12677082425285527</v>
      </c>
      <c r="G25" s="21">
        <v>0.58043299999999998</v>
      </c>
      <c r="H25" s="23">
        <v>0.32893</v>
      </c>
      <c r="I25" s="21">
        <v>-43.33023794305285</v>
      </c>
      <c r="J25" s="21">
        <v>0.14746020528160539</v>
      </c>
      <c r="K25" s="16"/>
      <c r="L25" s="126"/>
      <c r="M25" s="126"/>
      <c r="N25" s="126"/>
      <c r="O25" s="126"/>
      <c r="P25" s="126"/>
      <c r="Q25" s="126"/>
    </row>
    <row r="26" spans="1:17" x14ac:dyDescent="0.25">
      <c r="A26" s="14" t="s">
        <v>61</v>
      </c>
      <c r="B26" s="113" t="s">
        <v>349</v>
      </c>
      <c r="C26" s="21">
        <v>5.627345</v>
      </c>
      <c r="D26" s="23">
        <v>7.2346300000000001</v>
      </c>
      <c r="E26" s="21">
        <v>28.562048354952463</v>
      </c>
      <c r="F26" s="21">
        <v>0.49557937638097188</v>
      </c>
      <c r="G26" s="21">
        <v>0.63160099999999997</v>
      </c>
      <c r="H26" s="23">
        <v>0.36989</v>
      </c>
      <c r="I26" s="21">
        <v>-41.43612818852408</v>
      </c>
      <c r="J26" s="21">
        <v>0.16582268364580005</v>
      </c>
      <c r="K26" s="16"/>
      <c r="L26" s="126"/>
      <c r="M26" s="126"/>
      <c r="N26" s="126"/>
      <c r="O26" s="126"/>
      <c r="P26" s="126"/>
      <c r="Q26" s="126"/>
    </row>
    <row r="27" spans="1:17" x14ac:dyDescent="0.25">
      <c r="A27" s="14" t="s">
        <v>61</v>
      </c>
      <c r="B27" s="113" t="s">
        <v>350</v>
      </c>
      <c r="C27" s="21">
        <v>17.418612</v>
      </c>
      <c r="D27" s="23">
        <v>21.043474</v>
      </c>
      <c r="E27" s="21">
        <v>20.81028040580961</v>
      </c>
      <c r="F27" s="21">
        <v>1.441498973936358</v>
      </c>
      <c r="G27" s="21">
        <v>2.5260199999999999</v>
      </c>
      <c r="H27" s="23">
        <v>3.3183150000000001</v>
      </c>
      <c r="I27" s="21">
        <v>31.365349442997292</v>
      </c>
      <c r="J27" s="21">
        <v>1.4876095554951825</v>
      </c>
      <c r="K27" s="16"/>
      <c r="L27" s="126"/>
      <c r="M27" s="126"/>
      <c r="N27" s="126"/>
      <c r="O27" s="126"/>
      <c r="P27" s="126"/>
      <c r="Q27" s="126"/>
    </row>
    <row r="28" spans="1:17" x14ac:dyDescent="0.25">
      <c r="A28" s="14" t="s">
        <v>61</v>
      </c>
      <c r="B28" s="144" t="s">
        <v>150</v>
      </c>
      <c r="C28" s="21">
        <v>20.195374999999999</v>
      </c>
      <c r="D28" s="23">
        <v>14.211717999999999</v>
      </c>
      <c r="E28" s="21">
        <v>-29.628848189251244</v>
      </c>
      <c r="F28" s="21">
        <v>0.97351686869158915</v>
      </c>
      <c r="G28" s="21">
        <v>2.1911149999999999</v>
      </c>
      <c r="H28" s="23">
        <v>1.7906869999999999</v>
      </c>
      <c r="I28" s="21">
        <v>-18.275079126380867</v>
      </c>
      <c r="J28" s="21">
        <v>0.80276980699571976</v>
      </c>
      <c r="K28" s="16"/>
      <c r="L28" s="126"/>
      <c r="M28" s="126"/>
      <c r="N28" s="126"/>
      <c r="O28" s="126"/>
      <c r="P28" s="126"/>
      <c r="Q28" s="126"/>
    </row>
    <row r="29" spans="1:17" x14ac:dyDescent="0.25">
      <c r="A29" s="14" t="s">
        <v>61</v>
      </c>
      <c r="B29" s="144" t="s">
        <v>151</v>
      </c>
      <c r="C29" s="21">
        <v>578.55836999999997</v>
      </c>
      <c r="D29" s="23">
        <v>480.38145500000002</v>
      </c>
      <c r="E29" s="21">
        <v>-16.969232508035436</v>
      </c>
      <c r="F29" s="21">
        <v>32.906609169215827</v>
      </c>
      <c r="G29" s="21">
        <v>85.293773000000002</v>
      </c>
      <c r="H29" s="23">
        <v>87.736318999999995</v>
      </c>
      <c r="I29" s="21">
        <v>2.8636861919568268</v>
      </c>
      <c r="J29" s="21">
        <v>39.332428207802309</v>
      </c>
      <c r="K29" s="16"/>
      <c r="L29" s="126"/>
      <c r="M29" s="126"/>
      <c r="N29" s="126"/>
      <c r="O29" s="126"/>
      <c r="P29" s="126"/>
      <c r="Q29" s="126"/>
    </row>
    <row r="30" spans="1:17" x14ac:dyDescent="0.25">
      <c r="A30" s="14" t="s">
        <v>61</v>
      </c>
      <c r="B30" s="144" t="s">
        <v>152</v>
      </c>
      <c r="C30" s="21">
        <v>5.7782450000000001</v>
      </c>
      <c r="D30" s="23">
        <v>5.2110200000000004</v>
      </c>
      <c r="E30" s="21">
        <v>-9.816561949173142</v>
      </c>
      <c r="F30" s="21">
        <v>0.35696007147687886</v>
      </c>
      <c r="G30" s="21">
        <v>0.976298</v>
      </c>
      <c r="H30" s="23">
        <v>0.79113999999999995</v>
      </c>
      <c r="I30" s="21">
        <v>-18.965315917885729</v>
      </c>
      <c r="J30" s="21">
        <v>0.3546701936779536</v>
      </c>
      <c r="K30" s="16"/>
      <c r="L30" s="126"/>
      <c r="M30" s="126"/>
      <c r="N30" s="126"/>
      <c r="O30" s="126"/>
      <c r="P30" s="126"/>
      <c r="Q30" s="126"/>
    </row>
    <row r="31" spans="1:17" x14ac:dyDescent="0.25">
      <c r="A31" s="14"/>
      <c r="B31" s="10" t="s">
        <v>43</v>
      </c>
      <c r="C31" s="76">
        <v>106.24767399999999</v>
      </c>
      <c r="D31" s="29">
        <v>93.619585000000015</v>
      </c>
      <c r="E31" s="76">
        <v>-11.885520430310759</v>
      </c>
      <c r="F31" s="76">
        <v>6.413035020636217</v>
      </c>
      <c r="G31" s="76">
        <v>16.179566000000001</v>
      </c>
      <c r="H31" s="29">
        <v>11.283986000000002</v>
      </c>
      <c r="I31" s="76">
        <v>-30.257795542847067</v>
      </c>
      <c r="J31" s="76">
        <v>5.0586413278045832</v>
      </c>
      <c r="K31" s="16"/>
      <c r="L31" s="126"/>
      <c r="M31" s="126"/>
      <c r="N31" s="126"/>
      <c r="O31" s="126"/>
      <c r="P31" s="126"/>
      <c r="Q31" s="126"/>
    </row>
    <row r="32" spans="1:17" x14ac:dyDescent="0.25">
      <c r="A32" s="14" t="s">
        <v>61</v>
      </c>
      <c r="B32" s="138" t="s">
        <v>374</v>
      </c>
      <c r="C32" s="21">
        <v>11.955166</v>
      </c>
      <c r="D32" s="23">
        <v>11.031523999999999</v>
      </c>
      <c r="E32" s="21">
        <v>-7.7258818489011389</v>
      </c>
      <c r="F32" s="21">
        <v>0.75567040532158847</v>
      </c>
      <c r="G32" s="21">
        <v>1.4571419999999999</v>
      </c>
      <c r="H32" s="23">
        <v>1.442215</v>
      </c>
      <c r="I32" s="21">
        <v>-1.0244025633740494</v>
      </c>
      <c r="J32" s="21">
        <v>0.64654887045940024</v>
      </c>
      <c r="K32" s="16"/>
      <c r="L32" s="126"/>
      <c r="M32" s="126"/>
      <c r="N32" s="126"/>
      <c r="O32" s="126"/>
      <c r="P32" s="126"/>
      <c r="Q32" s="126"/>
    </row>
    <row r="33" spans="1:17" x14ac:dyDescent="0.25">
      <c r="A33" s="14" t="s">
        <v>61</v>
      </c>
      <c r="B33" s="138" t="s">
        <v>375</v>
      </c>
      <c r="C33" s="21">
        <v>3.3742619999999999</v>
      </c>
      <c r="D33" s="23">
        <v>3.1583969999999999</v>
      </c>
      <c r="E33" s="21">
        <v>-6.3973988978923373</v>
      </c>
      <c r="F33" s="21">
        <v>0.21635334711291831</v>
      </c>
      <c r="G33" s="21">
        <v>0.42386800000000002</v>
      </c>
      <c r="H33" s="23">
        <v>6.8932999999999994E-2</v>
      </c>
      <c r="I33" s="21">
        <v>-83.737154019647633</v>
      </c>
      <c r="J33" s="21">
        <v>3.0902849635718554E-2</v>
      </c>
      <c r="K33" s="16"/>
      <c r="L33" s="126"/>
      <c r="M33" s="126"/>
      <c r="N33" s="126"/>
      <c r="O33" s="126"/>
      <c r="P33" s="126"/>
      <c r="Q33" s="126"/>
    </row>
    <row r="34" spans="1:17" x14ac:dyDescent="0.25">
      <c r="A34" s="14" t="s">
        <v>61</v>
      </c>
      <c r="B34" s="138" t="s">
        <v>376</v>
      </c>
      <c r="C34" s="21">
        <v>21.143046999999999</v>
      </c>
      <c r="D34" s="23">
        <v>17.483318000000001</v>
      </c>
      <c r="E34" s="21">
        <v>-17.309373620557146</v>
      </c>
      <c r="F34" s="21">
        <v>1.1976247343001951</v>
      </c>
      <c r="G34" s="21">
        <v>2.9737990000000001</v>
      </c>
      <c r="H34" s="23">
        <v>2.716612</v>
      </c>
      <c r="I34" s="21">
        <v>-8.6484325268789242</v>
      </c>
      <c r="J34" s="21">
        <v>1.2178644793435458</v>
      </c>
      <c r="K34" s="16"/>
      <c r="L34" s="126"/>
      <c r="M34" s="126"/>
      <c r="N34" s="126"/>
      <c r="O34" s="126"/>
      <c r="P34" s="126"/>
      <c r="Q34" s="126"/>
    </row>
    <row r="35" spans="1:17" x14ac:dyDescent="0.25">
      <c r="A35" s="14" t="s">
        <v>61</v>
      </c>
      <c r="B35" s="138" t="s">
        <v>377</v>
      </c>
      <c r="C35" s="21">
        <v>0</v>
      </c>
      <c r="D35" s="23">
        <v>1.192809</v>
      </c>
      <c r="E35" s="21"/>
      <c r="F35" s="21">
        <v>8.1708607124567623E-2</v>
      </c>
      <c r="G35" s="21">
        <v>0</v>
      </c>
      <c r="H35" s="23">
        <v>0</v>
      </c>
      <c r="I35" s="21"/>
      <c r="J35" s="21">
        <v>0</v>
      </c>
      <c r="K35" s="16"/>
      <c r="L35" s="126"/>
      <c r="M35" s="126"/>
      <c r="N35" s="126"/>
      <c r="O35" s="126"/>
      <c r="P35" s="126"/>
      <c r="Q35" s="126"/>
    </row>
    <row r="36" spans="1:17" x14ac:dyDescent="0.25">
      <c r="A36" s="14" t="s">
        <v>61</v>
      </c>
      <c r="B36" s="138" t="s">
        <v>378</v>
      </c>
      <c r="C36" s="21">
        <v>6.8713280000000001</v>
      </c>
      <c r="D36" s="23">
        <v>3.6810130000000001</v>
      </c>
      <c r="E36" s="21">
        <v>-46.429380172217073</v>
      </c>
      <c r="F36" s="21">
        <v>0.25215306477183358</v>
      </c>
      <c r="G36" s="21">
        <v>2.0273659999999998</v>
      </c>
      <c r="H36" s="23">
        <v>0.36103299999999999</v>
      </c>
      <c r="I36" s="21">
        <v>-82.192016636364613</v>
      </c>
      <c r="J36" s="21">
        <v>0.16185206668115962</v>
      </c>
      <c r="K36" s="16"/>
      <c r="L36" s="126"/>
      <c r="M36" s="126"/>
      <c r="N36" s="126"/>
      <c r="O36" s="126"/>
      <c r="P36" s="126"/>
      <c r="Q36" s="126"/>
    </row>
    <row r="37" spans="1:17" x14ac:dyDescent="0.25">
      <c r="A37" s="14" t="s">
        <v>61</v>
      </c>
      <c r="B37" s="138" t="s">
        <v>379</v>
      </c>
      <c r="C37" s="21">
        <v>6.3935250000000003</v>
      </c>
      <c r="D37" s="23">
        <v>5.6398590000000004</v>
      </c>
      <c r="E37" s="21">
        <v>-11.787957347472632</v>
      </c>
      <c r="F37" s="21">
        <v>0.38633597103053113</v>
      </c>
      <c r="G37" s="21">
        <v>0.725657</v>
      </c>
      <c r="H37" s="23">
        <v>1.0846769999999999</v>
      </c>
      <c r="I37" s="21">
        <v>49.475165264029684</v>
      </c>
      <c r="J37" s="21">
        <v>0.48626362169530252</v>
      </c>
      <c r="K37" s="16"/>
      <c r="L37" s="126"/>
      <c r="M37" s="126"/>
      <c r="N37" s="126"/>
      <c r="O37" s="126"/>
      <c r="P37" s="126"/>
      <c r="Q37" s="126"/>
    </row>
    <row r="38" spans="1:17" x14ac:dyDescent="0.25">
      <c r="A38" s="14" t="s">
        <v>61</v>
      </c>
      <c r="B38" s="138" t="s">
        <v>380</v>
      </c>
      <c r="C38" s="21">
        <v>29.407938999999999</v>
      </c>
      <c r="D38" s="23">
        <v>30.299361000000001</v>
      </c>
      <c r="E38" s="21">
        <v>3.0312290840919021</v>
      </c>
      <c r="F38" s="21">
        <v>2.0755364723727321</v>
      </c>
      <c r="G38" s="21">
        <v>4.683846</v>
      </c>
      <c r="H38" s="23">
        <v>3.1868530000000002</v>
      </c>
      <c r="I38" s="21">
        <v>-31.960764721982738</v>
      </c>
      <c r="J38" s="21">
        <v>1.4286747866789284</v>
      </c>
      <c r="K38" s="16"/>
      <c r="L38" s="126"/>
      <c r="M38" s="126"/>
      <c r="N38" s="126"/>
      <c r="O38" s="126"/>
      <c r="P38" s="126"/>
      <c r="Q38" s="126"/>
    </row>
    <row r="39" spans="1:17" x14ac:dyDescent="0.25">
      <c r="A39" s="14" t="s">
        <v>61</v>
      </c>
      <c r="B39" s="138" t="s">
        <v>381</v>
      </c>
      <c r="C39" s="21">
        <v>4.2855239999999997</v>
      </c>
      <c r="D39" s="23">
        <v>4.1384540000000003</v>
      </c>
      <c r="E39" s="21">
        <v>-3.4317857046186062</v>
      </c>
      <c r="F39" s="21">
        <v>0.28348822987510608</v>
      </c>
      <c r="G39" s="21">
        <v>0.84969399999999995</v>
      </c>
      <c r="H39" s="23">
        <v>0.57197500000000001</v>
      </c>
      <c r="I39" s="21">
        <v>-32.68458998180521</v>
      </c>
      <c r="J39" s="21">
        <v>0.25641793365137339</v>
      </c>
      <c r="K39" s="16"/>
      <c r="L39" s="126"/>
      <c r="M39" s="126"/>
      <c r="N39" s="126"/>
      <c r="O39" s="126"/>
      <c r="P39" s="126"/>
      <c r="Q39" s="126"/>
    </row>
    <row r="40" spans="1:17" x14ac:dyDescent="0.25">
      <c r="A40" s="14" t="s">
        <v>61</v>
      </c>
      <c r="B40" s="138" t="s">
        <v>382</v>
      </c>
      <c r="C40" s="21">
        <v>15.726429</v>
      </c>
      <c r="D40" s="23">
        <v>12.420146000000001</v>
      </c>
      <c r="E40" s="21">
        <v>-21.023736539299541</v>
      </c>
      <c r="F40" s="21">
        <v>0.85079239840055698</v>
      </c>
      <c r="G40" s="21">
        <v>2.1360410000000001</v>
      </c>
      <c r="H40" s="23">
        <v>0.99727699999999997</v>
      </c>
      <c r="I40" s="21">
        <v>-53.311898039410302</v>
      </c>
      <c r="J40" s="21">
        <v>0.44708196620139107</v>
      </c>
      <c r="K40" s="16"/>
      <c r="L40" s="126"/>
      <c r="M40" s="126"/>
      <c r="N40" s="126"/>
      <c r="O40" s="126"/>
      <c r="P40" s="126"/>
      <c r="Q40" s="126"/>
    </row>
    <row r="41" spans="1:17" x14ac:dyDescent="0.25">
      <c r="A41" s="14" t="s">
        <v>61</v>
      </c>
      <c r="B41" s="138" t="s">
        <v>383</v>
      </c>
      <c r="C41" s="21">
        <v>1.2862880000000001</v>
      </c>
      <c r="D41" s="23">
        <v>1.1139380000000001</v>
      </c>
      <c r="E41" s="21">
        <v>-13.399021059047433</v>
      </c>
      <c r="F41" s="21">
        <v>7.6305864898006809E-2</v>
      </c>
      <c r="G41" s="21">
        <v>0.238039</v>
      </c>
      <c r="H41" s="23">
        <v>0.20205200000000001</v>
      </c>
      <c r="I41" s="21">
        <v>-15.118110897794057</v>
      </c>
      <c r="J41" s="21">
        <v>9.0580456016656832E-2</v>
      </c>
      <c r="K41" s="16"/>
      <c r="L41" s="126"/>
      <c r="M41" s="126"/>
      <c r="N41" s="126"/>
      <c r="O41" s="126"/>
      <c r="P41" s="126"/>
      <c r="Q41" s="126"/>
    </row>
    <row r="42" spans="1:17" x14ac:dyDescent="0.25">
      <c r="A42" s="14" t="s">
        <v>61</v>
      </c>
      <c r="B42" s="138" t="s">
        <v>365</v>
      </c>
      <c r="C42" s="21">
        <v>5.8041660000000004</v>
      </c>
      <c r="D42" s="23">
        <v>3.460766</v>
      </c>
      <c r="E42" s="21">
        <v>-40.37444828421517</v>
      </c>
      <c r="F42" s="21">
        <v>0.2370659254281795</v>
      </c>
      <c r="G42" s="21">
        <v>0.66411399999999998</v>
      </c>
      <c r="H42" s="23">
        <v>0.65235900000000002</v>
      </c>
      <c r="I42" s="21">
        <v>-1.7700274350487932</v>
      </c>
      <c r="J42" s="21">
        <v>0.29245429744110546</v>
      </c>
      <c r="K42" s="16"/>
      <c r="L42" s="126"/>
      <c r="M42" s="126"/>
      <c r="N42" s="126"/>
      <c r="O42" s="126"/>
      <c r="P42" s="126"/>
      <c r="Q42" s="126"/>
    </row>
    <row r="43" spans="1:17" x14ac:dyDescent="0.25">
      <c r="A43" s="14"/>
      <c r="B43" s="113" t="s">
        <v>362</v>
      </c>
      <c r="C43" s="21">
        <v>2.6183169999999998E-6</v>
      </c>
      <c r="D43" s="23">
        <v>1.2891268000000001E-5</v>
      </c>
      <c r="E43" s="21">
        <v>392.34939848765453</v>
      </c>
      <c r="F43" s="21">
        <v>8.8306472565977504E-7</v>
      </c>
      <c r="G43" s="21">
        <v>1.0370899999999999E-7</v>
      </c>
      <c r="H43" s="23">
        <v>3.3662500000000002E-6</v>
      </c>
      <c r="I43" s="21">
        <v>3145.8610149553083</v>
      </c>
      <c r="J43" s="21">
        <v>1.5090989451530847E-6</v>
      </c>
      <c r="K43" s="16"/>
      <c r="L43" s="126"/>
      <c r="M43" s="126"/>
      <c r="N43" s="126"/>
      <c r="O43" s="126"/>
      <c r="P43" s="126"/>
      <c r="Q43" s="126"/>
    </row>
    <row r="44" spans="1:17" x14ac:dyDescent="0.25">
      <c r="A44" s="14"/>
      <c r="B44" s="9" t="s">
        <v>2</v>
      </c>
      <c r="C44" s="21">
        <v>270.44717398168325</v>
      </c>
      <c r="D44" s="23">
        <v>301.40142130873181</v>
      </c>
      <c r="E44" s="21">
        <v>11.445579878436817</v>
      </c>
      <c r="F44" s="21">
        <v>20.646298209102589</v>
      </c>
      <c r="G44" s="21">
        <v>40.194036796290987</v>
      </c>
      <c r="H44" s="23">
        <v>39.332237833750014</v>
      </c>
      <c r="I44" s="21">
        <v>-2.1440965656390532</v>
      </c>
      <c r="J44" s="21">
        <v>17.632748199160012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7" t="s">
        <v>63</v>
      </c>
      <c r="D7" s="257"/>
      <c r="E7" s="257"/>
      <c r="F7" s="257"/>
      <c r="G7" s="257"/>
      <c r="H7" s="257"/>
      <c r="I7" s="257"/>
      <c r="J7" s="257"/>
      <c r="K7" s="16"/>
    </row>
    <row r="8" spans="1:18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8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8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8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8" x14ac:dyDescent="0.25">
      <c r="A13" s="14"/>
      <c r="B13" s="10" t="s">
        <v>24</v>
      </c>
      <c r="C13" s="29">
        <v>558.85875520999866</v>
      </c>
      <c r="D13" s="29">
        <v>388.64971625999982</v>
      </c>
      <c r="E13" s="29">
        <v>-30.456539754135282</v>
      </c>
      <c r="F13" s="29">
        <v>100</v>
      </c>
      <c r="G13" s="29">
        <v>80.136852999999604</v>
      </c>
      <c r="H13" s="29">
        <v>36.851181570000001</v>
      </c>
      <c r="I13" s="29">
        <v>-54.014688385629285</v>
      </c>
      <c r="J13" s="29">
        <v>100</v>
      </c>
      <c r="K13" s="16"/>
      <c r="L13" s="126"/>
    </row>
    <row r="14" spans="1:18" x14ac:dyDescent="0.25">
      <c r="A14" s="14"/>
      <c r="B14" s="10" t="s">
        <v>42</v>
      </c>
      <c r="C14" s="76">
        <v>28.347054999999997</v>
      </c>
      <c r="D14" s="29">
        <v>18.396908</v>
      </c>
      <c r="E14" s="21">
        <v>-35.101166593848987</v>
      </c>
      <c r="F14" s="21">
        <v>4.7335446882695758</v>
      </c>
      <c r="G14" s="76">
        <v>3.1991809999999998</v>
      </c>
      <c r="H14" s="29">
        <v>2.6247959999999999</v>
      </c>
      <c r="I14" s="21">
        <v>-17.954126384221457</v>
      </c>
      <c r="J14" s="21">
        <v>7.1226915615015374</v>
      </c>
      <c r="K14" s="16"/>
      <c r="M14" s="126"/>
    </row>
    <row r="15" spans="1:18" x14ac:dyDescent="0.25">
      <c r="A15" s="14"/>
      <c r="B15" s="10" t="s">
        <v>52</v>
      </c>
      <c r="C15" s="76">
        <v>9.0211349999999992</v>
      </c>
      <c r="D15" s="29">
        <v>7.2197469999999999</v>
      </c>
      <c r="E15" s="21">
        <v>-19.968529458876294</v>
      </c>
      <c r="F15" s="21">
        <v>1.8576488539541649</v>
      </c>
      <c r="G15" s="76">
        <v>1.2211049999999999</v>
      </c>
      <c r="H15" s="29">
        <v>1.286985</v>
      </c>
      <c r="I15" s="21">
        <v>5.3951134423329883</v>
      </c>
      <c r="J15" s="21">
        <v>3.492384626949697</v>
      </c>
      <c r="K15" s="16"/>
      <c r="L15" s="126"/>
      <c r="M15" s="126"/>
      <c r="N15" s="126"/>
      <c r="O15" s="126"/>
      <c r="P15" s="126"/>
      <c r="Q15" s="126"/>
      <c r="R15" s="126"/>
    </row>
    <row r="16" spans="1:18" x14ac:dyDescent="0.25">
      <c r="A16" s="14" t="s">
        <v>61</v>
      </c>
      <c r="B16" s="113" t="s">
        <v>340</v>
      </c>
      <c r="C16" s="21">
        <v>0.86682800000000004</v>
      </c>
      <c r="D16" s="23">
        <v>1.0654809999999999</v>
      </c>
      <c r="E16" s="21">
        <v>22.917233868772115</v>
      </c>
      <c r="F16" s="21">
        <v>0.27414943467685743</v>
      </c>
      <c r="G16" s="21">
        <v>0.24654999999999999</v>
      </c>
      <c r="H16" s="23">
        <v>0.20800299999999999</v>
      </c>
      <c r="I16" s="21">
        <v>-15.634556885013184</v>
      </c>
      <c r="J16" s="21">
        <v>0.56444051761241798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341</v>
      </c>
      <c r="C17" s="21">
        <v>4.4247959999999997</v>
      </c>
      <c r="D17" s="23">
        <v>4.0828600000000002</v>
      </c>
      <c r="E17" s="21">
        <v>-7.7277234927892628</v>
      </c>
      <c r="F17" s="21">
        <v>1.0505243743105266</v>
      </c>
      <c r="G17" s="21">
        <v>0.70657599999999998</v>
      </c>
      <c r="H17" s="23">
        <v>0.77718799999999999</v>
      </c>
      <c r="I17" s="21">
        <v>9.9935463417947901</v>
      </c>
      <c r="J17" s="21">
        <v>2.1089907212980581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342</v>
      </c>
      <c r="C18" s="21">
        <v>3.729511</v>
      </c>
      <c r="D18" s="23">
        <v>2.0714060000000001</v>
      </c>
      <c r="E18" s="21">
        <v>-44.459045703310693</v>
      </c>
      <c r="F18" s="21">
        <v>0.53297504496678083</v>
      </c>
      <c r="G18" s="21">
        <v>0.26797900000000002</v>
      </c>
      <c r="H18" s="23">
        <v>0.30179400000000001</v>
      </c>
      <c r="I18" s="21">
        <v>12.618526078535997</v>
      </c>
      <c r="J18" s="21">
        <v>0.81895338803922091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19.325919999999996</v>
      </c>
      <c r="D19" s="29">
        <v>11.177161</v>
      </c>
      <c r="E19" s="21">
        <v>-42.164921514732534</v>
      </c>
      <c r="F19" s="21">
        <v>2.8758958343154108</v>
      </c>
      <c r="G19" s="76">
        <v>1.9780759999999999</v>
      </c>
      <c r="H19" s="29">
        <v>1.3378110000000001</v>
      </c>
      <c r="I19" s="21">
        <v>-32.368068769855142</v>
      </c>
      <c r="J19" s="21">
        <v>3.6303069345518413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92"/>
      <c r="B20" s="138" t="s">
        <v>366</v>
      </c>
      <c r="C20" s="21">
        <v>3.7504270000000002</v>
      </c>
      <c r="D20" s="23">
        <v>1.8338429999999999</v>
      </c>
      <c r="E20" s="21">
        <v>-51.103087728410657</v>
      </c>
      <c r="F20" s="21">
        <v>0.47184982344698051</v>
      </c>
      <c r="G20" s="21">
        <v>0.49838399999999999</v>
      </c>
      <c r="H20" s="23">
        <v>0.23067099999999999</v>
      </c>
      <c r="I20" s="21">
        <v>-53.716210793283906</v>
      </c>
      <c r="J20" s="21">
        <v>0.62595279221056466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92"/>
      <c r="B21" s="138" t="s">
        <v>367</v>
      </c>
      <c r="C21" s="21">
        <v>2.672358</v>
      </c>
      <c r="D21" s="23">
        <v>2.1932070000000001</v>
      </c>
      <c r="E21" s="21">
        <v>-17.929895620272429</v>
      </c>
      <c r="F21" s="21">
        <v>0.56431457640195049</v>
      </c>
      <c r="G21" s="21">
        <v>0.44258399999999998</v>
      </c>
      <c r="H21" s="23">
        <v>0.427929</v>
      </c>
      <c r="I21" s="21">
        <v>-3.3112358331977565</v>
      </c>
      <c r="J21" s="21">
        <v>1.161235493052333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92"/>
      <c r="B22" s="138" t="s">
        <v>368</v>
      </c>
      <c r="C22" s="21">
        <v>0.11293300000000001</v>
      </c>
      <c r="D22" s="23">
        <v>0</v>
      </c>
      <c r="E22" s="21">
        <v>-100</v>
      </c>
      <c r="F22" s="21">
        <v>0</v>
      </c>
      <c r="G22" s="21">
        <v>2.0208E-2</v>
      </c>
      <c r="H22" s="23">
        <v>0</v>
      </c>
      <c r="I22" s="21">
        <v>-100</v>
      </c>
      <c r="J22" s="21">
        <v>0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92"/>
      <c r="B23" s="138" t="s">
        <v>369</v>
      </c>
      <c r="C23" s="21">
        <v>6.2436579999999999</v>
      </c>
      <c r="D23" s="23">
        <v>4.2242170000000003</v>
      </c>
      <c r="E23" s="21">
        <v>-32.343875977832212</v>
      </c>
      <c r="F23" s="21">
        <v>1.0868956860820334</v>
      </c>
      <c r="G23" s="21">
        <v>0.46857300000000002</v>
      </c>
      <c r="H23" s="23">
        <v>0.299618</v>
      </c>
      <c r="I23" s="21">
        <v>-36.057348588160224</v>
      </c>
      <c r="J23" s="21">
        <v>0.81304855702080003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92"/>
      <c r="B24" s="138" t="s">
        <v>370</v>
      </c>
      <c r="C24" s="21">
        <v>2.3110900000000001</v>
      </c>
      <c r="D24" s="23">
        <v>2.5749170000000001</v>
      </c>
      <c r="E24" s="21">
        <v>11.41569562414273</v>
      </c>
      <c r="F24" s="21">
        <v>0.66252897976578629</v>
      </c>
      <c r="G24" s="21">
        <v>0.34944599999999998</v>
      </c>
      <c r="H24" s="23">
        <v>0.37770399999999998</v>
      </c>
      <c r="I24" s="21">
        <v>8.0865140822902646</v>
      </c>
      <c r="J24" s="21">
        <v>1.0249440693849643</v>
      </c>
      <c r="K24" s="16"/>
      <c r="L24" s="128"/>
      <c r="M24" s="128"/>
      <c r="N24" s="128"/>
      <c r="O24" s="128"/>
      <c r="P24" s="128"/>
      <c r="Q24" s="128"/>
    </row>
    <row r="25" spans="1:17" s="128" customFormat="1" x14ac:dyDescent="0.25">
      <c r="A25" s="92"/>
      <c r="B25" s="138" t="s">
        <v>371</v>
      </c>
      <c r="C25" s="21">
        <v>0.39507300000000001</v>
      </c>
      <c r="D25" s="23">
        <v>2.3800000000000001E-4</v>
      </c>
      <c r="E25" s="21">
        <v>-99.939757968780455</v>
      </c>
      <c r="F25" s="21">
        <v>6.1237662101053017E-5</v>
      </c>
      <c r="G25" s="21">
        <v>0.18193599999999999</v>
      </c>
      <c r="H25" s="23">
        <v>2.3800000000000001E-4</v>
      </c>
      <c r="I25" s="21">
        <v>-99.869184768270159</v>
      </c>
      <c r="J25" s="21">
        <v>6.4584089263979602E-4</v>
      </c>
      <c r="K25" s="94"/>
    </row>
    <row r="26" spans="1:17" s="128" customFormat="1" x14ac:dyDescent="0.25">
      <c r="A26" s="92"/>
      <c r="B26" s="138" t="s">
        <v>372</v>
      </c>
      <c r="C26" s="21">
        <v>0.28250199999999998</v>
      </c>
      <c r="D26" s="23">
        <v>0.27440300000000001</v>
      </c>
      <c r="E26" s="21">
        <v>-2.8668823583549718</v>
      </c>
      <c r="F26" s="21">
        <v>7.0604194090400224E-2</v>
      </c>
      <c r="G26" s="21">
        <v>1.0036E-2</v>
      </c>
      <c r="H26" s="23">
        <v>1.6509999999999999E-3</v>
      </c>
      <c r="I26" s="21">
        <v>-83.549222797927456</v>
      </c>
      <c r="J26" s="21">
        <v>4.4801819905390889E-3</v>
      </c>
      <c r="K26" s="94"/>
    </row>
    <row r="27" spans="1:17" x14ac:dyDescent="0.25">
      <c r="A27" s="92"/>
      <c r="B27" s="138" t="s">
        <v>373</v>
      </c>
      <c r="C27" s="21">
        <v>3.5578789999999998</v>
      </c>
      <c r="D27" s="23">
        <v>7.6336000000000001E-2</v>
      </c>
      <c r="E27" s="21">
        <v>-97.854452048537908</v>
      </c>
      <c r="F27" s="21">
        <v>1.9641336866159591E-2</v>
      </c>
      <c r="G27" s="21">
        <v>6.9090000000000002E-3</v>
      </c>
      <c r="H27" s="23">
        <v>0</v>
      </c>
      <c r="I27" s="21">
        <v>-100</v>
      </c>
      <c r="J27" s="21">
        <v>0</v>
      </c>
      <c r="K27" s="94"/>
      <c r="L27" s="128"/>
      <c r="M27" s="128"/>
      <c r="N27" s="128"/>
      <c r="O27" s="128"/>
      <c r="P27" s="128"/>
      <c r="Q27" s="128"/>
    </row>
    <row r="28" spans="1:17" s="128" customFormat="1" x14ac:dyDescent="0.25">
      <c r="A28" s="14"/>
      <c r="B28" s="144" t="s">
        <v>150</v>
      </c>
      <c r="C28" s="21">
        <v>14.367749999999999</v>
      </c>
      <c r="D28" s="23">
        <v>10.166219999999999</v>
      </c>
      <c r="E28" s="21">
        <v>-29.242783316803255</v>
      </c>
      <c r="F28" s="21">
        <v>2.6157796017015427</v>
      </c>
      <c r="G28" s="21">
        <v>1.317709</v>
      </c>
      <c r="H28" s="23">
        <v>1.337156</v>
      </c>
      <c r="I28" s="21">
        <v>1.4758190161864304</v>
      </c>
      <c r="J28" s="21">
        <v>3.6285295152884833</v>
      </c>
      <c r="K28" s="16"/>
    </row>
    <row r="29" spans="1:17" x14ac:dyDescent="0.25">
      <c r="A29" s="92"/>
      <c r="B29" s="144" t="s">
        <v>151</v>
      </c>
      <c r="C29" s="21">
        <v>400.13591600000001</v>
      </c>
      <c r="D29" s="23">
        <v>248.57115099999999</v>
      </c>
      <c r="E29" s="21">
        <v>-37.878320575451674</v>
      </c>
      <c r="F29" s="21">
        <v>63.957630894990871</v>
      </c>
      <c r="G29" s="21">
        <v>59.580815999999999</v>
      </c>
      <c r="H29" s="23">
        <v>20.303811</v>
      </c>
      <c r="I29" s="21">
        <v>-65.922234096290325</v>
      </c>
      <c r="J29" s="21">
        <v>55.096770673234076</v>
      </c>
      <c r="K29" s="94"/>
      <c r="L29" s="128"/>
      <c r="M29" s="128"/>
      <c r="N29" s="128"/>
      <c r="O29" s="128"/>
      <c r="P29" s="128"/>
      <c r="Q29" s="128"/>
    </row>
    <row r="30" spans="1:17" s="86" customFormat="1" x14ac:dyDescent="0.25">
      <c r="A30" s="92"/>
      <c r="B30" s="144" t="s">
        <v>152</v>
      </c>
      <c r="C30" s="21">
        <v>0.975607</v>
      </c>
      <c r="D30" s="23">
        <v>0.85815399999999997</v>
      </c>
      <c r="E30" s="21">
        <v>-12.038966510080396</v>
      </c>
      <c r="F30" s="21">
        <v>0.22080396925490356</v>
      </c>
      <c r="G30" s="21">
        <v>0.18557699999999999</v>
      </c>
      <c r="H30" s="23">
        <v>8.9427999999999994E-2</v>
      </c>
      <c r="I30" s="21">
        <v>-51.810838627631654</v>
      </c>
      <c r="J30" s="21">
        <v>0.24267335860080536</v>
      </c>
      <c r="K30" s="94"/>
      <c r="L30" s="128"/>
      <c r="M30" s="128"/>
      <c r="N30" s="128"/>
      <c r="O30" s="128"/>
      <c r="P30" s="128"/>
      <c r="Q30" s="128"/>
    </row>
    <row r="31" spans="1:17" s="86" customFormat="1" x14ac:dyDescent="0.25">
      <c r="A31" s="92" t="s">
        <v>61</v>
      </c>
      <c r="B31" s="114" t="s">
        <v>43</v>
      </c>
      <c r="C31" s="76">
        <v>63.634281000000001</v>
      </c>
      <c r="D31" s="29">
        <v>57.881697000000003</v>
      </c>
      <c r="E31" s="21">
        <v>-9.0400707128285074</v>
      </c>
      <c r="F31" s="21">
        <v>14.893024381182919</v>
      </c>
      <c r="G31" s="76">
        <v>9.1663960000000007</v>
      </c>
      <c r="H31" s="29">
        <v>5.9883019999999991</v>
      </c>
      <c r="I31" s="21">
        <v>-34.671140107846114</v>
      </c>
      <c r="J31" s="21">
        <v>16.249959281834769</v>
      </c>
      <c r="K31" s="94"/>
      <c r="L31" s="128"/>
      <c r="M31" s="128"/>
      <c r="N31" s="128"/>
      <c r="O31" s="128"/>
      <c r="P31" s="128"/>
      <c r="Q31" s="128"/>
    </row>
    <row r="32" spans="1:17" x14ac:dyDescent="0.25">
      <c r="A32" s="92" t="s">
        <v>61</v>
      </c>
      <c r="B32" s="138" t="s">
        <v>374</v>
      </c>
      <c r="C32" s="21">
        <v>3.1127549999999999</v>
      </c>
      <c r="D32" s="23">
        <v>3.1399020000000002</v>
      </c>
      <c r="E32" s="21">
        <v>0.87212132018099631</v>
      </c>
      <c r="F32" s="21">
        <v>0.80790024246395198</v>
      </c>
      <c r="G32" s="21">
        <v>0.20316500000000001</v>
      </c>
      <c r="H32" s="23">
        <v>0.46555400000000002</v>
      </c>
      <c r="I32" s="21">
        <v>129.1506903255974</v>
      </c>
      <c r="J32" s="21">
        <v>1.263335340050536</v>
      </c>
      <c r="K32" s="94"/>
      <c r="L32" s="128"/>
      <c r="M32" s="128"/>
      <c r="N32" s="128"/>
      <c r="O32" s="128"/>
      <c r="P32" s="128"/>
      <c r="Q32" s="128"/>
    </row>
    <row r="33" spans="1:17" x14ac:dyDescent="0.25">
      <c r="A33" s="14"/>
      <c r="B33" s="138" t="s">
        <v>375</v>
      </c>
      <c r="C33" s="21">
        <v>2.0800740000000002</v>
      </c>
      <c r="D33" s="23">
        <v>1.2915080000000001</v>
      </c>
      <c r="E33" s="21">
        <v>-37.910478184910737</v>
      </c>
      <c r="F33" s="21">
        <v>0.33230643069246552</v>
      </c>
      <c r="G33" s="21">
        <v>0.23454700000000001</v>
      </c>
      <c r="H33" s="23">
        <v>5.3400000000000003E-2</v>
      </c>
      <c r="I33" s="21">
        <v>-77.232708156574162</v>
      </c>
      <c r="J33" s="21">
        <v>0.14490715826455927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38" t="s">
        <v>376</v>
      </c>
      <c r="C34" s="21">
        <v>9.8899190000000008</v>
      </c>
      <c r="D34" s="23">
        <v>8.4849270000000008</v>
      </c>
      <c r="E34" s="21">
        <v>-14.206304419682303</v>
      </c>
      <c r="F34" s="21">
        <v>2.1831810612525273</v>
      </c>
      <c r="G34" s="21">
        <v>1.335931</v>
      </c>
      <c r="H34" s="23">
        <v>1.32358</v>
      </c>
      <c r="I34" s="21">
        <v>-0.92452379651344341</v>
      </c>
      <c r="J34" s="21">
        <v>3.5916894482360551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38" t="s">
        <v>377</v>
      </c>
      <c r="C35" s="21">
        <v>0</v>
      </c>
      <c r="D35" s="23">
        <v>1.192809</v>
      </c>
      <c r="E35" s="21"/>
      <c r="F35" s="21">
        <v>0.30691106929871825</v>
      </c>
      <c r="G35" s="21">
        <v>0</v>
      </c>
      <c r="H35" s="23">
        <v>0</v>
      </c>
      <c r="I35" s="21"/>
      <c r="J35" s="21">
        <v>0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38" t="s">
        <v>378</v>
      </c>
      <c r="C36" s="21">
        <v>3.3778519999999999</v>
      </c>
      <c r="D36" s="23">
        <v>2.1737199999999999</v>
      </c>
      <c r="E36" s="21">
        <v>-35.647861421992445</v>
      </c>
      <c r="F36" s="21">
        <v>0.55930054984160071</v>
      </c>
      <c r="G36" s="21">
        <v>0.31738100000000002</v>
      </c>
      <c r="H36" s="23">
        <v>0.169825</v>
      </c>
      <c r="I36" s="21">
        <v>-46.49175596522791</v>
      </c>
      <c r="J36" s="21">
        <v>0.46084004030484604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38" t="s">
        <v>379</v>
      </c>
      <c r="C37" s="21">
        <v>1.821574</v>
      </c>
      <c r="D37" s="23">
        <v>1.766977</v>
      </c>
      <c r="E37" s="21">
        <v>-2.9972430436534525</v>
      </c>
      <c r="F37" s="21">
        <v>0.45464512800979984</v>
      </c>
      <c r="G37" s="21">
        <v>0.18846299999999999</v>
      </c>
      <c r="H37" s="23">
        <v>0.25334699999999999</v>
      </c>
      <c r="I37" s="21">
        <v>34.427977905477469</v>
      </c>
      <c r="J37" s="21">
        <v>0.68748677574627892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38" t="s">
        <v>380</v>
      </c>
      <c r="C38" s="21">
        <v>23.656711000000001</v>
      </c>
      <c r="D38" s="23">
        <v>25.776782000000001</v>
      </c>
      <c r="E38" s="21">
        <v>8.9618163742203993</v>
      </c>
      <c r="F38" s="21">
        <v>6.6323943956659903</v>
      </c>
      <c r="G38" s="21">
        <v>4.0643359999999999</v>
      </c>
      <c r="H38" s="23">
        <v>2.4544519999999999</v>
      </c>
      <c r="I38" s="21">
        <v>-39.610012558016862</v>
      </c>
      <c r="J38" s="21">
        <v>6.6604431538719853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38" t="s">
        <v>381</v>
      </c>
      <c r="C39" s="21">
        <v>4.0907650000000002</v>
      </c>
      <c r="D39" s="23">
        <v>3.8767480000000001</v>
      </c>
      <c r="E39" s="21">
        <v>-5.2317109391519683</v>
      </c>
      <c r="F39" s="21">
        <v>0.99749152972660959</v>
      </c>
      <c r="G39" s="21">
        <v>0.805257</v>
      </c>
      <c r="H39" s="23">
        <v>0.556975</v>
      </c>
      <c r="I39" s="21">
        <v>-30.832641007777639</v>
      </c>
      <c r="J39" s="21">
        <v>1.5114169377229008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38" t="s">
        <v>382</v>
      </c>
      <c r="C40" s="21">
        <v>11.456018</v>
      </c>
      <c r="D40" s="23">
        <v>8.0036120000000004</v>
      </c>
      <c r="E40" s="21">
        <v>-30.136178207820553</v>
      </c>
      <c r="F40" s="21">
        <v>2.0593381816971981</v>
      </c>
      <c r="G40" s="21">
        <v>1.5439780000000001</v>
      </c>
      <c r="H40" s="23">
        <v>0.34498000000000001</v>
      </c>
      <c r="I40" s="21">
        <v>-77.656417384185531</v>
      </c>
      <c r="J40" s="21">
        <v>0.93614366026418838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38" t="s">
        <v>383</v>
      </c>
      <c r="C41" s="21">
        <v>1.2617179999999999</v>
      </c>
      <c r="D41" s="23">
        <v>1.1039380000000001</v>
      </c>
      <c r="E41" s="21">
        <v>-12.505171520101943</v>
      </c>
      <c r="F41" s="21">
        <v>0.28404446312820281</v>
      </c>
      <c r="G41" s="21">
        <v>0.232789</v>
      </c>
      <c r="H41" s="23">
        <v>0.20205200000000001</v>
      </c>
      <c r="I41" s="21">
        <v>-13.203802585173696</v>
      </c>
      <c r="J41" s="21">
        <v>0.54829178167922721</v>
      </c>
      <c r="K41" s="16"/>
      <c r="L41" s="128"/>
      <c r="M41" s="128"/>
      <c r="N41" s="128"/>
      <c r="O41" s="128"/>
      <c r="P41" s="128"/>
      <c r="Q41" s="128"/>
    </row>
    <row r="42" spans="1:17" s="86" customFormat="1" x14ac:dyDescent="0.25">
      <c r="A42" s="14" t="s">
        <v>61</v>
      </c>
      <c r="B42" s="138" t="s">
        <v>365</v>
      </c>
      <c r="C42" s="21">
        <v>2.886895</v>
      </c>
      <c r="D42" s="23">
        <v>1.0707739999999999</v>
      </c>
      <c r="E42" s="21">
        <v>-62.909146331958731</v>
      </c>
      <c r="F42" s="21">
        <v>0.27551132940585266</v>
      </c>
      <c r="G42" s="21">
        <v>0.24054900000000001</v>
      </c>
      <c r="H42" s="23">
        <v>0.16413700000000001</v>
      </c>
      <c r="I42" s="21">
        <v>-31.765669364661676</v>
      </c>
      <c r="J42" s="21">
        <v>0.44540498569419407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92" t="s">
        <v>61</v>
      </c>
      <c r="B43" s="144" t="s">
        <v>362</v>
      </c>
      <c r="C43" s="21">
        <v>0.50499099999999997</v>
      </c>
      <c r="D43" s="23">
        <v>0.43548999999999999</v>
      </c>
      <c r="E43" s="21">
        <v>-13.762819535397652</v>
      </c>
      <c r="F43" s="21">
        <v>0.11205205658986377</v>
      </c>
      <c r="G43" s="21">
        <v>2.3483E-2</v>
      </c>
      <c r="H43" s="23">
        <v>3.8413999999999997E-2</v>
      </c>
      <c r="I43" s="21">
        <v>63.58216582208405</v>
      </c>
      <c r="J43" s="21">
        <v>0.10424089096581984</v>
      </c>
      <c r="K43" s="94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50.893155209998703</v>
      </c>
      <c r="D44" s="23">
        <v>52.340096259999825</v>
      </c>
      <c r="E44" s="21">
        <v>2.8430955872762453</v>
      </c>
      <c r="F44" s="21">
        <v>13.46716440801033</v>
      </c>
      <c r="G44" s="21">
        <v>6.663690999999611</v>
      </c>
      <c r="H44" s="23">
        <v>6.4692745700000085</v>
      </c>
      <c r="I44" s="21">
        <v>-2.9175486978554988</v>
      </c>
      <c r="J44" s="21">
        <v>17.555134718574532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7" t="s">
        <v>64</v>
      </c>
      <c r="D7" s="257"/>
      <c r="E7" s="257"/>
      <c r="F7" s="257"/>
      <c r="G7" s="257"/>
      <c r="H7" s="257"/>
      <c r="I7" s="257"/>
      <c r="J7" s="257"/>
      <c r="K7" s="16"/>
    </row>
    <row r="8" spans="1:18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8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8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8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8" x14ac:dyDescent="0.25">
      <c r="A13" s="14"/>
      <c r="B13" s="10" t="s">
        <v>24</v>
      </c>
      <c r="C13" s="29">
        <v>941.00566605000233</v>
      </c>
      <c r="D13" s="29">
        <v>1015.9543855000015</v>
      </c>
      <c r="E13" s="29">
        <v>7.9647468824078915</v>
      </c>
      <c r="F13" s="29">
        <v>100</v>
      </c>
      <c r="G13" s="29">
        <v>137.01363604999969</v>
      </c>
      <c r="H13" s="29">
        <v>177.44756978999979</v>
      </c>
      <c r="I13" s="29">
        <v>29.51088293521731</v>
      </c>
      <c r="J13" s="29">
        <v>100</v>
      </c>
      <c r="K13" s="16"/>
      <c r="L13" s="126"/>
      <c r="M13" s="126"/>
      <c r="N13" s="126"/>
      <c r="O13" s="126"/>
      <c r="P13" s="126"/>
      <c r="Q13" s="126"/>
      <c r="R13" s="126"/>
    </row>
    <row r="14" spans="1:18" x14ac:dyDescent="0.25">
      <c r="A14" s="14"/>
      <c r="B14" s="10" t="s">
        <v>42</v>
      </c>
      <c r="C14" s="76">
        <v>509.23846600000002</v>
      </c>
      <c r="D14" s="29">
        <v>521.05659600000001</v>
      </c>
      <c r="E14" s="21">
        <v>2.3207457387949937</v>
      </c>
      <c r="F14" s="21">
        <v>51.287400638913752</v>
      </c>
      <c r="G14" s="76">
        <v>72.489007999999998</v>
      </c>
      <c r="H14" s="29">
        <v>76.199464999999989</v>
      </c>
      <c r="I14" s="21">
        <v>5.1186477817436682</v>
      </c>
      <c r="J14" s="21">
        <v>42.941960315476955</v>
      </c>
      <c r="K14" s="16"/>
      <c r="L14" s="126"/>
      <c r="M14" s="126"/>
      <c r="N14" s="126"/>
      <c r="O14" s="126"/>
      <c r="P14" s="126"/>
      <c r="Q14" s="126"/>
    </row>
    <row r="15" spans="1:18" x14ac:dyDescent="0.25">
      <c r="A15" s="14"/>
      <c r="B15" s="10" t="s">
        <v>52</v>
      </c>
      <c r="C15" s="76">
        <v>331.11285800000002</v>
      </c>
      <c r="D15" s="29">
        <v>353.77398600000004</v>
      </c>
      <c r="E15" s="21">
        <v>6.8439287247491931</v>
      </c>
      <c r="F15" s="21">
        <v>34.82183757943919</v>
      </c>
      <c r="G15" s="76">
        <v>48.231991999999998</v>
      </c>
      <c r="H15" s="29">
        <v>52.157642999999993</v>
      </c>
      <c r="I15" s="21">
        <v>8.1391019471059636</v>
      </c>
      <c r="J15" s="21">
        <v>29.393269832731956</v>
      </c>
      <c r="K15" s="16"/>
    </row>
    <row r="16" spans="1:18" x14ac:dyDescent="0.25">
      <c r="A16" s="14" t="s">
        <v>61</v>
      </c>
      <c r="B16" s="9" t="s">
        <v>340</v>
      </c>
      <c r="C16" s="21">
        <v>13.248799999999999</v>
      </c>
      <c r="D16" s="23">
        <v>13.289932</v>
      </c>
      <c r="E16" s="21">
        <v>0.31045830565787913</v>
      </c>
      <c r="F16" s="21">
        <v>1.3081229029253481</v>
      </c>
      <c r="G16" s="21">
        <v>2.226772</v>
      </c>
      <c r="H16" s="23">
        <v>1.526098</v>
      </c>
      <c r="I16" s="21">
        <v>-31.465906702617062</v>
      </c>
      <c r="J16" s="21">
        <v>0.86002755732640324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341</v>
      </c>
      <c r="C17" s="21">
        <v>229.08383900000001</v>
      </c>
      <c r="D17" s="23">
        <v>252.86748600000001</v>
      </c>
      <c r="E17" s="21">
        <v>10.382071080972244</v>
      </c>
      <c r="F17" s="21">
        <v>24.889649536337341</v>
      </c>
      <c r="G17" s="21">
        <v>34.830835</v>
      </c>
      <c r="H17" s="23">
        <v>37.317324999999997</v>
      </c>
      <c r="I17" s="21">
        <v>7.1387608135147884</v>
      </c>
      <c r="J17" s="21">
        <v>21.03005695945183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342</v>
      </c>
      <c r="C18" s="21">
        <v>88.780219000000002</v>
      </c>
      <c r="D18" s="23">
        <v>87.616568000000001</v>
      </c>
      <c r="E18" s="21">
        <v>-1.3107097652011901</v>
      </c>
      <c r="F18" s="21">
        <v>8.6240651401764996</v>
      </c>
      <c r="G18" s="21">
        <v>11.174384999999999</v>
      </c>
      <c r="H18" s="23">
        <v>13.314220000000001</v>
      </c>
      <c r="I18" s="21">
        <v>19.149465496311446</v>
      </c>
      <c r="J18" s="21">
        <v>7.5031853159537238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178.125608</v>
      </c>
      <c r="D19" s="29">
        <v>167.28260999999998</v>
      </c>
      <c r="E19" s="21">
        <v>-6.0872763449037688</v>
      </c>
      <c r="F19" s="21">
        <v>16.465563059474555</v>
      </c>
      <c r="G19" s="76">
        <v>24.257016</v>
      </c>
      <c r="H19" s="29">
        <v>24.041821999999996</v>
      </c>
      <c r="I19" s="21">
        <v>-0.88714127079770888</v>
      </c>
      <c r="J19" s="21">
        <v>13.548690482745002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343</v>
      </c>
      <c r="C20" s="21">
        <v>14.08506</v>
      </c>
      <c r="D20" s="23">
        <v>8.6390879999999992</v>
      </c>
      <c r="E20" s="21">
        <v>-38.66488321668492</v>
      </c>
      <c r="F20" s="21">
        <v>0.85034211410468741</v>
      </c>
      <c r="G20" s="21">
        <v>1.46495</v>
      </c>
      <c r="H20" s="23">
        <v>1.230281</v>
      </c>
      <c r="I20" s="21">
        <v>-16.018908495170482</v>
      </c>
      <c r="J20" s="21">
        <v>0.69332085046640823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344</v>
      </c>
      <c r="C21" s="21">
        <v>20.770780999999999</v>
      </c>
      <c r="D21" s="23">
        <v>15.385828</v>
      </c>
      <c r="E21" s="21">
        <v>-25.925616374271144</v>
      </c>
      <c r="F21" s="21">
        <v>1.5144211413023108</v>
      </c>
      <c r="G21" s="21">
        <v>2.699538</v>
      </c>
      <c r="H21" s="23">
        <v>1.922442</v>
      </c>
      <c r="I21" s="21">
        <v>-28.786258982092495</v>
      </c>
      <c r="J21" s="21">
        <v>1.0833859276151894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345</v>
      </c>
      <c r="C22" s="21">
        <v>4.8791799999999999</v>
      </c>
      <c r="D22" s="23">
        <v>2.8569460000000002</v>
      </c>
      <c r="E22" s="21">
        <v>-41.446185629552502</v>
      </c>
      <c r="F22" s="21">
        <v>0.28120809760508642</v>
      </c>
      <c r="G22" s="21">
        <v>0.42637599999999998</v>
      </c>
      <c r="H22" s="23">
        <v>0.58955900000000006</v>
      </c>
      <c r="I22" s="21">
        <v>38.272088485280605</v>
      </c>
      <c r="J22" s="21">
        <v>0.33224405422836351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346</v>
      </c>
      <c r="C23" s="21">
        <v>33.609206999999998</v>
      </c>
      <c r="D23" s="23">
        <v>32.794953999999997</v>
      </c>
      <c r="E23" s="21">
        <v>-2.4227081585114441</v>
      </c>
      <c r="F23" s="21">
        <v>3.2279947277219514</v>
      </c>
      <c r="G23" s="21">
        <v>4.9417099999999996</v>
      </c>
      <c r="H23" s="23">
        <v>5.9033680000000004</v>
      </c>
      <c r="I23" s="21">
        <v>19.460024971113256</v>
      </c>
      <c r="J23" s="21">
        <v>3.3268238088503197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347</v>
      </c>
      <c r="C24" s="21">
        <v>83.946278000000007</v>
      </c>
      <c r="D24" s="23">
        <v>78.097686999999993</v>
      </c>
      <c r="E24" s="21">
        <v>-6.9670641025919133</v>
      </c>
      <c r="F24" s="21">
        <v>7.6871253389554735</v>
      </c>
      <c r="G24" s="21">
        <v>11.399924</v>
      </c>
      <c r="H24" s="23">
        <v>10.403549999999999</v>
      </c>
      <c r="I24" s="21">
        <v>-8.7401810748913853</v>
      </c>
      <c r="J24" s="21">
        <v>5.8628867176440194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348</v>
      </c>
      <c r="C25" s="21">
        <v>1.8892260000000001</v>
      </c>
      <c r="D25" s="23">
        <v>1.690439</v>
      </c>
      <c r="E25" s="21">
        <v>-10.522139754587334</v>
      </c>
      <c r="F25" s="21">
        <v>0.16638926157772832</v>
      </c>
      <c r="G25" s="21">
        <v>0.26364700000000002</v>
      </c>
      <c r="H25" s="23">
        <v>0.31886500000000001</v>
      </c>
      <c r="I25" s="21">
        <v>20.943913642104771</v>
      </c>
      <c r="J25" s="21">
        <v>0.17969533219156542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349</v>
      </c>
      <c r="C26" s="21">
        <v>5.2788959999999996</v>
      </c>
      <c r="D26" s="23">
        <v>6.9137820000000003</v>
      </c>
      <c r="E26" s="21">
        <v>30.970225592623922</v>
      </c>
      <c r="F26" s="21">
        <v>0.68052090710720103</v>
      </c>
      <c r="G26" s="21">
        <v>0.60872400000000004</v>
      </c>
      <c r="H26" s="23">
        <v>0.36323100000000003</v>
      </c>
      <c r="I26" s="21">
        <v>-40.329114672659529</v>
      </c>
      <c r="J26" s="21">
        <v>0.20469764698939832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350</v>
      </c>
      <c r="C27" s="21">
        <v>13.666980000000001</v>
      </c>
      <c r="D27" s="23">
        <v>20.903886</v>
      </c>
      <c r="E27" s="21">
        <v>52.951756715821638</v>
      </c>
      <c r="F27" s="21">
        <v>2.0575614711001182</v>
      </c>
      <c r="G27" s="21">
        <v>2.4521470000000001</v>
      </c>
      <c r="H27" s="23">
        <v>3.3105259999999999</v>
      </c>
      <c r="I27" s="21">
        <v>35.005201564180275</v>
      </c>
      <c r="J27" s="21">
        <v>1.8656361447597394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5.6004490000000002</v>
      </c>
      <c r="D28" s="23">
        <v>3.4202620000000001</v>
      </c>
      <c r="E28" s="21">
        <v>-38.928789459559397</v>
      </c>
      <c r="F28" s="21">
        <v>0.33665507515051668</v>
      </c>
      <c r="G28" s="21">
        <v>0.76820299999999997</v>
      </c>
      <c r="H28" s="23">
        <v>0.42899799999999999</v>
      </c>
      <c r="I28" s="21">
        <v>-44.155646359100395</v>
      </c>
      <c r="J28" s="21">
        <v>0.24176042563315878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172.95746399999999</v>
      </c>
      <c r="D29" s="23">
        <v>218.89463900000001</v>
      </c>
      <c r="E29" s="21">
        <v>26.55981068270059</v>
      </c>
      <c r="F29" s="21">
        <v>21.545715252980685</v>
      </c>
      <c r="G29" s="21">
        <v>24.402387999999998</v>
      </c>
      <c r="H29" s="23">
        <v>64.197337000000005</v>
      </c>
      <c r="I29" s="21">
        <v>163.07809301286417</v>
      </c>
      <c r="J29" s="21">
        <v>36.178200172577341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4.0420600000000002</v>
      </c>
      <c r="D30" s="23">
        <v>2.9310350000000001</v>
      </c>
      <c r="E30" s="21">
        <v>-27.486603365610605</v>
      </c>
      <c r="F30" s="21">
        <v>0.28850064942211873</v>
      </c>
      <c r="G30" s="21">
        <v>0.66613199999999995</v>
      </c>
      <c r="H30" s="23">
        <v>0.62018200000000001</v>
      </c>
      <c r="I30" s="21">
        <v>-6.8980322218419099</v>
      </c>
      <c r="J30" s="21">
        <v>0.34950154613779943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39.148180999999994</v>
      </c>
      <c r="D31" s="29">
        <v>31.792342000000001</v>
      </c>
      <c r="E31" s="21">
        <v>-18.789733806533683</v>
      </c>
      <c r="F31" s="21">
        <v>3.1293080136027376</v>
      </c>
      <c r="G31" s="76">
        <v>6.2077640000000009</v>
      </c>
      <c r="H31" s="29">
        <v>4.4382529999999996</v>
      </c>
      <c r="I31" s="21">
        <v>-28.504804628526493</v>
      </c>
      <c r="J31" s="21">
        <v>2.5011630225493917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4" t="s">
        <v>61</v>
      </c>
      <c r="B32" s="138" t="s">
        <v>374</v>
      </c>
      <c r="C32" s="21">
        <v>8.7188189999999999</v>
      </c>
      <c r="D32" s="23">
        <v>7.4829319999999999</v>
      </c>
      <c r="E32" s="21">
        <v>-14.174935848536363</v>
      </c>
      <c r="F32" s="21">
        <v>0.73654212303215538</v>
      </c>
      <c r="G32" s="21">
        <v>1.2337130000000001</v>
      </c>
      <c r="H32" s="23">
        <v>0.88395400000000002</v>
      </c>
      <c r="I32" s="21">
        <v>-28.350110601087941</v>
      </c>
      <c r="J32" s="21">
        <v>0.49814939761987997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38" t="s">
        <v>375</v>
      </c>
      <c r="C33" s="21">
        <v>1.2315849999999999</v>
      </c>
      <c r="D33" s="23">
        <v>1.8488389999999999</v>
      </c>
      <c r="E33" s="21">
        <v>50.118668220220286</v>
      </c>
      <c r="F33" s="21">
        <v>0.18198051274615981</v>
      </c>
      <c r="G33" s="21">
        <v>0.183285</v>
      </c>
      <c r="H33" s="23">
        <v>7.5329999999999998E-3</v>
      </c>
      <c r="I33" s="21">
        <v>-95.890007365578199</v>
      </c>
      <c r="J33" s="21">
        <v>4.2451976146615725E-3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38" t="s">
        <v>376</v>
      </c>
      <c r="C34" s="21">
        <v>9.8363709999999998</v>
      </c>
      <c r="D34" s="23">
        <v>7.8092170000000003</v>
      </c>
      <c r="E34" s="21">
        <v>-20.608759063683134</v>
      </c>
      <c r="F34" s="21">
        <v>0.768658230276421</v>
      </c>
      <c r="G34" s="21">
        <v>1.340157</v>
      </c>
      <c r="H34" s="23">
        <v>1.2567870000000001</v>
      </c>
      <c r="I34" s="21">
        <v>-6.2209129228888767</v>
      </c>
      <c r="J34" s="21">
        <v>0.70825822043510867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38" t="s">
        <v>467</v>
      </c>
      <c r="C35" s="21">
        <v>0</v>
      </c>
      <c r="D35" s="23">
        <v>0.21249899999999999</v>
      </c>
      <c r="E35" s="21"/>
      <c r="F35" s="21">
        <v>2.0916194962377045E-2</v>
      </c>
      <c r="G35" s="21">
        <v>0</v>
      </c>
      <c r="H35" s="23">
        <v>0.112675</v>
      </c>
      <c r="I35" s="21"/>
      <c r="J35" s="21">
        <v>6.3497629262178765E-2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38" t="s">
        <v>378</v>
      </c>
      <c r="C36" s="21">
        <v>3.3682759999999998</v>
      </c>
      <c r="D36" s="23">
        <v>1.319607</v>
      </c>
      <c r="E36" s="21">
        <v>-60.822480105549538</v>
      </c>
      <c r="F36" s="21">
        <v>0.12988841023118927</v>
      </c>
      <c r="G36" s="21">
        <v>1.663985</v>
      </c>
      <c r="H36" s="23">
        <v>0.17915800000000001</v>
      </c>
      <c r="I36" s="21">
        <v>-89.233196212706247</v>
      </c>
      <c r="J36" s="21">
        <v>0.10096390737389328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38" t="s">
        <v>408</v>
      </c>
      <c r="C37" s="21">
        <v>0.187892</v>
      </c>
      <c r="D37" s="23">
        <v>0.297072</v>
      </c>
      <c r="E37" s="21">
        <v>58.107849189960191</v>
      </c>
      <c r="F37" s="21">
        <v>2.9240682873158341E-2</v>
      </c>
      <c r="G37" s="21">
        <v>0</v>
      </c>
      <c r="H37" s="23">
        <v>7.2986999999999996E-2</v>
      </c>
      <c r="I37" s="21"/>
      <c r="J37" s="21">
        <v>4.1131586127877894E-2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38" t="s">
        <v>379</v>
      </c>
      <c r="C38" s="21">
        <v>3.2065969999999999</v>
      </c>
      <c r="D38" s="23">
        <v>2.4240460000000001</v>
      </c>
      <c r="E38" s="21">
        <v>-24.404407538583726</v>
      </c>
      <c r="F38" s="21">
        <v>0.23859791685499807</v>
      </c>
      <c r="G38" s="21">
        <v>0.21773899999999999</v>
      </c>
      <c r="H38" s="23">
        <v>0.27786100000000002</v>
      </c>
      <c r="I38" s="21">
        <v>27.611957435278043</v>
      </c>
      <c r="J38" s="21">
        <v>0.15658766154353901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38" t="s">
        <v>380</v>
      </c>
      <c r="C39" s="21">
        <v>5.6530480000000001</v>
      </c>
      <c r="D39" s="23">
        <v>4.3749919999999998</v>
      </c>
      <c r="E39" s="21">
        <v>-22.608263718970722</v>
      </c>
      <c r="F39" s="21">
        <v>0.43062878239822244</v>
      </c>
      <c r="G39" s="21">
        <v>0.59850999999999999</v>
      </c>
      <c r="H39" s="23">
        <v>0.73240099999999997</v>
      </c>
      <c r="I39" s="21">
        <v>22.370720622880146</v>
      </c>
      <c r="J39" s="21">
        <v>0.41274219808519186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38" t="s">
        <v>382</v>
      </c>
      <c r="C40" s="21">
        <v>4.1977080000000004</v>
      </c>
      <c r="D40" s="23">
        <v>4.3369270000000002</v>
      </c>
      <c r="E40" s="21">
        <v>3.316547982851592</v>
      </c>
      <c r="F40" s="21">
        <v>0.4268820590666168</v>
      </c>
      <c r="G40" s="21">
        <v>0.58408099999999996</v>
      </c>
      <c r="H40" s="23">
        <v>0.64388699999999999</v>
      </c>
      <c r="I40" s="21">
        <v>10.239333243163195</v>
      </c>
      <c r="J40" s="21">
        <v>0.36286042167948968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38" t="s">
        <v>468</v>
      </c>
      <c r="C41" s="21">
        <v>0.95837099999999997</v>
      </c>
      <c r="D41" s="23">
        <v>0.88033899999999998</v>
      </c>
      <c r="E41" s="21">
        <v>-8.1421495433396824</v>
      </c>
      <c r="F41" s="21">
        <v>8.6651429686652862E-2</v>
      </c>
      <c r="G41" s="21">
        <v>9.0688000000000005E-2</v>
      </c>
      <c r="H41" s="23">
        <v>0.147531</v>
      </c>
      <c r="I41" s="21">
        <v>62.679737120677473</v>
      </c>
      <c r="J41" s="21">
        <v>8.3140614534532906E-2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38" t="s">
        <v>365</v>
      </c>
      <c r="C42" s="21">
        <v>1.789514</v>
      </c>
      <c r="D42" s="23">
        <v>0.80587200000000003</v>
      </c>
      <c r="E42" s="21">
        <v>-54.966991037790145</v>
      </c>
      <c r="F42" s="21">
        <v>7.9321671474786776E-2</v>
      </c>
      <c r="G42" s="21">
        <v>0.29560599999999998</v>
      </c>
      <c r="H42" s="23">
        <v>0.12347900000000001</v>
      </c>
      <c r="I42" s="21">
        <v>-58.228520395391158</v>
      </c>
      <c r="J42" s="21">
        <v>6.9586188273038141E-2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362</v>
      </c>
      <c r="C43" s="21">
        <v>1.172499</v>
      </c>
      <c r="D43" s="23">
        <v>11.456875999999999</v>
      </c>
      <c r="E43" s="21">
        <v>877.13311482568429</v>
      </c>
      <c r="F43" s="21">
        <v>1.1276959048079214</v>
      </c>
      <c r="G43" s="21">
        <v>7.8226000000000004E-2</v>
      </c>
      <c r="H43" s="23">
        <v>3.2785359999999999</v>
      </c>
      <c r="I43" s="21">
        <v>4091.1078158157134</v>
      </c>
      <c r="J43" s="21">
        <v>1.8476082844526873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208.84654705000233</v>
      </c>
      <c r="D44" s="23">
        <v>226.40263550000157</v>
      </c>
      <c r="E44" s="21">
        <v>8.4062143703031555</v>
      </c>
      <c r="F44" s="21">
        <v>22.284724465122281</v>
      </c>
      <c r="G44" s="21">
        <v>32.401915049999687</v>
      </c>
      <c r="H44" s="23">
        <v>28.284798789999805</v>
      </c>
      <c r="I44" s="21">
        <v>-12.706397920143676</v>
      </c>
      <c r="J44" s="21">
        <v>15.939806233172668</v>
      </c>
      <c r="K44" s="16"/>
      <c r="L44" s="128"/>
      <c r="M44" s="128"/>
      <c r="N44" s="128"/>
      <c r="O44" s="128"/>
      <c r="P44" s="128"/>
      <c r="Q44" s="128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8" x14ac:dyDescent="0.25">
      <c r="C49" s="20"/>
      <c r="D49" s="75"/>
      <c r="G49" s="126"/>
      <c r="H49" s="126"/>
    </row>
    <row r="50" spans="3:8" x14ac:dyDescent="0.25">
      <c r="C50" s="20"/>
      <c r="D50" s="75"/>
    </row>
    <row r="51" spans="3:8" x14ac:dyDescent="0.25">
      <c r="C51" s="20"/>
      <c r="D51" s="75"/>
      <c r="E51" s="75"/>
    </row>
    <row r="52" spans="3:8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7" t="s">
        <v>66</v>
      </c>
      <c r="D7" s="257"/>
      <c r="E7" s="257"/>
      <c r="F7" s="257"/>
      <c r="G7" s="257"/>
      <c r="H7" s="257"/>
      <c r="I7" s="257"/>
      <c r="J7" s="257"/>
      <c r="K7" s="16"/>
    </row>
    <row r="8" spans="1:17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152.03746653999983</v>
      </c>
      <c r="D13" s="29">
        <v>169.8936147900003</v>
      </c>
      <c r="E13" s="29">
        <v>11.744571029998486</v>
      </c>
      <c r="F13" s="29">
        <v>100</v>
      </c>
      <c r="G13" s="29">
        <v>21.425755819999999</v>
      </c>
      <c r="H13" s="29">
        <v>25.27653364</v>
      </c>
      <c r="I13" s="29">
        <v>17.972658011930996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80.752019000000004</v>
      </c>
      <c r="D14" s="29">
        <v>60.10797199999999</v>
      </c>
      <c r="E14" s="21">
        <v>-25.564744083983847</v>
      </c>
      <c r="F14" s="21">
        <v>35.379771084568077</v>
      </c>
      <c r="G14" s="76">
        <v>11.203186000000001</v>
      </c>
      <c r="H14" s="29">
        <v>8.5550550000000012</v>
      </c>
      <c r="I14" s="21">
        <v>-23.637302817252159</v>
      </c>
      <c r="J14" s="21">
        <v>33.845839472472861</v>
      </c>
      <c r="K14" s="16"/>
      <c r="L14" s="22"/>
    </row>
    <row r="15" spans="1:17" x14ac:dyDescent="0.25">
      <c r="A15" s="14"/>
      <c r="B15" s="10" t="s">
        <v>52</v>
      </c>
      <c r="C15" s="76">
        <v>58.20796</v>
      </c>
      <c r="D15" s="29">
        <v>39.867670999999994</v>
      </c>
      <c r="E15" s="21">
        <v>-31.508214684039793</v>
      </c>
      <c r="F15" s="21">
        <v>23.466256250583083</v>
      </c>
      <c r="G15" s="76">
        <v>8.2473290000000006</v>
      </c>
      <c r="H15" s="29">
        <v>6.1373800000000003</v>
      </c>
      <c r="I15" s="21">
        <v>-25.583422220697148</v>
      </c>
      <c r="J15" s="21">
        <v>24.280940129732127</v>
      </c>
      <c r="K15" s="16"/>
      <c r="L15" s="22"/>
    </row>
    <row r="16" spans="1:17" x14ac:dyDescent="0.25">
      <c r="A16" s="14" t="s">
        <v>61</v>
      </c>
      <c r="B16" s="9" t="s">
        <v>340</v>
      </c>
      <c r="C16" s="21">
        <v>2.1059510000000001</v>
      </c>
      <c r="D16" s="23">
        <v>2.2465459999999999</v>
      </c>
      <c r="E16" s="21">
        <v>6.6760812573511741</v>
      </c>
      <c r="F16" s="21">
        <v>1.3223251519940162</v>
      </c>
      <c r="G16" s="21">
        <v>0.239728</v>
      </c>
      <c r="H16" s="23">
        <v>0.316251</v>
      </c>
      <c r="I16" s="21">
        <v>31.920760194887542</v>
      </c>
      <c r="J16" s="21">
        <v>1.2511644377515998</v>
      </c>
      <c r="K16" s="16"/>
      <c r="L16" s="22"/>
      <c r="M16" s="126"/>
      <c r="N16" s="126"/>
      <c r="O16" s="126"/>
      <c r="P16" s="126"/>
      <c r="Q16" s="126"/>
    </row>
    <row r="17" spans="1:17" x14ac:dyDescent="0.25">
      <c r="A17" s="14" t="s">
        <v>61</v>
      </c>
      <c r="B17" s="113" t="s">
        <v>341</v>
      </c>
      <c r="C17" s="21">
        <v>32.348837000000003</v>
      </c>
      <c r="D17" s="23">
        <v>24.372782999999998</v>
      </c>
      <c r="E17" s="21">
        <v>-24.656385637604227</v>
      </c>
      <c r="F17" s="21">
        <v>14.345908779518501</v>
      </c>
      <c r="G17" s="21">
        <v>5.7021940000000004</v>
      </c>
      <c r="H17" s="23">
        <v>3.7661060000000002</v>
      </c>
      <c r="I17" s="21">
        <v>-33.953387064698262</v>
      </c>
      <c r="J17" s="21">
        <v>14.89961421782991</v>
      </c>
      <c r="K17" s="16"/>
      <c r="L17" s="126"/>
      <c r="M17" s="126"/>
      <c r="N17" s="126"/>
      <c r="O17" s="126"/>
      <c r="P17" s="126"/>
      <c r="Q17" s="126"/>
    </row>
    <row r="18" spans="1:17" x14ac:dyDescent="0.25">
      <c r="A18" s="14" t="s">
        <v>61</v>
      </c>
      <c r="B18" s="113" t="s">
        <v>342</v>
      </c>
      <c r="C18" s="21">
        <v>23.753171999999999</v>
      </c>
      <c r="D18" s="23">
        <v>13.248341999999999</v>
      </c>
      <c r="E18" s="21">
        <v>-44.22495656580098</v>
      </c>
      <c r="F18" s="21">
        <v>7.7980223190705686</v>
      </c>
      <c r="G18" s="21">
        <v>2.3054070000000002</v>
      </c>
      <c r="H18" s="23">
        <v>2.0550229999999998</v>
      </c>
      <c r="I18" s="21">
        <v>-10.860728712977807</v>
      </c>
      <c r="J18" s="21">
        <v>8.130161474150615</v>
      </c>
      <c r="K18" s="16"/>
      <c r="L18" s="126"/>
      <c r="M18" s="126"/>
      <c r="N18" s="126"/>
      <c r="O18" s="126"/>
      <c r="P18" s="126"/>
      <c r="Q18" s="126"/>
    </row>
    <row r="19" spans="1:17" x14ac:dyDescent="0.25">
      <c r="A19" s="14"/>
      <c r="B19" s="10" t="s">
        <v>53</v>
      </c>
      <c r="C19" s="76">
        <v>22.544059000000001</v>
      </c>
      <c r="D19" s="29">
        <v>20.240300999999999</v>
      </c>
      <c r="E19" s="21">
        <v>-10.218913994148092</v>
      </c>
      <c r="F19" s="21">
        <v>11.913514833984989</v>
      </c>
      <c r="G19" s="76">
        <v>2.955857</v>
      </c>
      <c r="H19" s="29">
        <v>2.4176750000000005</v>
      </c>
      <c r="I19" s="21">
        <v>-18.207308404973567</v>
      </c>
      <c r="J19" s="21">
        <v>9.5648993427407341</v>
      </c>
      <c r="K19" s="16"/>
      <c r="L19" s="126"/>
      <c r="M19" s="126"/>
      <c r="N19" s="126"/>
      <c r="O19" s="126"/>
      <c r="P19" s="126"/>
      <c r="Q19" s="126"/>
    </row>
    <row r="20" spans="1:17" x14ac:dyDescent="0.25">
      <c r="A20" s="14" t="s">
        <v>61</v>
      </c>
      <c r="B20" s="113" t="s">
        <v>343</v>
      </c>
      <c r="C20" s="21">
        <v>0.19404099999999999</v>
      </c>
      <c r="D20" s="23">
        <v>0.124308</v>
      </c>
      <c r="E20" s="21">
        <v>-35.937250374920758</v>
      </c>
      <c r="F20" s="21">
        <v>7.3168141223937624E-2</v>
      </c>
      <c r="G20" s="21">
        <v>6.4398999999999998E-2</v>
      </c>
      <c r="H20" s="23">
        <v>4.4140000000000004E-3</v>
      </c>
      <c r="I20" s="21">
        <v>-93.145856302116499</v>
      </c>
      <c r="J20" s="21">
        <v>1.7462837519045198E-2</v>
      </c>
      <c r="K20" s="16"/>
      <c r="L20" s="126"/>
      <c r="M20" s="126"/>
      <c r="N20" s="126"/>
      <c r="O20" s="126"/>
      <c r="P20" s="126"/>
      <c r="Q20" s="126"/>
    </row>
    <row r="21" spans="1:17" x14ac:dyDescent="0.25">
      <c r="A21" s="14" t="s">
        <v>61</v>
      </c>
      <c r="B21" s="113" t="s">
        <v>344</v>
      </c>
      <c r="C21" s="21">
        <v>2.104177</v>
      </c>
      <c r="D21" s="23">
        <v>1.7595829999999999</v>
      </c>
      <c r="E21" s="21">
        <v>-16.376664130441497</v>
      </c>
      <c r="F21" s="21">
        <v>1.035696957872702</v>
      </c>
      <c r="G21" s="21">
        <v>0.14257700000000001</v>
      </c>
      <c r="H21" s="23">
        <v>0.13289500000000001</v>
      </c>
      <c r="I21" s="21">
        <v>-6.7907165952432731</v>
      </c>
      <c r="J21" s="21">
        <v>0.52576433894279817</v>
      </c>
      <c r="K21" s="16"/>
      <c r="L21" s="126"/>
      <c r="M21" s="126"/>
      <c r="N21" s="126"/>
      <c r="O21" s="126"/>
      <c r="P21" s="126"/>
      <c r="Q21" s="126"/>
    </row>
    <row r="22" spans="1:17" x14ac:dyDescent="0.25">
      <c r="A22" s="14" t="s">
        <v>61</v>
      </c>
      <c r="B22" s="113" t="s">
        <v>345</v>
      </c>
      <c r="C22" s="21">
        <v>0.92189200000000004</v>
      </c>
      <c r="D22" s="23">
        <v>0.35896099999999997</v>
      </c>
      <c r="E22" s="21">
        <v>-61.062575659621743</v>
      </c>
      <c r="F22" s="21">
        <v>0.21128575105291594</v>
      </c>
      <c r="G22" s="21">
        <v>6.1879999999999999E-3</v>
      </c>
      <c r="H22" s="23">
        <v>1.0181000000000001E-2</v>
      </c>
      <c r="I22" s="21">
        <v>64.528118939883655</v>
      </c>
      <c r="J22" s="21">
        <v>4.0278465967693508E-2</v>
      </c>
      <c r="K22" s="16"/>
      <c r="L22" s="126"/>
      <c r="M22" s="126"/>
      <c r="N22" s="126"/>
      <c r="O22" s="126"/>
      <c r="P22" s="126"/>
      <c r="Q22" s="126"/>
    </row>
    <row r="23" spans="1:17" x14ac:dyDescent="0.25">
      <c r="A23" s="14" t="s">
        <v>61</v>
      </c>
      <c r="B23" s="113" t="s">
        <v>346</v>
      </c>
      <c r="C23" s="21">
        <v>5.2566199999999998</v>
      </c>
      <c r="D23" s="23">
        <v>5.2979479999999999</v>
      </c>
      <c r="E23" s="21">
        <v>0.78620862835814265</v>
      </c>
      <c r="F23" s="21">
        <v>3.1183914748936346</v>
      </c>
      <c r="G23" s="21">
        <v>0.64969100000000002</v>
      </c>
      <c r="H23" s="23">
        <v>0.67851799999999995</v>
      </c>
      <c r="I23" s="21">
        <v>4.4370323738515571</v>
      </c>
      <c r="J23" s="21">
        <v>2.6843791544511797</v>
      </c>
      <c r="K23" s="16"/>
      <c r="L23" s="126"/>
      <c r="M23" s="126"/>
      <c r="N23" s="126"/>
      <c r="O23" s="126"/>
      <c r="P23" s="126"/>
      <c r="Q23" s="126"/>
    </row>
    <row r="24" spans="1:17" x14ac:dyDescent="0.25">
      <c r="A24" s="14" t="s">
        <v>61</v>
      </c>
      <c r="B24" s="113" t="s">
        <v>347</v>
      </c>
      <c r="C24" s="21">
        <v>9.1635419999999996</v>
      </c>
      <c r="D24" s="23">
        <v>8.7778749999999999</v>
      </c>
      <c r="E24" s="21">
        <v>-4.2087109984326965</v>
      </c>
      <c r="F24" s="21">
        <v>5.1666891724271284</v>
      </c>
      <c r="G24" s="21">
        <v>1.4294199999999999</v>
      </c>
      <c r="H24" s="23">
        <v>1.0478940000000001</v>
      </c>
      <c r="I24" s="21">
        <v>-26.690965566453517</v>
      </c>
      <c r="J24" s="21">
        <v>4.1457187719035682</v>
      </c>
      <c r="K24" s="16"/>
      <c r="L24" s="126"/>
      <c r="M24" s="126"/>
      <c r="N24" s="126"/>
      <c r="O24" s="126"/>
      <c r="P24" s="126"/>
      <c r="Q24" s="126"/>
    </row>
    <row r="25" spans="1:17" x14ac:dyDescent="0.25">
      <c r="A25" s="14" t="s">
        <v>61</v>
      </c>
      <c r="B25" s="113" t="s">
        <v>348</v>
      </c>
      <c r="C25" s="21">
        <v>8.2780999999999993E-2</v>
      </c>
      <c r="D25" s="23">
        <v>3.3522000000000003E-2</v>
      </c>
      <c r="E25" s="21">
        <v>-59.505200468706576</v>
      </c>
      <c r="F25" s="21">
        <v>1.9731171204659698E-2</v>
      </c>
      <c r="G25" s="21">
        <v>7.8879999999999992E-3</v>
      </c>
      <c r="H25" s="23">
        <v>1.26E-4</v>
      </c>
      <c r="I25" s="21">
        <v>-98.402636916835689</v>
      </c>
      <c r="J25" s="21">
        <v>4.9848607326680899E-4</v>
      </c>
      <c r="K25" s="16"/>
      <c r="L25" s="126"/>
      <c r="M25" s="126"/>
      <c r="N25" s="126"/>
      <c r="O25" s="126"/>
      <c r="P25" s="126"/>
      <c r="Q25" s="126"/>
    </row>
    <row r="26" spans="1:17" x14ac:dyDescent="0.25">
      <c r="A26" s="14" t="s">
        <v>61</v>
      </c>
      <c r="B26" s="113" t="s">
        <v>349</v>
      </c>
      <c r="C26" s="21">
        <v>4.3937999999999998E-2</v>
      </c>
      <c r="D26" s="23">
        <v>4.9126999999999997E-2</v>
      </c>
      <c r="E26" s="21">
        <v>11.809822932313718</v>
      </c>
      <c r="F26" s="21">
        <v>2.8916330999681304E-2</v>
      </c>
      <c r="G26" s="21">
        <v>4.5779999999999996E-3</v>
      </c>
      <c r="H26" s="23">
        <v>4.55E-4</v>
      </c>
      <c r="I26" s="21">
        <v>-90.061162079510709</v>
      </c>
      <c r="J26" s="21">
        <v>1.8000885979079211E-3</v>
      </c>
      <c r="K26" s="16"/>
      <c r="L26" s="126"/>
      <c r="M26" s="126"/>
      <c r="N26" s="126"/>
      <c r="O26" s="126"/>
      <c r="P26" s="126"/>
      <c r="Q26" s="126"/>
    </row>
    <row r="27" spans="1:17" x14ac:dyDescent="0.25">
      <c r="A27" s="14" t="s">
        <v>61</v>
      </c>
      <c r="B27" s="113" t="s">
        <v>350</v>
      </c>
      <c r="C27" s="21">
        <v>4.7770679999999999</v>
      </c>
      <c r="D27" s="23">
        <v>3.8389769999999999</v>
      </c>
      <c r="E27" s="21">
        <v>-19.637380083348198</v>
      </c>
      <c r="F27" s="21">
        <v>2.2596358343103291</v>
      </c>
      <c r="G27" s="21">
        <v>0.65111600000000003</v>
      </c>
      <c r="H27" s="23">
        <v>0.54319200000000001</v>
      </c>
      <c r="I27" s="21">
        <v>-16.575233906093544</v>
      </c>
      <c r="J27" s="21">
        <v>2.1489971992852732</v>
      </c>
      <c r="K27" s="16"/>
      <c r="L27" s="126"/>
      <c r="M27" s="126"/>
      <c r="N27" s="126"/>
      <c r="O27" s="126"/>
      <c r="P27" s="126"/>
      <c r="Q27" s="126"/>
    </row>
    <row r="28" spans="1:17" x14ac:dyDescent="0.25">
      <c r="A28" s="92"/>
      <c r="B28" s="113" t="s">
        <v>150</v>
      </c>
      <c r="C28" s="21">
        <v>1.931657</v>
      </c>
      <c r="D28" s="23">
        <v>0.875722</v>
      </c>
      <c r="E28" s="21">
        <v>-54.664725673346773</v>
      </c>
      <c r="F28" s="21">
        <v>0.51545315642524303</v>
      </c>
      <c r="G28" s="21">
        <v>0.27076499999999998</v>
      </c>
      <c r="H28" s="23">
        <v>6.4239000000000004E-2</v>
      </c>
      <c r="I28" s="21">
        <v>-76.274998615035173</v>
      </c>
      <c r="J28" s="21">
        <v>0.25414481635386138</v>
      </c>
      <c r="K28" s="94"/>
      <c r="L28" s="126"/>
      <c r="M28" s="126"/>
      <c r="N28" s="126"/>
      <c r="O28" s="126"/>
      <c r="P28" s="126"/>
      <c r="Q28" s="126"/>
    </row>
    <row r="29" spans="1:17" x14ac:dyDescent="0.25">
      <c r="A29" s="14"/>
      <c r="B29" s="113" t="s">
        <v>151</v>
      </c>
      <c r="C29" s="21">
        <v>21.620027</v>
      </c>
      <c r="D29" s="23">
        <v>30.672581999999998</v>
      </c>
      <c r="E29" s="21">
        <v>41.87115492501465</v>
      </c>
      <c r="F29" s="21">
        <v>18.05399339928892</v>
      </c>
      <c r="G29" s="21">
        <v>2.6258720000000002</v>
      </c>
      <c r="H29" s="23">
        <v>6.3745529999999997</v>
      </c>
      <c r="I29" s="21">
        <v>142.75947190114366</v>
      </c>
      <c r="J29" s="21">
        <v>25.219253125406006</v>
      </c>
      <c r="K29" s="16"/>
      <c r="L29" s="126"/>
      <c r="M29" s="126"/>
      <c r="N29" s="126"/>
      <c r="O29" s="126"/>
      <c r="P29" s="126"/>
      <c r="Q29" s="126"/>
    </row>
    <row r="30" spans="1:17" s="86" customFormat="1" x14ac:dyDescent="0.25">
      <c r="A30" s="92"/>
      <c r="B30" s="113" t="s">
        <v>152</v>
      </c>
      <c r="C30" s="21">
        <v>0.72075100000000003</v>
      </c>
      <c r="D30" s="23">
        <v>0.77320299999999997</v>
      </c>
      <c r="E30" s="21">
        <v>7.2774092578435479</v>
      </c>
      <c r="F30" s="21">
        <v>0.45511009990324225</v>
      </c>
      <c r="G30" s="21">
        <v>7.5542999999999999E-2</v>
      </c>
      <c r="H30" s="23">
        <v>0.156134</v>
      </c>
      <c r="I30" s="21">
        <v>106.68228690944228</v>
      </c>
      <c r="J30" s="21">
        <v>0.6177033695511106</v>
      </c>
      <c r="K30" s="94"/>
      <c r="L30" s="126"/>
      <c r="M30" s="126"/>
      <c r="N30" s="126"/>
      <c r="O30" s="126"/>
      <c r="P30" s="126"/>
      <c r="Q30" s="126"/>
    </row>
    <row r="31" spans="1:17" x14ac:dyDescent="0.25">
      <c r="A31" s="14"/>
      <c r="B31" s="10" t="s">
        <v>43</v>
      </c>
      <c r="C31" s="76">
        <v>9.0631949999999986</v>
      </c>
      <c r="D31" s="29">
        <v>8.261037</v>
      </c>
      <c r="E31" s="21">
        <v>-8.850719862035394</v>
      </c>
      <c r="F31" s="21">
        <v>4.8624764445745567</v>
      </c>
      <c r="G31" s="76">
        <v>1.3980579999999998</v>
      </c>
      <c r="H31" s="29">
        <v>1.5959409999999998</v>
      </c>
      <c r="I31" s="21">
        <v>14.154133805607504</v>
      </c>
      <c r="J31" s="21">
        <v>6.3139235099643187</v>
      </c>
      <c r="K31" s="16"/>
      <c r="L31" s="126"/>
      <c r="M31" s="126"/>
      <c r="N31" s="126"/>
      <c r="O31" s="126"/>
      <c r="P31" s="126"/>
      <c r="Q31" s="126"/>
    </row>
    <row r="32" spans="1:17" x14ac:dyDescent="0.25">
      <c r="A32" s="14" t="s">
        <v>61</v>
      </c>
      <c r="B32" s="113" t="s">
        <v>351</v>
      </c>
      <c r="C32" s="21">
        <v>1.0915859999999999</v>
      </c>
      <c r="D32" s="23">
        <v>1.0724670000000001</v>
      </c>
      <c r="E32" s="21">
        <v>-1.7514882015709166</v>
      </c>
      <c r="F32" s="21">
        <v>0.63125797948653917</v>
      </c>
      <c r="G32" s="21">
        <v>0.248254</v>
      </c>
      <c r="H32" s="23">
        <v>0.139319</v>
      </c>
      <c r="I32" s="21">
        <v>-43.880461140605995</v>
      </c>
      <c r="J32" s="21">
        <v>0.55117921620205201</v>
      </c>
      <c r="K32" s="16"/>
      <c r="L32" s="126"/>
      <c r="M32" s="126"/>
      <c r="N32" s="126"/>
      <c r="O32" s="126"/>
      <c r="P32" s="126"/>
      <c r="Q32" s="126"/>
    </row>
    <row r="33" spans="1:17" x14ac:dyDescent="0.25">
      <c r="A33" s="14" t="s">
        <v>61</v>
      </c>
      <c r="B33" s="113" t="s">
        <v>363</v>
      </c>
      <c r="C33" s="21">
        <v>0.59621999999999997</v>
      </c>
      <c r="D33" s="23">
        <v>0.24105799999999999</v>
      </c>
      <c r="E33" s="21">
        <v>-59.568951058334171</v>
      </c>
      <c r="F33" s="21">
        <v>0.14188761614023199</v>
      </c>
      <c r="G33" s="21">
        <v>8.3455000000000001E-2</v>
      </c>
      <c r="H33" s="23">
        <v>0</v>
      </c>
      <c r="I33" s="21">
        <v>-100</v>
      </c>
      <c r="J33" s="21">
        <v>0</v>
      </c>
      <c r="K33" s="16"/>
      <c r="L33" s="126"/>
      <c r="M33" s="126"/>
      <c r="N33" s="126"/>
      <c r="O33" s="126"/>
      <c r="P33" s="126"/>
      <c r="Q33" s="126"/>
    </row>
    <row r="34" spans="1:17" x14ac:dyDescent="0.25">
      <c r="A34" s="14" t="s">
        <v>61</v>
      </c>
      <c r="B34" s="113" t="s">
        <v>353</v>
      </c>
      <c r="C34" s="21">
        <v>2.2735949999999998</v>
      </c>
      <c r="D34" s="23">
        <v>1.5643370000000001</v>
      </c>
      <c r="E34" s="21">
        <v>-31.195441580404591</v>
      </c>
      <c r="F34" s="21">
        <v>0.92077445166707617</v>
      </c>
      <c r="G34" s="21">
        <v>0.17985799999999999</v>
      </c>
      <c r="H34" s="23">
        <v>0.34440300000000001</v>
      </c>
      <c r="I34" s="21">
        <v>91.486061226078363</v>
      </c>
      <c r="J34" s="21">
        <v>1.3625404689786413</v>
      </c>
      <c r="K34" s="16"/>
      <c r="L34" s="126"/>
      <c r="M34" s="126"/>
      <c r="N34" s="126"/>
      <c r="O34" s="126"/>
      <c r="P34" s="126"/>
      <c r="Q34" s="126"/>
    </row>
    <row r="35" spans="1:17" x14ac:dyDescent="0.25">
      <c r="A35" s="14" t="s">
        <v>61</v>
      </c>
      <c r="B35" s="113" t="s">
        <v>422</v>
      </c>
      <c r="C35" s="21">
        <v>0</v>
      </c>
      <c r="D35" s="23">
        <v>0.21249899999999999</v>
      </c>
      <c r="E35" s="21"/>
      <c r="F35" s="21">
        <v>0.12507768479860926</v>
      </c>
      <c r="G35" s="21">
        <v>0</v>
      </c>
      <c r="H35" s="23">
        <v>0.112675</v>
      </c>
      <c r="I35" s="21"/>
      <c r="J35" s="21">
        <v>0.44576919289950551</v>
      </c>
      <c r="K35" s="16"/>
      <c r="L35" s="126"/>
      <c r="M35" s="126"/>
      <c r="N35" s="126"/>
      <c r="O35" s="126"/>
      <c r="P35" s="126"/>
      <c r="Q35" s="126"/>
    </row>
    <row r="36" spans="1:17" x14ac:dyDescent="0.25">
      <c r="A36" s="14" t="s">
        <v>61</v>
      </c>
      <c r="B36" s="113" t="s">
        <v>354</v>
      </c>
      <c r="C36" s="21">
        <v>0.66311600000000004</v>
      </c>
      <c r="D36" s="23">
        <v>0.52749699999999999</v>
      </c>
      <c r="E36" s="21">
        <v>-20.451776159827251</v>
      </c>
      <c r="F36" s="21">
        <v>0.31048665404642845</v>
      </c>
      <c r="G36" s="21">
        <v>0.247284</v>
      </c>
      <c r="H36" s="23">
        <v>0.108691</v>
      </c>
      <c r="I36" s="21">
        <v>-56.04608466378739</v>
      </c>
      <c r="J36" s="21">
        <v>0.4300075380114502</v>
      </c>
      <c r="K36" s="16"/>
      <c r="L36" s="126"/>
      <c r="M36" s="126"/>
      <c r="N36" s="126"/>
      <c r="O36" s="126"/>
      <c r="P36" s="126"/>
      <c r="Q36" s="126"/>
    </row>
    <row r="37" spans="1:17" x14ac:dyDescent="0.25">
      <c r="A37" s="14" t="s">
        <v>61</v>
      </c>
      <c r="B37" s="113" t="s">
        <v>356</v>
      </c>
      <c r="C37" s="21">
        <v>3.3709999999999999E-3</v>
      </c>
      <c r="D37" s="23">
        <v>0.14575099999999999</v>
      </c>
      <c r="E37" s="21">
        <v>4223.6725007416198</v>
      </c>
      <c r="F37" s="21">
        <v>8.5789569066593727E-2</v>
      </c>
      <c r="G37" s="21">
        <v>0</v>
      </c>
      <c r="H37" s="23">
        <v>3.27E-2</v>
      </c>
      <c r="I37" s="21"/>
      <c r="J37" s="21">
        <v>0.12936900472876706</v>
      </c>
      <c r="K37" s="16"/>
      <c r="L37" s="126"/>
      <c r="M37" s="126"/>
      <c r="N37" s="126"/>
      <c r="O37" s="126"/>
      <c r="P37" s="126"/>
      <c r="Q37" s="126"/>
    </row>
    <row r="38" spans="1:17" x14ac:dyDescent="0.25">
      <c r="A38" s="14" t="s">
        <v>61</v>
      </c>
      <c r="B38" s="113" t="s">
        <v>357</v>
      </c>
      <c r="C38" s="21">
        <v>0.208845</v>
      </c>
      <c r="D38" s="23">
        <v>0.20347999999999999</v>
      </c>
      <c r="E38" s="21">
        <v>-2.5688908041849312</v>
      </c>
      <c r="F38" s="21">
        <v>0.11976906857359805</v>
      </c>
      <c r="G38" s="21">
        <v>3.5756999999999997E-2</v>
      </c>
      <c r="H38" s="23">
        <v>0</v>
      </c>
      <c r="I38" s="21">
        <v>-100</v>
      </c>
      <c r="J38" s="21">
        <v>0</v>
      </c>
      <c r="K38" s="16"/>
      <c r="L38" s="126"/>
      <c r="M38" s="126"/>
      <c r="N38" s="126"/>
      <c r="O38" s="126"/>
      <c r="P38" s="126"/>
      <c r="Q38" s="126"/>
    </row>
    <row r="39" spans="1:17" x14ac:dyDescent="0.25">
      <c r="A39" s="14" t="s">
        <v>61</v>
      </c>
      <c r="B39" s="113" t="s">
        <v>358</v>
      </c>
      <c r="C39" s="21">
        <v>2.6989010000000002</v>
      </c>
      <c r="D39" s="23">
        <v>2.5955859999999999</v>
      </c>
      <c r="E39" s="21">
        <v>-3.828039635392344</v>
      </c>
      <c r="F39" s="21">
        <v>1.527771366339056</v>
      </c>
      <c r="G39" s="21">
        <v>0.38455299999999998</v>
      </c>
      <c r="H39" s="23">
        <v>0.441913</v>
      </c>
      <c r="I39" s="21">
        <v>14.91601937834317</v>
      </c>
      <c r="J39" s="21">
        <v>1.7483133023456772</v>
      </c>
      <c r="K39" s="16"/>
      <c r="L39" s="126"/>
      <c r="M39" s="126"/>
      <c r="N39" s="126"/>
      <c r="O39" s="126"/>
      <c r="P39" s="126"/>
      <c r="Q39" s="126"/>
    </row>
    <row r="40" spans="1:17" s="128" customFormat="1" x14ac:dyDescent="0.25">
      <c r="A40" s="92" t="s">
        <v>61</v>
      </c>
      <c r="B40" s="113" t="s">
        <v>364</v>
      </c>
      <c r="C40" s="21">
        <v>0</v>
      </c>
      <c r="D40" s="23">
        <v>6.6711000000000006E-2</v>
      </c>
      <c r="E40" s="21"/>
      <c r="F40" s="21">
        <v>3.9266337397352573E-2</v>
      </c>
      <c r="G40" s="21">
        <v>0</v>
      </c>
      <c r="H40" s="23">
        <v>0</v>
      </c>
      <c r="I40" s="21"/>
      <c r="J40" s="21">
        <v>0</v>
      </c>
      <c r="K40" s="94"/>
      <c r="L40" s="126"/>
      <c r="M40" s="126"/>
      <c r="N40" s="126"/>
      <c r="O40" s="126"/>
      <c r="P40" s="126"/>
      <c r="Q40" s="126"/>
    </row>
    <row r="41" spans="1:17" x14ac:dyDescent="0.25">
      <c r="A41" s="92" t="s">
        <v>61</v>
      </c>
      <c r="B41" s="113" t="s">
        <v>359</v>
      </c>
      <c r="C41" s="21">
        <v>1.433492</v>
      </c>
      <c r="D41" s="23">
        <v>1.5565249999999999</v>
      </c>
      <c r="E41" s="21">
        <v>8.5827475842209076</v>
      </c>
      <c r="F41" s="21">
        <v>0.91617628003498974</v>
      </c>
      <c r="G41" s="21">
        <v>0.213647</v>
      </c>
      <c r="H41" s="23">
        <v>0.36904700000000001</v>
      </c>
      <c r="I41" s="21">
        <v>72.736804167622296</v>
      </c>
      <c r="J41" s="21">
        <v>1.4600380149277463</v>
      </c>
      <c r="K41" s="94"/>
      <c r="L41" s="126"/>
      <c r="M41" s="126"/>
      <c r="N41" s="126"/>
      <c r="O41" s="126"/>
      <c r="P41" s="126"/>
      <c r="Q41" s="126"/>
    </row>
    <row r="42" spans="1:17" s="128" customFormat="1" x14ac:dyDescent="0.25">
      <c r="A42" s="92"/>
      <c r="B42" s="113" t="s">
        <v>361</v>
      </c>
      <c r="C42" s="21">
        <v>9.4069E-2</v>
      </c>
      <c r="D42" s="23">
        <v>7.5125999999999998E-2</v>
      </c>
      <c r="E42" s="21">
        <v>-20.137345990708955</v>
      </c>
      <c r="F42" s="21">
        <v>4.4219437024081619E-2</v>
      </c>
      <c r="G42" s="21">
        <v>5.2500000000000003E-3</v>
      </c>
      <c r="H42" s="23">
        <v>4.7192999999999999E-2</v>
      </c>
      <c r="I42" s="21">
        <v>798.9142857142856</v>
      </c>
      <c r="J42" s="21">
        <v>0.18670677187048026</v>
      </c>
      <c r="K42" s="94"/>
      <c r="L42" s="126"/>
      <c r="M42" s="126"/>
      <c r="N42" s="126"/>
      <c r="O42" s="126"/>
      <c r="P42" s="126"/>
      <c r="Q42" s="126"/>
    </row>
    <row r="43" spans="1:17" s="128" customFormat="1" x14ac:dyDescent="0.25">
      <c r="A43" s="92"/>
      <c r="B43" s="113" t="s">
        <v>362</v>
      </c>
      <c r="C43" s="21">
        <v>3.3696999999999998E-2</v>
      </c>
      <c r="D43" s="23">
        <v>11.290404000000001</v>
      </c>
      <c r="E43" s="21">
        <v>33405.665192747132</v>
      </c>
      <c r="F43" s="21">
        <v>6.645572886276911</v>
      </c>
      <c r="G43" s="21">
        <v>1.77E-2</v>
      </c>
      <c r="H43" s="23">
        <v>3.2741820000000001</v>
      </c>
      <c r="I43" s="21">
        <v>18398.203389830509</v>
      </c>
      <c r="J43" s="21">
        <v>12.953445463022753</v>
      </c>
      <c r="K43" s="94"/>
      <c r="L43" s="126"/>
      <c r="M43" s="126"/>
      <c r="N43" s="126"/>
      <c r="O43" s="126"/>
      <c r="P43" s="126"/>
      <c r="Q43" s="126"/>
    </row>
    <row r="44" spans="1:17" x14ac:dyDescent="0.25">
      <c r="A44" s="14"/>
      <c r="B44" s="9" t="s">
        <v>2</v>
      </c>
      <c r="C44" s="21">
        <v>37.916120539999824</v>
      </c>
      <c r="D44" s="23">
        <v>57.912694790000309</v>
      </c>
      <c r="E44" s="21">
        <v>52.738977419657118</v>
      </c>
      <c r="F44" s="21">
        <v>34.08762292896305</v>
      </c>
      <c r="G44" s="21">
        <v>5.8346318199999985</v>
      </c>
      <c r="H44" s="23">
        <v>5.2564296400000021</v>
      </c>
      <c r="I44" s="21">
        <v>-9.9098314655953086</v>
      </c>
      <c r="J44" s="21">
        <v>20.795690243229103</v>
      </c>
      <c r="K44" s="16"/>
    </row>
    <row r="45" spans="1:17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7" t="s">
        <v>65</v>
      </c>
      <c r="D7" s="257"/>
      <c r="E7" s="257"/>
      <c r="F7" s="257"/>
      <c r="G7" s="257"/>
      <c r="H7" s="257"/>
      <c r="I7" s="257"/>
      <c r="J7" s="257"/>
      <c r="K7" s="16"/>
    </row>
    <row r="8" spans="1:17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267.79182782000009</v>
      </c>
      <c r="D13" s="29">
        <v>266.0418329999996</v>
      </c>
      <c r="E13" s="29">
        <v>-0.65349074848422006</v>
      </c>
      <c r="F13" s="29">
        <v>100</v>
      </c>
      <c r="G13" s="29">
        <v>39.008212009999795</v>
      </c>
      <c r="H13" s="29">
        <v>38.651945739999896</v>
      </c>
      <c r="I13" s="29">
        <v>-0.91331094567618232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141.155258</v>
      </c>
      <c r="D14" s="29">
        <v>135.64259399999997</v>
      </c>
      <c r="E14" s="21">
        <v>-3.9053904743669099</v>
      </c>
      <c r="F14" s="21">
        <v>50.985438068305669</v>
      </c>
      <c r="G14" s="76">
        <v>21.674098999999998</v>
      </c>
      <c r="H14" s="29">
        <v>19.459288999999998</v>
      </c>
      <c r="I14" s="21">
        <v>-10.218694673305684</v>
      </c>
      <c r="J14" s="21">
        <v>50.344914408440985</v>
      </c>
      <c r="K14" s="16"/>
    </row>
    <row r="15" spans="1:17" x14ac:dyDescent="0.25">
      <c r="A15" s="14"/>
      <c r="B15" s="10" t="s">
        <v>52</v>
      </c>
      <c r="C15" s="76">
        <v>83.656825999999995</v>
      </c>
      <c r="D15" s="29">
        <v>72.197227999999996</v>
      </c>
      <c r="E15" s="21">
        <v>-13.698341842421801</v>
      </c>
      <c r="F15" s="21">
        <v>27.137547199203105</v>
      </c>
      <c r="G15" s="76">
        <v>12.688278</v>
      </c>
      <c r="H15" s="29">
        <v>10.517303999999999</v>
      </c>
      <c r="I15" s="21">
        <v>-17.110075929925252</v>
      </c>
      <c r="J15" s="21">
        <v>27.210283463468478</v>
      </c>
      <c r="K15" s="16"/>
    </row>
    <row r="16" spans="1:17" x14ac:dyDescent="0.25">
      <c r="A16" s="14" t="s">
        <v>61</v>
      </c>
      <c r="B16" s="9" t="s">
        <v>340</v>
      </c>
      <c r="C16" s="21">
        <v>5.4611239999999999</v>
      </c>
      <c r="D16" s="23">
        <v>5.5593120000000003</v>
      </c>
      <c r="E16" s="21">
        <v>1.7979448919306806</v>
      </c>
      <c r="F16" s="21">
        <v>2.0896382863216885</v>
      </c>
      <c r="G16" s="21">
        <v>0.85683500000000001</v>
      </c>
      <c r="H16" s="23">
        <v>0.53912800000000005</v>
      </c>
      <c r="I16" s="21">
        <v>-37.07913425572017</v>
      </c>
      <c r="J16" s="21">
        <v>1.394827581582964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341</v>
      </c>
      <c r="C17" s="21">
        <v>58.063600000000001</v>
      </c>
      <c r="D17" s="23">
        <v>47.487842000000001</v>
      </c>
      <c r="E17" s="21">
        <v>-18.214092822353422</v>
      </c>
      <c r="F17" s="21">
        <v>17.849765002934735</v>
      </c>
      <c r="G17" s="21">
        <v>9.4348930000000006</v>
      </c>
      <c r="H17" s="23">
        <v>7.4620119999999996</v>
      </c>
      <c r="I17" s="21">
        <v>-20.910475614296853</v>
      </c>
      <c r="J17" s="21">
        <v>19.305656823060673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342</v>
      </c>
      <c r="C18" s="21">
        <v>20.132102</v>
      </c>
      <c r="D18" s="23">
        <v>19.150074</v>
      </c>
      <c r="E18" s="21">
        <v>-4.8779208450265177</v>
      </c>
      <c r="F18" s="21">
        <v>7.1981439099466842</v>
      </c>
      <c r="G18" s="21">
        <v>2.39655</v>
      </c>
      <c r="H18" s="23">
        <v>2.5161639999999998</v>
      </c>
      <c r="I18" s="21">
        <v>4.9910913604973794</v>
      </c>
      <c r="J18" s="21">
        <v>6.5097990588248376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57.498432000000008</v>
      </c>
      <c r="D19" s="29">
        <v>63.445365999999993</v>
      </c>
      <c r="E19" s="21">
        <v>10.342775956046912</v>
      </c>
      <c r="F19" s="21">
        <v>23.84789086910256</v>
      </c>
      <c r="G19" s="76">
        <v>8.9858209999999978</v>
      </c>
      <c r="H19" s="29">
        <v>8.9419850000000007</v>
      </c>
      <c r="I19" s="21">
        <v>-0.48783522396003143</v>
      </c>
      <c r="J19" s="21">
        <v>23.13463094497251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343</v>
      </c>
      <c r="C20" s="21">
        <v>3.330613</v>
      </c>
      <c r="D20" s="23">
        <v>2.4531520000000002</v>
      </c>
      <c r="E20" s="21">
        <v>-26.345330424159151</v>
      </c>
      <c r="F20" s="21">
        <v>0.92209257932755406</v>
      </c>
      <c r="G20" s="21">
        <v>0.70062199999999997</v>
      </c>
      <c r="H20" s="23">
        <v>0.48954599999999998</v>
      </c>
      <c r="I20" s="21">
        <v>-30.126944343740281</v>
      </c>
      <c r="J20" s="21">
        <v>1.2665494340001142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344</v>
      </c>
      <c r="C21" s="21">
        <v>8.6423430000000003</v>
      </c>
      <c r="D21" s="23">
        <v>6.5886889999999996</v>
      </c>
      <c r="E21" s="21">
        <v>-23.762699536456733</v>
      </c>
      <c r="F21" s="21">
        <v>2.4765612707231681</v>
      </c>
      <c r="G21" s="21">
        <v>1.0889979999999999</v>
      </c>
      <c r="H21" s="23">
        <v>0.91718100000000002</v>
      </c>
      <c r="I21" s="21">
        <v>-15.777531271866419</v>
      </c>
      <c r="J21" s="21">
        <v>2.3729232317814035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345</v>
      </c>
      <c r="C22" s="21">
        <v>3.627799</v>
      </c>
      <c r="D22" s="23">
        <v>2.2208139999999998</v>
      </c>
      <c r="E22" s="21">
        <v>-38.783433150513581</v>
      </c>
      <c r="F22" s="21">
        <v>0.83476120088227002</v>
      </c>
      <c r="G22" s="21">
        <v>0.38695400000000002</v>
      </c>
      <c r="H22" s="23">
        <v>0.55582900000000002</v>
      </c>
      <c r="I22" s="21">
        <v>43.642138342025149</v>
      </c>
      <c r="J22" s="21">
        <v>1.438036273099667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346</v>
      </c>
      <c r="C23" s="21">
        <v>9.8738939999999999</v>
      </c>
      <c r="D23" s="23">
        <v>9.7782809999999998</v>
      </c>
      <c r="E23" s="21">
        <v>-0.96834136562535811</v>
      </c>
      <c r="F23" s="21">
        <v>3.6754674592848766</v>
      </c>
      <c r="G23" s="21">
        <v>1.555129</v>
      </c>
      <c r="H23" s="23">
        <v>2.2470509999999999</v>
      </c>
      <c r="I23" s="21">
        <v>44.492900588954342</v>
      </c>
      <c r="J23" s="21">
        <v>5.8135520915693126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347</v>
      </c>
      <c r="C24" s="21">
        <v>28.927485000000001</v>
      </c>
      <c r="D24" s="23">
        <v>33.818254000000003</v>
      </c>
      <c r="E24" s="21">
        <v>16.906996926971019</v>
      </c>
      <c r="F24" s="21">
        <v>12.711630204412272</v>
      </c>
      <c r="G24" s="21">
        <v>4.5888619999999998</v>
      </c>
      <c r="H24" s="23">
        <v>4.0173800000000002</v>
      </c>
      <c r="I24" s="21">
        <v>-12.453675878681892</v>
      </c>
      <c r="J24" s="21">
        <v>10.393732897752979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348</v>
      </c>
      <c r="C25" s="21">
        <v>0.13537299999999999</v>
      </c>
      <c r="D25" s="23">
        <v>0.191579</v>
      </c>
      <c r="E25" s="21">
        <v>41.519357626705485</v>
      </c>
      <c r="F25" s="21">
        <v>7.2010855525867723E-2</v>
      </c>
      <c r="G25" s="21">
        <v>1.7704999999999999E-2</v>
      </c>
      <c r="H25" s="23">
        <v>5.2451999999999999E-2</v>
      </c>
      <c r="I25" s="21">
        <v>196.25529511437446</v>
      </c>
      <c r="J25" s="21">
        <v>0.13570338826621808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349</v>
      </c>
      <c r="C26" s="21">
        <v>0.50604099999999996</v>
      </c>
      <c r="D26" s="23">
        <v>0.37776199999999999</v>
      </c>
      <c r="E26" s="21">
        <v>-25.349527014609485</v>
      </c>
      <c r="F26" s="21">
        <v>0.14199345860017457</v>
      </c>
      <c r="G26" s="21">
        <v>0.15258099999999999</v>
      </c>
      <c r="H26" s="23">
        <v>6.8318000000000004E-2</v>
      </c>
      <c r="I26" s="21">
        <v>-55.22509355686487</v>
      </c>
      <c r="J26" s="21">
        <v>0.17675177456667979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350</v>
      </c>
      <c r="C27" s="21">
        <v>2.4548839999999998</v>
      </c>
      <c r="D27" s="23">
        <v>8.0168350000000004</v>
      </c>
      <c r="E27" s="21">
        <v>226.5667542743364</v>
      </c>
      <c r="F27" s="21">
        <v>3.0133738403463837</v>
      </c>
      <c r="G27" s="21">
        <v>0.49497000000000002</v>
      </c>
      <c r="H27" s="23">
        <v>0.59422799999999998</v>
      </c>
      <c r="I27" s="21">
        <v>20.053336565852465</v>
      </c>
      <c r="J27" s="21">
        <v>1.5373818539361366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1.0435950000000001</v>
      </c>
      <c r="D28" s="23">
        <v>0.457121</v>
      </c>
      <c r="E28" s="21">
        <v>-56.197471241238219</v>
      </c>
      <c r="F28" s="21">
        <v>0.17182297792994108</v>
      </c>
      <c r="G28" s="21">
        <v>0.170518</v>
      </c>
      <c r="H28" s="23">
        <v>2.1156000000000001E-2</v>
      </c>
      <c r="I28" s="21">
        <v>-87.593098675799624</v>
      </c>
      <c r="J28" s="21">
        <v>5.473463132311656E-2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53.134189999999997</v>
      </c>
      <c r="D29" s="23">
        <v>62.859102999999998</v>
      </c>
      <c r="E29" s="21">
        <v>18.302552461983513</v>
      </c>
      <c r="F29" s="21">
        <v>23.627525901161601</v>
      </c>
      <c r="G29" s="21">
        <v>7.451638</v>
      </c>
      <c r="H29" s="23">
        <v>9.7235790000000009</v>
      </c>
      <c r="I29" s="21">
        <v>30.489148828754175</v>
      </c>
      <c r="J29" s="21">
        <v>25.156764591898206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2.0274459999999999</v>
      </c>
      <c r="D30" s="23">
        <v>1.5993120000000001</v>
      </c>
      <c r="E30" s="21">
        <v>-21.116912608276607</v>
      </c>
      <c r="F30" s="21">
        <v>0.60115057168471786</v>
      </c>
      <c r="G30" s="21">
        <v>0.29487099999999999</v>
      </c>
      <c r="H30" s="23">
        <v>0.28021299999999999</v>
      </c>
      <c r="I30" s="21">
        <v>-4.9709873130962423</v>
      </c>
      <c r="J30" s="21">
        <v>0.72496479707621764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9.9833329999999982</v>
      </c>
      <c r="D31" s="29">
        <v>8.9077049999999982</v>
      </c>
      <c r="E31" s="21">
        <v>-10.774237421510435</v>
      </c>
      <c r="F31" s="21">
        <v>3.3482347116440185</v>
      </c>
      <c r="G31" s="76">
        <v>1.319556</v>
      </c>
      <c r="H31" s="29">
        <v>0.97127500000000011</v>
      </c>
      <c r="I31" s="21">
        <v>-26.393802157695458</v>
      </c>
      <c r="J31" s="21">
        <v>2.5128747891075838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4" t="s">
        <v>61</v>
      </c>
      <c r="B32" s="113" t="s">
        <v>351</v>
      </c>
      <c r="C32" s="21">
        <v>0.67125400000000002</v>
      </c>
      <c r="D32" s="23">
        <v>0.79188599999999998</v>
      </c>
      <c r="E32" s="21">
        <v>17.971140581657608</v>
      </c>
      <c r="F32" s="21">
        <v>0.29765469252348792</v>
      </c>
      <c r="G32" s="21">
        <v>0.15017</v>
      </c>
      <c r="H32" s="23">
        <v>8.3052000000000001E-2</v>
      </c>
      <c r="I32" s="21">
        <v>-44.694679363388154</v>
      </c>
      <c r="J32" s="21">
        <v>0.21487145966380589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13" t="s">
        <v>363</v>
      </c>
      <c r="C33" s="21">
        <v>9.3528E-2</v>
      </c>
      <c r="D33" s="23">
        <v>0.100595</v>
      </c>
      <c r="E33" s="21">
        <v>7.5560260029082338</v>
      </c>
      <c r="F33" s="21">
        <v>3.781172263987527E-2</v>
      </c>
      <c r="G33" s="21">
        <v>3.0119999999999999E-3</v>
      </c>
      <c r="H33" s="23">
        <v>0</v>
      </c>
      <c r="I33" s="21">
        <v>-100</v>
      </c>
      <c r="J33" s="21">
        <v>0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13" t="s">
        <v>353</v>
      </c>
      <c r="C34" s="21">
        <v>2.1735739999999999</v>
      </c>
      <c r="D34" s="23">
        <v>2.435756</v>
      </c>
      <c r="E34" s="21">
        <v>12.062253229013598</v>
      </c>
      <c r="F34" s="21">
        <v>0.91555375804375994</v>
      </c>
      <c r="G34" s="21">
        <v>0.42374099999999998</v>
      </c>
      <c r="H34" s="23">
        <v>0.28011399999999997</v>
      </c>
      <c r="I34" s="21">
        <v>-33.894997179881116</v>
      </c>
      <c r="J34" s="21">
        <v>0.72470866508051957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13" t="s">
        <v>354</v>
      </c>
      <c r="C35" s="21">
        <v>1.064398</v>
      </c>
      <c r="D35" s="23">
        <v>0.419761</v>
      </c>
      <c r="E35" s="21">
        <v>-60.56352980745924</v>
      </c>
      <c r="F35" s="21">
        <v>0.15778007363225491</v>
      </c>
      <c r="G35" s="21">
        <v>0.17402000000000001</v>
      </c>
      <c r="H35" s="23">
        <v>2.3518000000000001E-2</v>
      </c>
      <c r="I35" s="21">
        <v>-86.485461441213658</v>
      </c>
      <c r="J35" s="21">
        <v>6.0845578533610098E-2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13" t="s">
        <v>423</v>
      </c>
      <c r="C36" s="21">
        <v>3.7569999999999999E-2</v>
      </c>
      <c r="D36" s="23">
        <v>5.5384000000000003E-2</v>
      </c>
      <c r="E36" s="21">
        <v>47.415491083311153</v>
      </c>
      <c r="F36" s="21">
        <v>2.0817778683700501E-2</v>
      </c>
      <c r="G36" s="21">
        <v>0</v>
      </c>
      <c r="H36" s="23">
        <v>9.1219999999999999E-3</v>
      </c>
      <c r="I36" s="21"/>
      <c r="J36" s="21">
        <v>2.3600364290483514E-2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13" t="s">
        <v>357</v>
      </c>
      <c r="C37" s="21">
        <v>2.0857169999999998</v>
      </c>
      <c r="D37" s="23">
        <v>1.8775170000000001</v>
      </c>
      <c r="E37" s="21">
        <v>-9.9821787903152543</v>
      </c>
      <c r="F37" s="21">
        <v>0.70572247184900538</v>
      </c>
      <c r="G37" s="21">
        <v>0.13497000000000001</v>
      </c>
      <c r="H37" s="23">
        <v>0.23977599999999999</v>
      </c>
      <c r="I37" s="21">
        <v>77.65132992516854</v>
      </c>
      <c r="J37" s="21">
        <v>0.62034651919699357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13" t="s">
        <v>358</v>
      </c>
      <c r="C38" s="21">
        <v>1.5733140000000001</v>
      </c>
      <c r="D38" s="23">
        <v>0.92216500000000001</v>
      </c>
      <c r="E38" s="21">
        <v>-41.387097553317396</v>
      </c>
      <c r="F38" s="21">
        <v>0.34662405893136417</v>
      </c>
      <c r="G38" s="21">
        <v>0.148812</v>
      </c>
      <c r="H38" s="23">
        <v>4.4609999999999997E-2</v>
      </c>
      <c r="I38" s="21">
        <v>-70.022578824288374</v>
      </c>
      <c r="J38" s="21">
        <v>0.1154146295766794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13" t="s">
        <v>364</v>
      </c>
      <c r="C39" s="21">
        <v>0.119391</v>
      </c>
      <c r="D39" s="23">
        <v>0.105379</v>
      </c>
      <c r="E39" s="21">
        <v>-11.736228023887897</v>
      </c>
      <c r="F39" s="21">
        <v>3.9609936080992253E-2</v>
      </c>
      <c r="G39" s="21">
        <v>2.8447E-2</v>
      </c>
      <c r="H39" s="23">
        <v>2.1992999999999999E-2</v>
      </c>
      <c r="I39" s="21">
        <v>-22.687805392484272</v>
      </c>
      <c r="J39" s="21">
        <v>5.6900110923109398E-2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13" t="s">
        <v>359</v>
      </c>
      <c r="C40" s="21">
        <v>1.6688750000000001</v>
      </c>
      <c r="D40" s="23">
        <v>1.9416819999999999</v>
      </c>
      <c r="E40" s="21">
        <v>16.346760542281459</v>
      </c>
      <c r="F40" s="21">
        <v>0.72984085927569253</v>
      </c>
      <c r="G40" s="21">
        <v>0.21753</v>
      </c>
      <c r="H40" s="23">
        <v>0.23947199999999999</v>
      </c>
      <c r="I40" s="21">
        <v>10.086884567645837</v>
      </c>
      <c r="J40" s="21">
        <v>0.61956001286676921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13" t="s">
        <v>360</v>
      </c>
      <c r="C41" s="21">
        <v>0.25007600000000002</v>
      </c>
      <c r="D41" s="23">
        <v>8.9793999999999999E-2</v>
      </c>
      <c r="E41" s="21">
        <v>-64.093315632047847</v>
      </c>
      <c r="F41" s="21">
        <v>3.3751834810129326E-2</v>
      </c>
      <c r="G41" s="21">
        <v>5.0000000000000002E-5</v>
      </c>
      <c r="H41" s="23">
        <v>9.3790000000000002E-3</v>
      </c>
      <c r="I41" s="21">
        <v>18658</v>
      </c>
      <c r="J41" s="21">
        <v>2.4265272602548224E-2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13" t="s">
        <v>361</v>
      </c>
      <c r="C42" s="21">
        <v>0.24563599999999999</v>
      </c>
      <c r="D42" s="23">
        <v>0.16778599999999999</v>
      </c>
      <c r="E42" s="21">
        <v>-31.693237147649366</v>
      </c>
      <c r="F42" s="21">
        <v>6.3067525173757258E-2</v>
      </c>
      <c r="G42" s="21">
        <v>3.8803999999999998E-2</v>
      </c>
      <c r="H42" s="23">
        <v>2.0239E-2</v>
      </c>
      <c r="I42" s="21">
        <v>-47.84300587568292</v>
      </c>
      <c r="J42" s="21">
        <v>5.2362176373064673E-2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362</v>
      </c>
      <c r="C43" s="21">
        <v>6.1732000000000002E-2</v>
      </c>
      <c r="D43" s="23">
        <v>8.6257E-2</v>
      </c>
      <c r="E43" s="21">
        <v>39.728179874295336</v>
      </c>
      <c r="F43" s="21">
        <v>3.2422344646828583E-2</v>
      </c>
      <c r="G43" s="21">
        <v>5.0220000000000004E-3</v>
      </c>
      <c r="H43" s="23">
        <v>1.5790000000000001E-3</v>
      </c>
      <c r="I43" s="21">
        <v>-68.558343289526078</v>
      </c>
      <c r="J43" s="21">
        <v>4.0851759717905585E-3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60.386273820000092</v>
      </c>
      <c r="D44" s="23">
        <v>56.489740999999619</v>
      </c>
      <c r="E44" s="21">
        <v>-6.4526796795167263</v>
      </c>
      <c r="F44" s="21">
        <v>21.233405424627225</v>
      </c>
      <c r="G44" s="21">
        <v>8.0925080099997952</v>
      </c>
      <c r="H44" s="23">
        <v>8.1948547399998954</v>
      </c>
      <c r="I44" s="21">
        <v>1.2647096533439539</v>
      </c>
      <c r="J44" s="21">
        <v>21.2016616061821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7" t="s">
        <v>67</v>
      </c>
      <c r="D7" s="257"/>
      <c r="E7" s="257"/>
      <c r="F7" s="257"/>
      <c r="G7" s="257"/>
      <c r="H7" s="257"/>
      <c r="I7" s="257"/>
      <c r="J7" s="257"/>
      <c r="K7" s="16"/>
    </row>
    <row r="8" spans="1:17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339.9409082100006</v>
      </c>
      <c r="D13" s="29">
        <v>368.0668169099996</v>
      </c>
      <c r="E13" s="29">
        <v>8.2737640633189216</v>
      </c>
      <c r="F13" s="29">
        <v>100</v>
      </c>
      <c r="G13" s="29">
        <v>47.105852979999995</v>
      </c>
      <c r="H13" s="29">
        <v>52.004003049999902</v>
      </c>
      <c r="I13" s="29">
        <v>10.398177211820236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212.698531</v>
      </c>
      <c r="D14" s="29">
        <v>247.69417500000003</v>
      </c>
      <c r="E14" s="21">
        <v>16.453166759294646</v>
      </c>
      <c r="F14" s="21">
        <v>67.295980952438512</v>
      </c>
      <c r="G14" s="76">
        <v>28.337132</v>
      </c>
      <c r="H14" s="29">
        <v>35.162472000000001</v>
      </c>
      <c r="I14" s="21">
        <v>24.086206042305204</v>
      </c>
      <c r="J14" s="21">
        <v>67.614933346943701</v>
      </c>
      <c r="K14" s="16"/>
      <c r="L14" s="126"/>
      <c r="M14" s="126"/>
    </row>
    <row r="15" spans="1:17" x14ac:dyDescent="0.25">
      <c r="A15" s="14"/>
      <c r="B15" s="10" t="s">
        <v>52</v>
      </c>
      <c r="C15" s="76">
        <v>143.62438800000001</v>
      </c>
      <c r="D15" s="29">
        <v>194.18439500000002</v>
      </c>
      <c r="E15" s="21">
        <v>35.202939907392341</v>
      </c>
      <c r="F15" s="21">
        <v>52.757919507718718</v>
      </c>
      <c r="G15" s="76">
        <v>19.065179000000001</v>
      </c>
      <c r="H15" s="29">
        <v>27.741897999999999</v>
      </c>
      <c r="I15" s="21">
        <v>45.510818440256969</v>
      </c>
      <c r="J15" s="21">
        <v>53.345697202054239</v>
      </c>
      <c r="K15" s="16"/>
      <c r="L15" s="126"/>
      <c r="M15" s="128"/>
    </row>
    <row r="16" spans="1:17" x14ac:dyDescent="0.25">
      <c r="A16" s="14" t="s">
        <v>61</v>
      </c>
      <c r="B16" s="113" t="s">
        <v>340</v>
      </c>
      <c r="C16" s="21">
        <v>3.0866750000000001</v>
      </c>
      <c r="D16" s="23">
        <v>2.9648279999999998</v>
      </c>
      <c r="E16" s="21">
        <v>-3.9475163403986602</v>
      </c>
      <c r="F16" s="21">
        <v>0.80551352737809157</v>
      </c>
      <c r="G16" s="21">
        <v>0.65163400000000005</v>
      </c>
      <c r="H16" s="23">
        <v>0.42429</v>
      </c>
      <c r="I16" s="21">
        <v>-34.8882961908065</v>
      </c>
      <c r="J16" s="21">
        <v>0.8158794998763097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341</v>
      </c>
      <c r="C17" s="21">
        <v>108.56811500000001</v>
      </c>
      <c r="D17" s="23">
        <v>152.645543</v>
      </c>
      <c r="E17" s="21">
        <v>40.598870119463704</v>
      </c>
      <c r="F17" s="21">
        <v>41.472237101266643</v>
      </c>
      <c r="G17" s="21">
        <v>13.811916</v>
      </c>
      <c r="H17" s="23">
        <v>21.237998000000001</v>
      </c>
      <c r="I17" s="21">
        <v>53.765762838407085</v>
      </c>
      <c r="J17" s="21">
        <v>40.83915997693574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342</v>
      </c>
      <c r="C18" s="21">
        <v>31.969598000000001</v>
      </c>
      <c r="D18" s="23">
        <v>38.574024000000001</v>
      </c>
      <c r="E18" s="21">
        <v>20.658458076326134</v>
      </c>
      <c r="F18" s="21">
        <v>10.480168879073986</v>
      </c>
      <c r="G18" s="21">
        <v>4.601629</v>
      </c>
      <c r="H18" s="23">
        <v>6.0796099999999997</v>
      </c>
      <c r="I18" s="21">
        <v>32.118647548509436</v>
      </c>
      <c r="J18" s="21">
        <v>11.690657725242195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69.074142999999992</v>
      </c>
      <c r="D19" s="29">
        <v>53.509779999999999</v>
      </c>
      <c r="E19" s="21">
        <v>-22.532835477958802</v>
      </c>
      <c r="F19" s="21">
        <v>14.53806144471978</v>
      </c>
      <c r="G19" s="76">
        <v>9.2719529999999999</v>
      </c>
      <c r="H19" s="29">
        <v>7.4205740000000002</v>
      </c>
      <c r="I19" s="21">
        <v>-19.967519248641572</v>
      </c>
      <c r="J19" s="21">
        <v>14.269236144889454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343</v>
      </c>
      <c r="C20" s="21">
        <v>9.1551069999999992</v>
      </c>
      <c r="D20" s="23">
        <v>5.4428419999999997</v>
      </c>
      <c r="E20" s="21">
        <v>-40.548570322553303</v>
      </c>
      <c r="F20" s="21">
        <v>1.4787646562908967</v>
      </c>
      <c r="G20" s="21">
        <v>0.67480700000000005</v>
      </c>
      <c r="H20" s="23">
        <v>0.50762600000000002</v>
      </c>
      <c r="I20" s="21">
        <v>-24.774639267227517</v>
      </c>
      <c r="J20" s="21">
        <v>0.97612870207690861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344</v>
      </c>
      <c r="C21" s="21">
        <v>7.5364820000000003</v>
      </c>
      <c r="D21" s="23">
        <v>4.6566619999999999</v>
      </c>
      <c r="E21" s="21">
        <v>-38.211727965382259</v>
      </c>
      <c r="F21" s="21">
        <v>1.2651675690554456</v>
      </c>
      <c r="G21" s="21">
        <v>1.26264</v>
      </c>
      <c r="H21" s="23">
        <v>0.59674300000000002</v>
      </c>
      <c r="I21" s="21">
        <v>-52.738468605461563</v>
      </c>
      <c r="J21" s="21">
        <v>1.147494356206106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345</v>
      </c>
      <c r="C22" s="21">
        <v>0.13875199999999999</v>
      </c>
      <c r="D22" s="23">
        <v>0.22788</v>
      </c>
      <c r="E22" s="21">
        <v>64.235470479704816</v>
      </c>
      <c r="F22" s="21">
        <v>6.1912671702682082E-2</v>
      </c>
      <c r="G22" s="21">
        <v>3.0408000000000001E-2</v>
      </c>
      <c r="H22" s="23">
        <v>2.3414999999999998E-2</v>
      </c>
      <c r="I22" s="21">
        <v>-22.997237569060779</v>
      </c>
      <c r="J22" s="21">
        <v>4.5025380022163587E-2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346</v>
      </c>
      <c r="C23" s="21">
        <v>13.629694000000001</v>
      </c>
      <c r="D23" s="23">
        <v>12.105378</v>
      </c>
      <c r="E23" s="21">
        <v>-11.183787398308432</v>
      </c>
      <c r="F23" s="21">
        <v>3.2889077319241276</v>
      </c>
      <c r="G23" s="21">
        <v>2.3896549999999999</v>
      </c>
      <c r="H23" s="23">
        <v>1.9564429999999999</v>
      </c>
      <c r="I23" s="21">
        <v>-18.128642000623518</v>
      </c>
      <c r="J23" s="21">
        <v>3.7621007715866663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347</v>
      </c>
      <c r="C24" s="21">
        <v>32.557450000000003</v>
      </c>
      <c r="D24" s="23">
        <v>25.624656999999999</v>
      </c>
      <c r="E24" s="21">
        <v>-21.294029477124287</v>
      </c>
      <c r="F24" s="21">
        <v>6.9619579442462456</v>
      </c>
      <c r="G24" s="21">
        <v>3.8296459999999999</v>
      </c>
      <c r="H24" s="23">
        <v>3.2297799999999999</v>
      </c>
      <c r="I24" s="21">
        <v>-15.663745421900611</v>
      </c>
      <c r="J24" s="21">
        <v>6.2106372790084778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348</v>
      </c>
      <c r="C25" s="21">
        <v>1.264027</v>
      </c>
      <c r="D25" s="23">
        <v>0.75634000000000001</v>
      </c>
      <c r="E25" s="21">
        <v>-40.164252820548931</v>
      </c>
      <c r="F25" s="21">
        <v>0.205489863593148</v>
      </c>
      <c r="G25" s="21">
        <v>0.203407</v>
      </c>
      <c r="H25" s="23">
        <v>0.14754100000000001</v>
      </c>
      <c r="I25" s="21">
        <v>-27.465131485150462</v>
      </c>
      <c r="J25" s="21">
        <v>0.28371085175528676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349</v>
      </c>
      <c r="C26" s="21">
        <v>1.2942830000000001</v>
      </c>
      <c r="D26" s="23">
        <v>0.99082400000000004</v>
      </c>
      <c r="E26" s="21">
        <v>-23.446108772192787</v>
      </c>
      <c r="F26" s="21">
        <v>0.2691967747373103</v>
      </c>
      <c r="G26" s="21">
        <v>0.281671</v>
      </c>
      <c r="H26" s="23">
        <v>0.23164799999999999</v>
      </c>
      <c r="I26" s="21">
        <v>-17.759371749310372</v>
      </c>
      <c r="J26" s="21">
        <v>0.44544263213214402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350</v>
      </c>
      <c r="C27" s="21">
        <v>3.498348</v>
      </c>
      <c r="D27" s="23">
        <v>3.7051970000000001</v>
      </c>
      <c r="E27" s="21">
        <v>5.9127622523545309</v>
      </c>
      <c r="F27" s="21">
        <v>1.0066642331699251</v>
      </c>
      <c r="G27" s="21">
        <v>0.599719</v>
      </c>
      <c r="H27" s="23">
        <v>0.72737799999999997</v>
      </c>
      <c r="I27" s="21">
        <v>21.28646916305803</v>
      </c>
      <c r="J27" s="21">
        <v>1.3986961721016999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1.1935020000000001</v>
      </c>
      <c r="D28" s="23">
        <v>1.4393069999999999</v>
      </c>
      <c r="E28" s="21">
        <v>20.595273405490722</v>
      </c>
      <c r="F28" s="21">
        <v>0.39104503146556185</v>
      </c>
      <c r="G28" s="21">
        <v>0.28192</v>
      </c>
      <c r="H28" s="23">
        <v>0.33759899999999998</v>
      </c>
      <c r="I28" s="21">
        <v>19.74992905788875</v>
      </c>
      <c r="J28" s="21">
        <v>0.64917887124076046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47.374054999999998</v>
      </c>
      <c r="D29" s="23">
        <v>55.323658000000002</v>
      </c>
      <c r="E29" s="21">
        <v>16.780499368272373</v>
      </c>
      <c r="F29" s="21">
        <v>15.030873596390476</v>
      </c>
      <c r="G29" s="21">
        <v>5.5320049999999998</v>
      </c>
      <c r="H29" s="23">
        <v>7.3733199999999997</v>
      </c>
      <c r="I29" s="21">
        <v>33.284767457730055</v>
      </c>
      <c r="J29" s="21">
        <v>14.178370062994627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1.186809</v>
      </c>
      <c r="D30" s="23">
        <v>0.52089399999999997</v>
      </c>
      <c r="E30" s="21">
        <v>-56.10970257219148</v>
      </c>
      <c r="F30" s="21">
        <v>0.14152158686105354</v>
      </c>
      <c r="G30" s="21">
        <v>0.26435700000000001</v>
      </c>
      <c r="H30" s="23">
        <v>0.175901</v>
      </c>
      <c r="I30" s="21">
        <v>-33.460812461935937</v>
      </c>
      <c r="J30" s="21">
        <v>0.33824511515176586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15.127133000000001</v>
      </c>
      <c r="D31" s="29">
        <v>10.480521999999999</v>
      </c>
      <c r="E31" s="21">
        <v>-30.717063173834735</v>
      </c>
      <c r="F31" s="21">
        <v>2.8474509296942996</v>
      </c>
      <c r="G31" s="76">
        <v>2.97221</v>
      </c>
      <c r="H31" s="29">
        <v>1.4913589999999999</v>
      </c>
      <c r="I31" s="21">
        <v>-49.823229179634012</v>
      </c>
      <c r="J31" s="21">
        <v>2.8677773104622619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4" t="s">
        <v>61</v>
      </c>
      <c r="B32" s="138" t="s">
        <v>374</v>
      </c>
      <c r="C32" s="21">
        <v>5.6450950000000004</v>
      </c>
      <c r="D32" s="23">
        <v>4.829555</v>
      </c>
      <c r="E32" s="21">
        <v>-14.446878219055659</v>
      </c>
      <c r="F32" s="21">
        <v>1.3121408337065421</v>
      </c>
      <c r="G32" s="21">
        <v>0.78661999999999999</v>
      </c>
      <c r="H32" s="23">
        <v>0.513517</v>
      </c>
      <c r="I32" s="21">
        <v>-34.718542625409974</v>
      </c>
      <c r="J32" s="21">
        <v>0.98745667618370181</v>
      </c>
      <c r="K32" s="16"/>
      <c r="L32" s="128"/>
      <c r="M32" s="128"/>
      <c r="N32" s="128"/>
      <c r="O32" s="128"/>
      <c r="P32" s="128"/>
      <c r="Q32" s="128"/>
    </row>
    <row r="33" spans="1:18" x14ac:dyDescent="0.25">
      <c r="A33" s="14" t="s">
        <v>61</v>
      </c>
      <c r="B33" s="138" t="s">
        <v>375</v>
      </c>
      <c r="C33" s="21">
        <v>0.111093</v>
      </c>
      <c r="D33" s="23">
        <v>0.44534299999999999</v>
      </c>
      <c r="E33" s="21">
        <v>300.87404246892248</v>
      </c>
      <c r="F33" s="21">
        <v>0.1209951507551674</v>
      </c>
      <c r="G33" s="21">
        <v>4.9771000000000003E-2</v>
      </c>
      <c r="H33" s="23">
        <v>7.5329999999999998E-3</v>
      </c>
      <c r="I33" s="21">
        <v>-84.864680235478502</v>
      </c>
      <c r="J33" s="21">
        <v>1.448542334857819E-2</v>
      </c>
      <c r="K33" s="16"/>
      <c r="L33" s="128"/>
      <c r="M33" s="128"/>
      <c r="N33" s="128"/>
      <c r="O33" s="128"/>
      <c r="P33" s="128"/>
      <c r="Q33" s="128"/>
    </row>
    <row r="34" spans="1:18" x14ac:dyDescent="0.25">
      <c r="A34" s="14" t="s">
        <v>61</v>
      </c>
      <c r="B34" s="138" t="s">
        <v>409</v>
      </c>
      <c r="C34" s="21">
        <v>3.1704999999999997E-2</v>
      </c>
      <c r="D34" s="23">
        <v>4.3027999999999997E-2</v>
      </c>
      <c r="E34" s="21">
        <v>35.713609840719144</v>
      </c>
      <c r="F34" s="21">
        <v>1.1690268729256647E-2</v>
      </c>
      <c r="G34" s="21">
        <v>0</v>
      </c>
      <c r="H34" s="23">
        <v>0</v>
      </c>
      <c r="I34" s="21"/>
      <c r="J34" s="21">
        <v>0</v>
      </c>
      <c r="K34" s="16"/>
      <c r="L34" s="128"/>
      <c r="M34" s="128"/>
      <c r="N34" s="128"/>
      <c r="O34" s="128"/>
      <c r="P34" s="128"/>
      <c r="Q34" s="128"/>
    </row>
    <row r="35" spans="1:18" x14ac:dyDescent="0.25">
      <c r="A35" s="14" t="s">
        <v>61</v>
      </c>
      <c r="B35" s="138" t="s">
        <v>376</v>
      </c>
      <c r="C35" s="21">
        <v>5.2134280000000004</v>
      </c>
      <c r="D35" s="23">
        <v>2.8871989999999998</v>
      </c>
      <c r="E35" s="21">
        <v>-44.619950635167505</v>
      </c>
      <c r="F35" s="21">
        <v>0.784422519867088</v>
      </c>
      <c r="G35" s="21">
        <v>0.69848600000000005</v>
      </c>
      <c r="H35" s="23">
        <v>0.51172099999999998</v>
      </c>
      <c r="I35" s="21">
        <v>-26.738545940791948</v>
      </c>
      <c r="J35" s="21">
        <v>0.98400309589244395</v>
      </c>
      <c r="K35" s="16"/>
      <c r="L35" s="128"/>
      <c r="M35" s="128"/>
      <c r="N35" s="128"/>
      <c r="O35" s="128"/>
      <c r="P35" s="128"/>
      <c r="Q35" s="128"/>
    </row>
    <row r="36" spans="1:18" x14ac:dyDescent="0.25">
      <c r="A36" s="14" t="s">
        <v>61</v>
      </c>
      <c r="B36" s="138" t="s">
        <v>378</v>
      </c>
      <c r="C36" s="21">
        <v>1.597237</v>
      </c>
      <c r="D36" s="23">
        <v>0.29389599999999999</v>
      </c>
      <c r="E36" s="21">
        <v>-81.599725025152807</v>
      </c>
      <c r="F36" s="21">
        <v>7.9848545562275997E-2</v>
      </c>
      <c r="G36" s="21">
        <v>1.2420819999999999</v>
      </c>
      <c r="H36" s="23">
        <v>3.9891000000000003E-2</v>
      </c>
      <c r="I36" s="21">
        <v>-96.788376290776284</v>
      </c>
      <c r="J36" s="21">
        <v>7.6707556458002479E-2</v>
      </c>
      <c r="K36" s="16"/>
      <c r="L36" s="128"/>
      <c r="M36" s="128"/>
      <c r="N36" s="128"/>
      <c r="O36" s="128"/>
      <c r="P36" s="128"/>
      <c r="Q36" s="128"/>
    </row>
    <row r="37" spans="1:18" x14ac:dyDescent="0.25">
      <c r="A37" s="14" t="s">
        <v>61</v>
      </c>
      <c r="B37" s="138" t="s">
        <v>408</v>
      </c>
      <c r="C37" s="21">
        <v>1.3799999999999999E-3</v>
      </c>
      <c r="D37" s="23">
        <v>4.0286000000000002E-2</v>
      </c>
      <c r="E37" s="21">
        <v>2819.275362318841</v>
      </c>
      <c r="F37" s="21">
        <v>1.0945295296709893E-2</v>
      </c>
      <c r="G37" s="21">
        <v>0</v>
      </c>
      <c r="H37" s="23">
        <v>4.0286000000000002E-2</v>
      </c>
      <c r="I37" s="21"/>
      <c r="J37" s="21">
        <v>7.7467113370612101E-2</v>
      </c>
      <c r="K37" s="16"/>
      <c r="L37" s="128"/>
      <c r="M37" s="128"/>
      <c r="N37" s="128"/>
      <c r="O37" s="128"/>
      <c r="P37" s="128"/>
      <c r="Q37" s="128"/>
    </row>
    <row r="38" spans="1:18" x14ac:dyDescent="0.25">
      <c r="A38" s="14" t="s">
        <v>61</v>
      </c>
      <c r="B38" s="138" t="s">
        <v>379</v>
      </c>
      <c r="C38" s="21">
        <v>0.85212399999999999</v>
      </c>
      <c r="D38" s="23">
        <v>0.29930800000000002</v>
      </c>
      <c r="E38" s="21">
        <v>-64.875065131365844</v>
      </c>
      <c r="F38" s="21">
        <v>8.1318930761744651E-2</v>
      </c>
      <c r="G38" s="21">
        <v>2.7196999999999999E-2</v>
      </c>
      <c r="H38" s="23">
        <v>3.8085000000000001E-2</v>
      </c>
      <c r="I38" s="21">
        <v>40.033827260359601</v>
      </c>
      <c r="J38" s="21">
        <v>7.3234746877817655E-2</v>
      </c>
      <c r="K38" s="16"/>
      <c r="L38" s="128"/>
      <c r="M38" s="128"/>
      <c r="N38" s="128"/>
      <c r="O38" s="128"/>
      <c r="P38" s="128"/>
      <c r="Q38" s="128"/>
    </row>
    <row r="39" spans="1:18" x14ac:dyDescent="0.25">
      <c r="A39" s="14" t="s">
        <v>61</v>
      </c>
      <c r="B39" s="138" t="s">
        <v>380</v>
      </c>
      <c r="C39" s="21">
        <v>0.210981</v>
      </c>
      <c r="D39" s="23">
        <v>0.64175700000000002</v>
      </c>
      <c r="E39" s="21">
        <v>204.17762736928918</v>
      </c>
      <c r="F39" s="21">
        <v>0.17435883120018497</v>
      </c>
      <c r="G39" s="21">
        <v>2.6106000000000001E-2</v>
      </c>
      <c r="H39" s="23">
        <v>0.20102999999999999</v>
      </c>
      <c r="I39" s="21">
        <v>670.05286141116983</v>
      </c>
      <c r="J39" s="21">
        <v>0.38656639529598741</v>
      </c>
      <c r="K39" s="16"/>
      <c r="L39" s="128"/>
      <c r="M39" s="128"/>
      <c r="N39" s="128"/>
      <c r="O39" s="128"/>
      <c r="P39" s="128"/>
      <c r="Q39" s="128"/>
    </row>
    <row r="40" spans="1:18" x14ac:dyDescent="0.25">
      <c r="A40" s="14" t="s">
        <v>61</v>
      </c>
      <c r="B40" s="138" t="s">
        <v>382</v>
      </c>
      <c r="C40" s="21">
        <v>0.90522499999999995</v>
      </c>
      <c r="D40" s="23">
        <v>0.677284</v>
      </c>
      <c r="E40" s="21">
        <v>-25.180590460935125</v>
      </c>
      <c r="F40" s="21">
        <v>0.18401115473705168</v>
      </c>
      <c r="G40" s="21">
        <v>0.11640399999999999</v>
      </c>
      <c r="H40" s="23">
        <v>3.5024E-2</v>
      </c>
      <c r="I40" s="21">
        <v>-69.911686883612248</v>
      </c>
      <c r="J40" s="21">
        <v>6.734866153731614E-2</v>
      </c>
      <c r="K40" s="16"/>
      <c r="L40" s="128"/>
      <c r="M40" s="128"/>
      <c r="N40" s="128"/>
      <c r="O40" s="128"/>
      <c r="P40" s="128"/>
      <c r="Q40" s="128"/>
    </row>
    <row r="41" spans="1:18" x14ac:dyDescent="0.25">
      <c r="A41" s="14" t="s">
        <v>61</v>
      </c>
      <c r="B41" s="138" t="s">
        <v>468</v>
      </c>
      <c r="C41" s="21">
        <v>0.26255099999999998</v>
      </c>
      <c r="D41" s="23">
        <v>0.200375</v>
      </c>
      <c r="E41" s="21">
        <v>-23.681494262067172</v>
      </c>
      <c r="F41" s="21">
        <v>5.4439843744185194E-2</v>
      </c>
      <c r="G41" s="21">
        <v>1.1049E-2</v>
      </c>
      <c r="H41" s="23">
        <v>6.2434000000000003E-2</v>
      </c>
      <c r="I41" s="21">
        <v>465.06471173861888</v>
      </c>
      <c r="J41" s="21">
        <v>0.12005614248574682</v>
      </c>
      <c r="K41" s="16"/>
      <c r="L41" s="128"/>
      <c r="M41" s="128"/>
      <c r="N41" s="128"/>
      <c r="O41" s="128"/>
      <c r="P41" s="128"/>
      <c r="Q41" s="128"/>
    </row>
    <row r="42" spans="1:18" x14ac:dyDescent="0.25">
      <c r="A42" s="14" t="s">
        <v>61</v>
      </c>
      <c r="B42" s="138" t="s">
        <v>365</v>
      </c>
      <c r="C42" s="21">
        <v>0.29631400000000002</v>
      </c>
      <c r="D42" s="23">
        <v>0.122491</v>
      </c>
      <c r="E42" s="21">
        <v>-58.661757459991769</v>
      </c>
      <c r="F42" s="21">
        <v>3.3279555334093519E-2</v>
      </c>
      <c r="G42" s="21">
        <v>1.4494999999999999E-2</v>
      </c>
      <c r="H42" s="23">
        <v>4.1838E-2</v>
      </c>
      <c r="I42" s="21">
        <v>188.63746119351501</v>
      </c>
      <c r="J42" s="21">
        <v>8.0451499012055533E-2</v>
      </c>
      <c r="K42" s="16"/>
      <c r="L42" s="128"/>
      <c r="M42" s="128"/>
      <c r="N42" s="128"/>
      <c r="O42" s="128"/>
      <c r="P42" s="128"/>
      <c r="Q42" s="128"/>
      <c r="R42" s="128"/>
    </row>
    <row r="43" spans="1:18" x14ac:dyDescent="0.25">
      <c r="A43" s="92"/>
      <c r="B43" s="113" t="s">
        <v>362</v>
      </c>
      <c r="C43" s="21">
        <v>3.0639E-2</v>
      </c>
      <c r="D43" s="23">
        <v>3.9778000000000001E-2</v>
      </c>
      <c r="E43" s="21">
        <v>29.827996997291038</v>
      </c>
      <c r="F43" s="21">
        <v>1.0807276878134492E-2</v>
      </c>
      <c r="G43" s="21">
        <v>1.5336000000000001E-2</v>
      </c>
      <c r="H43" s="23">
        <v>2.7750000000000001E-3</v>
      </c>
      <c r="I43" s="21">
        <v>-81.905320813771525</v>
      </c>
      <c r="J43" s="21">
        <v>5.3361276771942759E-3</v>
      </c>
      <c r="K43" s="94"/>
      <c r="L43" s="128"/>
      <c r="M43" s="128"/>
      <c r="N43" s="128"/>
      <c r="O43" s="128"/>
      <c r="P43" s="128"/>
      <c r="Q43" s="128"/>
    </row>
    <row r="44" spans="1:18" x14ac:dyDescent="0.25">
      <c r="A44" s="14"/>
      <c r="B44" s="9" t="s">
        <v>2</v>
      </c>
      <c r="C44" s="21">
        <v>62.330239210000606</v>
      </c>
      <c r="D44" s="23">
        <v>52.568482909999574</v>
      </c>
      <c r="E44" s="21">
        <v>-15.661349007681657</v>
      </c>
      <c r="F44" s="21">
        <v>14.282320626271975</v>
      </c>
      <c r="G44" s="21">
        <v>9.7028929799999943</v>
      </c>
      <c r="H44" s="23">
        <v>7.4605770499999009</v>
      </c>
      <c r="I44" s="21">
        <v>-23.109766691460454</v>
      </c>
      <c r="J44" s="21">
        <v>14.34615916552969</v>
      </c>
      <c r="K44" s="16"/>
    </row>
    <row r="45" spans="1:18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8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8" x14ac:dyDescent="0.25">
      <c r="B47" s="20"/>
      <c r="C47" s="20"/>
      <c r="D47" s="75"/>
      <c r="E47" s="20"/>
    </row>
    <row r="48" spans="1:18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7" t="s">
        <v>68</v>
      </c>
      <c r="D7" s="257"/>
      <c r="E7" s="257"/>
      <c r="F7" s="257"/>
      <c r="G7" s="257"/>
      <c r="H7" s="257"/>
      <c r="I7" s="257"/>
      <c r="J7" s="257"/>
      <c r="K7" s="16"/>
    </row>
    <row r="8" spans="1:17" x14ac:dyDescent="0.25">
      <c r="A8" s="14"/>
      <c r="B8" s="8"/>
      <c r="C8" s="257" t="s">
        <v>55</v>
      </c>
      <c r="D8" s="257"/>
      <c r="E8" s="257"/>
      <c r="F8" s="257"/>
      <c r="G8" s="257"/>
      <c r="H8" s="257"/>
      <c r="I8" s="257"/>
      <c r="J8" s="257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60"/>
      <c r="F11" s="260"/>
      <c r="G11" s="82">
        <v>2018</v>
      </c>
      <c r="H11" s="82">
        <v>2019</v>
      </c>
      <c r="I11" s="260"/>
      <c r="J11" s="260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181.23546348000181</v>
      </c>
      <c r="D13" s="29">
        <v>211.95212080000201</v>
      </c>
      <c r="E13" s="29">
        <v>16.948480573389311</v>
      </c>
      <c r="F13" s="29">
        <v>100</v>
      </c>
      <c r="G13" s="29">
        <v>29.473815239999901</v>
      </c>
      <c r="H13" s="29">
        <v>61.515087360000003</v>
      </c>
      <c r="I13" s="29">
        <v>108.71097568839959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74.632657999999992</v>
      </c>
      <c r="D14" s="29">
        <v>77.611853999999994</v>
      </c>
      <c r="E14" s="21">
        <v>3.9918128066670278</v>
      </c>
      <c r="F14" s="21">
        <v>36.617635014482602</v>
      </c>
      <c r="G14" s="76">
        <v>11.27459</v>
      </c>
      <c r="H14" s="29">
        <v>13.022648</v>
      </c>
      <c r="I14" s="21">
        <v>15.504404151281781</v>
      </c>
      <c r="J14" s="21">
        <v>21.169843950295579</v>
      </c>
      <c r="K14" s="16"/>
    </row>
    <row r="15" spans="1:17" x14ac:dyDescent="0.25">
      <c r="A15" s="14"/>
      <c r="B15" s="10" t="s">
        <v>52</v>
      </c>
      <c r="C15" s="76">
        <v>45.623685000000002</v>
      </c>
      <c r="D15" s="29">
        <v>47.524691000000004</v>
      </c>
      <c r="E15" s="21">
        <v>4.1667085856830877</v>
      </c>
      <c r="F15" s="21">
        <v>22.422371062209987</v>
      </c>
      <c r="G15" s="76">
        <v>8.231204</v>
      </c>
      <c r="H15" s="29">
        <v>7.7610580000000002</v>
      </c>
      <c r="I15" s="21">
        <v>-5.7117524969615641</v>
      </c>
      <c r="J15" s="21">
        <v>12.616511384565804</v>
      </c>
      <c r="K15" s="16"/>
    </row>
    <row r="16" spans="1:17" x14ac:dyDescent="0.25">
      <c r="A16" s="14" t="s">
        <v>61</v>
      </c>
      <c r="B16" s="9" t="s">
        <v>340</v>
      </c>
      <c r="C16" s="21">
        <v>2.5950510000000002</v>
      </c>
      <c r="D16" s="23">
        <v>2.5192459999999999</v>
      </c>
      <c r="E16" s="21">
        <v>-2.9211371953769105</v>
      </c>
      <c r="F16" s="21">
        <v>1.188592022807434</v>
      </c>
      <c r="G16" s="21">
        <v>0.47857499999999997</v>
      </c>
      <c r="H16" s="23">
        <v>0.24642800000000001</v>
      </c>
      <c r="I16" s="21">
        <v>-48.50796635846001</v>
      </c>
      <c r="J16" s="21">
        <v>0.40059765916912132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341</v>
      </c>
      <c r="C17" s="21">
        <v>30.103287000000002</v>
      </c>
      <c r="D17" s="23">
        <v>28.361318000000001</v>
      </c>
      <c r="E17" s="21">
        <v>-5.7866405087258492</v>
      </c>
      <c r="F17" s="21">
        <v>13.381002224913679</v>
      </c>
      <c r="G17" s="21">
        <v>5.881831</v>
      </c>
      <c r="H17" s="23">
        <v>4.8512079999999997</v>
      </c>
      <c r="I17" s="21">
        <v>-17.522145739991512</v>
      </c>
      <c r="J17" s="21">
        <v>7.8862084216992967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342</v>
      </c>
      <c r="C18" s="21">
        <v>12.925347</v>
      </c>
      <c r="D18" s="23">
        <v>16.644127000000001</v>
      </c>
      <c r="E18" s="21">
        <v>28.771219836496464</v>
      </c>
      <c r="F18" s="21">
        <v>7.8527768144888714</v>
      </c>
      <c r="G18" s="21">
        <v>1.870798</v>
      </c>
      <c r="H18" s="23">
        <v>2.6634220000000002</v>
      </c>
      <c r="I18" s="21">
        <v>42.36823002804153</v>
      </c>
      <c r="J18" s="21">
        <v>4.329705303697386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29.008972999999997</v>
      </c>
      <c r="D19" s="29">
        <v>30.087162999999997</v>
      </c>
      <c r="E19" s="21">
        <v>3.7167465390794741</v>
      </c>
      <c r="F19" s="21">
        <v>14.195263952272615</v>
      </c>
      <c r="G19" s="76">
        <v>3.0433859999999999</v>
      </c>
      <c r="H19" s="29">
        <v>5.26159</v>
      </c>
      <c r="I19" s="21">
        <v>72.88605520298772</v>
      </c>
      <c r="J19" s="21">
        <v>8.5533325657297734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343</v>
      </c>
      <c r="C20" s="21">
        <v>1.4052990000000001</v>
      </c>
      <c r="D20" s="23">
        <v>0.61878599999999995</v>
      </c>
      <c r="E20" s="21">
        <v>-55.967662397824249</v>
      </c>
      <c r="F20" s="21">
        <v>0.29194612333409314</v>
      </c>
      <c r="G20" s="21">
        <v>2.5121999999999998E-2</v>
      </c>
      <c r="H20" s="23">
        <v>0.22869600000000001</v>
      </c>
      <c r="I20" s="21">
        <v>810.34153331741106</v>
      </c>
      <c r="J20" s="21">
        <v>0.37177221038738034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344</v>
      </c>
      <c r="C21" s="21">
        <v>2.487778</v>
      </c>
      <c r="D21" s="23">
        <v>2.3808940000000001</v>
      </c>
      <c r="E21" s="21">
        <v>-4.2963640646392021</v>
      </c>
      <c r="F21" s="21">
        <v>1.1233169033711208</v>
      </c>
      <c r="G21" s="21">
        <v>0.20532400000000001</v>
      </c>
      <c r="H21" s="23">
        <v>0.27562300000000001</v>
      </c>
      <c r="I21" s="21">
        <v>34.2380822504919</v>
      </c>
      <c r="J21" s="21">
        <v>0.44805756088257309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345</v>
      </c>
      <c r="C22" s="21">
        <v>0.19073699999999999</v>
      </c>
      <c r="D22" s="23">
        <v>4.9291000000000001E-2</v>
      </c>
      <c r="E22" s="21">
        <v>-74.157609692927949</v>
      </c>
      <c r="F22" s="21">
        <v>2.325572389365756E-2</v>
      </c>
      <c r="G22" s="21">
        <v>2.8270000000000001E-3</v>
      </c>
      <c r="H22" s="23">
        <v>1.34E-4</v>
      </c>
      <c r="I22" s="21">
        <v>-95.259992925362582</v>
      </c>
      <c r="J22" s="21">
        <v>2.1783273949657606E-4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346</v>
      </c>
      <c r="C23" s="21">
        <v>4.8490000000000002</v>
      </c>
      <c r="D23" s="23">
        <v>5.6133470000000001</v>
      </c>
      <c r="E23" s="21">
        <v>15.762982058156316</v>
      </c>
      <c r="F23" s="21">
        <v>2.6484033180761393</v>
      </c>
      <c r="G23" s="21">
        <v>0.34723399999999999</v>
      </c>
      <c r="H23" s="23">
        <v>1.0213570000000001</v>
      </c>
      <c r="I23" s="21">
        <v>194.14083874274985</v>
      </c>
      <c r="J23" s="21">
        <v>1.6603357710000333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93" t="s">
        <v>61</v>
      </c>
      <c r="B24" s="113" t="s">
        <v>347</v>
      </c>
      <c r="C24" s="21">
        <v>13.297801</v>
      </c>
      <c r="D24" s="23">
        <v>9.8768999999999991</v>
      </c>
      <c r="E24" s="21">
        <v>-25.72531353116204</v>
      </c>
      <c r="F24" s="21">
        <v>4.659967526024352</v>
      </c>
      <c r="G24" s="21">
        <v>1.5519959999999999</v>
      </c>
      <c r="H24" s="23">
        <v>2.1084969999999998</v>
      </c>
      <c r="I24" s="21">
        <v>35.857115611122701</v>
      </c>
      <c r="J24" s="21">
        <v>3.4276095353008365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93" t="s">
        <v>61</v>
      </c>
      <c r="B25" s="113" t="s">
        <v>348</v>
      </c>
      <c r="C25" s="21">
        <v>0.40704400000000002</v>
      </c>
      <c r="D25" s="23">
        <v>0.70899900000000005</v>
      </c>
      <c r="E25" s="21">
        <v>74.182397971718046</v>
      </c>
      <c r="F25" s="21">
        <v>0.33450903785436115</v>
      </c>
      <c r="G25" s="21">
        <v>3.4646999999999997E-2</v>
      </c>
      <c r="H25" s="23">
        <v>0.118745</v>
      </c>
      <c r="I25" s="21">
        <v>242.72808612578291</v>
      </c>
      <c r="J25" s="21">
        <v>0.19303394516060393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93" t="s">
        <v>61</v>
      </c>
      <c r="B26" s="113" t="s">
        <v>349</v>
      </c>
      <c r="C26" s="21">
        <v>3.434634</v>
      </c>
      <c r="D26" s="23">
        <v>5.4960690000000003</v>
      </c>
      <c r="E26" s="21">
        <v>60.019058799278177</v>
      </c>
      <c r="F26" s="21">
        <v>2.5930710102146559</v>
      </c>
      <c r="G26" s="21">
        <v>0.16989399999999999</v>
      </c>
      <c r="H26" s="23">
        <v>6.2810000000000005E-2</v>
      </c>
      <c r="I26" s="21">
        <v>-63.029889225046198</v>
      </c>
      <c r="J26" s="21">
        <v>0.10210503259537272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93" t="s">
        <v>61</v>
      </c>
      <c r="B27" s="113" t="s">
        <v>350</v>
      </c>
      <c r="C27" s="21">
        <v>2.93668</v>
      </c>
      <c r="D27" s="23">
        <v>5.3428769999999997</v>
      </c>
      <c r="E27" s="21">
        <v>81.93596169824427</v>
      </c>
      <c r="F27" s="21">
        <v>2.5207943095042382</v>
      </c>
      <c r="G27" s="21">
        <v>0.70634200000000003</v>
      </c>
      <c r="H27" s="23">
        <v>1.4457279999999999</v>
      </c>
      <c r="I27" s="21">
        <v>104.67818705386343</v>
      </c>
      <c r="J27" s="21">
        <v>2.350200677663477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93"/>
      <c r="B28" s="113" t="s">
        <v>150</v>
      </c>
      <c r="C28" s="21">
        <v>1.4316949999999999</v>
      </c>
      <c r="D28" s="23">
        <v>0.64811200000000002</v>
      </c>
      <c r="E28" s="21">
        <v>-54.731140361599358</v>
      </c>
      <c r="F28" s="21">
        <v>0.30578226702980643</v>
      </c>
      <c r="G28" s="21">
        <v>4.4999999999999998E-2</v>
      </c>
      <c r="H28" s="23">
        <v>6.0039999999999998E-3</v>
      </c>
      <c r="I28" s="21">
        <v>-86.657777777777781</v>
      </c>
      <c r="J28" s="21">
        <v>9.760207223413751E-3</v>
      </c>
      <c r="K28" s="94"/>
      <c r="L28" s="128"/>
      <c r="M28" s="128"/>
      <c r="N28" s="128"/>
      <c r="O28" s="128"/>
      <c r="P28" s="128"/>
      <c r="Q28" s="128"/>
    </row>
    <row r="29" spans="1:17" x14ac:dyDescent="0.25">
      <c r="A29" s="193"/>
      <c r="B29" s="113" t="s">
        <v>151</v>
      </c>
      <c r="C29" s="21">
        <v>50.829191000000002</v>
      </c>
      <c r="D29" s="23">
        <v>70.039294999999996</v>
      </c>
      <c r="E29" s="21">
        <v>37.793448256927789</v>
      </c>
      <c r="F29" s="21">
        <v>33.044866329074893</v>
      </c>
      <c r="G29" s="21">
        <v>8.7928719999999991</v>
      </c>
      <c r="H29" s="23">
        <v>40.725884999999998</v>
      </c>
      <c r="I29" s="21">
        <v>363.16931487231932</v>
      </c>
      <c r="J29" s="21">
        <v>66.204709686362051</v>
      </c>
      <c r="K29" s="16"/>
      <c r="L29" s="128"/>
      <c r="M29" s="128"/>
      <c r="N29" s="128"/>
      <c r="O29" s="128"/>
      <c r="P29" s="128"/>
      <c r="Q29" s="128"/>
    </row>
    <row r="30" spans="1:17" s="128" customFormat="1" x14ac:dyDescent="0.25">
      <c r="A30" s="193"/>
      <c r="B30" s="113" t="s">
        <v>152</v>
      </c>
      <c r="C30" s="21">
        <v>0.107054</v>
      </c>
      <c r="D30" s="23">
        <v>3.7626E-2</v>
      </c>
      <c r="E30" s="21">
        <v>-64.853251630018491</v>
      </c>
      <c r="F30" s="21">
        <v>1.7752122440663799E-2</v>
      </c>
      <c r="G30" s="21">
        <v>3.1359999999999999E-2</v>
      </c>
      <c r="H30" s="23">
        <v>7.9340000000000001E-3</v>
      </c>
      <c r="I30" s="21">
        <v>-74.700255102040813</v>
      </c>
      <c r="J30" s="21">
        <v>1.2897648919148021E-2</v>
      </c>
      <c r="K30" s="94"/>
    </row>
    <row r="31" spans="1:17" x14ac:dyDescent="0.25">
      <c r="A31" s="193"/>
      <c r="B31" s="10" t="s">
        <v>43</v>
      </c>
      <c r="C31" s="76">
        <v>4.9745210000000002</v>
      </c>
      <c r="D31" s="29">
        <v>4.143078</v>
      </c>
      <c r="E31" s="21">
        <v>-16.714031361009429</v>
      </c>
      <c r="F31" s="21">
        <v>1.9547235405629217</v>
      </c>
      <c r="G31" s="76">
        <v>0.51794499999999999</v>
      </c>
      <c r="H31" s="29">
        <v>0.37967500000000004</v>
      </c>
      <c r="I31" s="21">
        <v>-26.695884698182226</v>
      </c>
      <c r="J31" s="21">
        <v>0.61720630871912341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93" t="s">
        <v>61</v>
      </c>
      <c r="B32" s="113" t="s">
        <v>351</v>
      </c>
      <c r="C32" s="21">
        <v>1.3108839999999999</v>
      </c>
      <c r="D32" s="23">
        <v>0.78902499999999998</v>
      </c>
      <c r="E32" s="21">
        <v>-39.809700934636474</v>
      </c>
      <c r="F32" s="21">
        <v>0.3722656782210374</v>
      </c>
      <c r="G32" s="21">
        <v>4.8668999999999997E-2</v>
      </c>
      <c r="H32" s="23">
        <v>0.148066</v>
      </c>
      <c r="I32" s="21">
        <v>204.23061907990717</v>
      </c>
      <c r="J32" s="21">
        <v>0.24069867467388087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93" t="s">
        <v>61</v>
      </c>
      <c r="B33" s="113" t="s">
        <v>352</v>
      </c>
      <c r="C33" s="21">
        <v>1.75E-4</v>
      </c>
      <c r="D33" s="23">
        <v>6.1504000000000003E-2</v>
      </c>
      <c r="E33" s="21">
        <v>35045.142857142862</v>
      </c>
      <c r="F33" s="21">
        <v>2.9017874304751674E-2</v>
      </c>
      <c r="G33" s="21">
        <v>0</v>
      </c>
      <c r="H33" s="23">
        <v>0</v>
      </c>
      <c r="I33" s="21"/>
      <c r="J33" s="21">
        <v>0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93" t="s">
        <v>61</v>
      </c>
      <c r="B34" s="113" t="s">
        <v>363</v>
      </c>
      <c r="C34" s="21">
        <v>0.43074400000000002</v>
      </c>
      <c r="D34" s="23">
        <v>1.0618430000000001</v>
      </c>
      <c r="E34" s="21">
        <v>146.51370651709601</v>
      </c>
      <c r="F34" s="21">
        <v>0.50098248415355795</v>
      </c>
      <c r="G34" s="21">
        <v>4.7048E-2</v>
      </c>
      <c r="H34" s="23">
        <v>0</v>
      </c>
      <c r="I34" s="21">
        <v>-100</v>
      </c>
      <c r="J34" s="21">
        <v>0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93" t="s">
        <v>61</v>
      </c>
      <c r="B35" s="113" t="s">
        <v>353</v>
      </c>
      <c r="C35" s="21">
        <v>0.17577400000000001</v>
      </c>
      <c r="D35" s="23">
        <v>0.92192600000000002</v>
      </c>
      <c r="E35" s="21">
        <v>424.49509028639045</v>
      </c>
      <c r="F35" s="21">
        <v>0.43496899041172105</v>
      </c>
      <c r="G35" s="21">
        <v>3.8072000000000002E-2</v>
      </c>
      <c r="H35" s="23">
        <v>0.120549</v>
      </c>
      <c r="I35" s="21">
        <v>216.63427190586256</v>
      </c>
      <c r="J35" s="21">
        <v>0.19596655905651303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93" t="s">
        <v>61</v>
      </c>
      <c r="B36" s="113" t="s">
        <v>354</v>
      </c>
      <c r="C36" s="21">
        <v>4.3526000000000002E-2</v>
      </c>
      <c r="D36" s="23">
        <v>7.8452999999999995E-2</v>
      </c>
      <c r="E36" s="21">
        <v>80.243992096677829</v>
      </c>
      <c r="F36" s="21">
        <v>3.7014491623807926E-2</v>
      </c>
      <c r="G36" s="21">
        <v>5.9999999999999995E-4</v>
      </c>
      <c r="H36" s="23">
        <v>7.058E-3</v>
      </c>
      <c r="I36" s="21">
        <v>1076.3333333333333</v>
      </c>
      <c r="J36" s="21">
        <v>1.1473608025125627E-2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93" t="s">
        <v>61</v>
      </c>
      <c r="B37" s="113" t="s">
        <v>355</v>
      </c>
      <c r="C37" s="21">
        <v>1.0742290000000001</v>
      </c>
      <c r="D37" s="23">
        <v>0.124585</v>
      </c>
      <c r="E37" s="21">
        <v>-88.40237975329282</v>
      </c>
      <c r="F37" s="21">
        <v>5.8779784571043943E-2</v>
      </c>
      <c r="G37" s="21">
        <v>0.20861099999999999</v>
      </c>
      <c r="H37" s="23">
        <v>1.7668E-2</v>
      </c>
      <c r="I37" s="21">
        <v>-91.530647952409026</v>
      </c>
      <c r="J37" s="21">
        <v>2.8721409264369446E-2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93" t="s">
        <v>61</v>
      </c>
      <c r="B38" s="113" t="s">
        <v>356</v>
      </c>
      <c r="C38" s="21">
        <v>0.101645</v>
      </c>
      <c r="D38" s="23">
        <v>0.11103499999999999</v>
      </c>
      <c r="E38" s="21">
        <v>9.2380343351861747</v>
      </c>
      <c r="F38" s="21">
        <v>5.238683131874515E-2</v>
      </c>
      <c r="G38" s="21">
        <v>0</v>
      </c>
      <c r="H38" s="23">
        <v>0</v>
      </c>
      <c r="I38" s="21"/>
      <c r="J38" s="21">
        <v>0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93" t="s">
        <v>61</v>
      </c>
      <c r="B39" s="113" t="s">
        <v>358</v>
      </c>
      <c r="C39" s="21">
        <v>1.1698519999999999</v>
      </c>
      <c r="D39" s="23">
        <v>0.21548300000000001</v>
      </c>
      <c r="E39" s="21">
        <v>-81.580319561790731</v>
      </c>
      <c r="F39" s="21">
        <v>0.10166588528893736</v>
      </c>
      <c r="G39" s="21">
        <v>3.9040999999999999E-2</v>
      </c>
      <c r="H39" s="23">
        <v>4.4846999999999998E-2</v>
      </c>
      <c r="I39" s="21">
        <v>14.871545298532318</v>
      </c>
      <c r="J39" s="21">
        <v>7.2904066180619009E-2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93" t="s">
        <v>61</v>
      </c>
      <c r="B40" s="113" t="s">
        <v>359</v>
      </c>
      <c r="C40" s="21">
        <v>0.19011600000000001</v>
      </c>
      <c r="D40" s="23">
        <v>0.161436</v>
      </c>
      <c r="E40" s="21">
        <v>-15.085526731048414</v>
      </c>
      <c r="F40" s="21">
        <v>7.616625839395634E-2</v>
      </c>
      <c r="G40" s="21">
        <v>3.6500999999999999E-2</v>
      </c>
      <c r="H40" s="23">
        <v>3.4299999999999999E-4</v>
      </c>
      <c r="I40" s="21">
        <v>-99.060299717815951</v>
      </c>
      <c r="J40" s="21">
        <v>5.5758678841287752E-4</v>
      </c>
      <c r="K40" s="16"/>
      <c r="L40" s="128"/>
      <c r="M40" s="128"/>
      <c r="N40" s="128"/>
      <c r="O40" s="128"/>
      <c r="P40" s="128"/>
      <c r="Q40" s="128"/>
    </row>
    <row r="41" spans="1:17" s="128" customFormat="1" x14ac:dyDescent="0.25">
      <c r="A41" s="193" t="s">
        <v>61</v>
      </c>
      <c r="B41" s="113" t="s">
        <v>360</v>
      </c>
      <c r="C41" s="21">
        <v>0.39949200000000001</v>
      </c>
      <c r="D41" s="23">
        <v>0.53654800000000002</v>
      </c>
      <c r="E41" s="21">
        <v>34.307570614680635</v>
      </c>
      <c r="F41" s="21">
        <v>0.25314585104165416</v>
      </c>
      <c r="G41" s="21">
        <v>7.9588999999999993E-2</v>
      </c>
      <c r="H41" s="23">
        <v>2.8525999999999999E-2</v>
      </c>
      <c r="I41" s="21">
        <v>-64.158363592958821</v>
      </c>
      <c r="J41" s="21">
        <v>4.6372363633427824E-2</v>
      </c>
      <c r="K41" s="94"/>
    </row>
    <row r="42" spans="1:17" s="128" customFormat="1" x14ac:dyDescent="0.25">
      <c r="A42" s="193" t="s">
        <v>61</v>
      </c>
      <c r="B42" s="113" t="s">
        <v>361</v>
      </c>
      <c r="C42" s="21">
        <v>7.8084000000000001E-2</v>
      </c>
      <c r="D42" s="23">
        <v>8.1240000000000007E-2</v>
      </c>
      <c r="E42" s="21">
        <v>4.0418011372368223</v>
      </c>
      <c r="F42" s="21">
        <v>3.8329411233708796E-2</v>
      </c>
      <c r="G42" s="21">
        <v>1.9813999999999998E-2</v>
      </c>
      <c r="H42" s="23">
        <v>1.2618000000000001E-2</v>
      </c>
      <c r="I42" s="21">
        <v>-36.317755122640548</v>
      </c>
      <c r="J42" s="21">
        <v>2.0512041096774604E-2</v>
      </c>
      <c r="K42" s="94"/>
    </row>
    <row r="43" spans="1:17" s="128" customFormat="1" x14ac:dyDescent="0.25">
      <c r="A43" s="193" t="s">
        <v>61</v>
      </c>
      <c r="B43" s="113" t="s">
        <v>362</v>
      </c>
      <c r="C43" s="21">
        <v>1.0464309999999999</v>
      </c>
      <c r="D43" s="23">
        <v>4.0437000000000001E-2</v>
      </c>
      <c r="E43" s="21">
        <v>-96.135722278869792</v>
      </c>
      <c r="F43" s="21">
        <v>1.9078365362598257E-2</v>
      </c>
      <c r="G43" s="21">
        <v>4.0168000000000002E-2</v>
      </c>
      <c r="H43" s="23">
        <v>0</v>
      </c>
      <c r="I43" s="21">
        <v>-100</v>
      </c>
      <c r="J43" s="21">
        <v>0</v>
      </c>
      <c r="K43" s="94"/>
    </row>
    <row r="44" spans="1:17" x14ac:dyDescent="0.25">
      <c r="A44" s="193" t="s">
        <v>61</v>
      </c>
      <c r="B44" s="9" t="s">
        <v>2</v>
      </c>
      <c r="C44" s="21">
        <v>48.213913480001814</v>
      </c>
      <c r="D44" s="23">
        <v>59.431718800002017</v>
      </c>
      <c r="E44" s="21">
        <v>23.266738811096776</v>
      </c>
      <c r="F44" s="21">
        <v>28.040162361046523</v>
      </c>
      <c r="G44" s="21">
        <v>8.7718802399999021</v>
      </c>
      <c r="H44" s="23">
        <v>7.3729413600000111</v>
      </c>
      <c r="I44" s="21">
        <v>-15.947993380264236</v>
      </c>
      <c r="J44" s="21">
        <v>11.985582198480699</v>
      </c>
      <c r="K44" s="16"/>
    </row>
    <row r="45" spans="1:17" x14ac:dyDescent="0.25">
      <c r="A45" s="193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94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3" width="12" style="128" customWidth="1"/>
    <col min="4" max="4" width="14" style="128" customWidth="1"/>
    <col min="5" max="5" width="12.5703125" style="128" customWidth="1"/>
    <col min="6" max="6" width="10" style="128" customWidth="1"/>
    <col min="7" max="8" width="9.28515625" style="128" customWidth="1"/>
    <col min="9" max="9" width="10.57031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22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22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22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22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22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22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22" x14ac:dyDescent="0.25">
      <c r="A7" s="92"/>
      <c r="B7" s="210"/>
      <c r="C7" s="257" t="s">
        <v>420</v>
      </c>
      <c r="D7" s="257"/>
      <c r="E7" s="257"/>
      <c r="F7" s="257"/>
      <c r="G7" s="257"/>
      <c r="H7" s="257"/>
      <c r="I7" s="257"/>
      <c r="J7" s="257"/>
      <c r="K7" s="94"/>
    </row>
    <row r="8" spans="1:22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22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  <c r="M9" s="113"/>
      <c r="N9" s="113"/>
      <c r="O9" s="113"/>
      <c r="P9" s="113"/>
      <c r="Q9" s="113"/>
      <c r="R9" s="113"/>
      <c r="S9" s="113"/>
      <c r="T9" s="113"/>
      <c r="U9" s="113"/>
      <c r="V9" s="113"/>
    </row>
    <row r="10" spans="1:22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  <c r="L10" s="130"/>
      <c r="M10" s="248" t="s">
        <v>24</v>
      </c>
      <c r="N10" s="249">
        <f>'Resumen exportaciones totales'!C13</f>
        <v>1535.2255756000002</v>
      </c>
      <c r="O10" s="249">
        <f>'Resumen exportaciones totales'!D13</f>
        <v>1459.8327422</v>
      </c>
      <c r="P10" s="249"/>
      <c r="Q10" s="249"/>
      <c r="R10" s="249">
        <f>'Resumen exportaciones totales'!G13</f>
        <v>224.36153489999998</v>
      </c>
      <c r="S10" s="249">
        <f>'Resumen exportaciones totales'!H13</f>
        <v>223.06357120000001</v>
      </c>
      <c r="T10" s="253"/>
      <c r="U10" s="253"/>
      <c r="V10" s="113"/>
    </row>
    <row r="11" spans="1:22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M11" s="250"/>
      <c r="N11" s="242"/>
      <c r="O11" s="237"/>
      <c r="P11" s="237"/>
      <c r="Q11" s="237"/>
      <c r="R11" s="237"/>
      <c r="S11" s="237"/>
      <c r="T11" s="237"/>
      <c r="U11" s="237"/>
      <c r="V11" s="250"/>
    </row>
    <row r="12" spans="1:22" x14ac:dyDescent="0.25">
      <c r="A12" s="92"/>
      <c r="B12" s="113"/>
      <c r="C12" s="238"/>
      <c r="D12" s="238"/>
      <c r="E12" s="239"/>
      <c r="F12" s="239"/>
      <c r="G12" s="238"/>
      <c r="H12" s="238"/>
      <c r="I12" s="239"/>
      <c r="J12" s="239"/>
      <c r="K12" s="94"/>
      <c r="M12" s="130"/>
      <c r="N12" s="242"/>
      <c r="O12" s="132"/>
      <c r="P12" s="132"/>
      <c r="Q12" s="132"/>
      <c r="R12" s="132"/>
      <c r="S12" s="132"/>
      <c r="T12" s="132"/>
      <c r="U12" s="132"/>
      <c r="V12" s="130"/>
    </row>
    <row r="13" spans="1:22" x14ac:dyDescent="0.25">
      <c r="A13" s="92"/>
      <c r="B13" s="114" t="s">
        <v>199</v>
      </c>
      <c r="C13" s="29">
        <v>827.61127899999997</v>
      </c>
      <c r="D13" s="29">
        <v>716.074882</v>
      </c>
      <c r="E13" s="29">
        <v>-13.476906348445251</v>
      </c>
      <c r="F13" s="240">
        <v>49.051844180509299</v>
      </c>
      <c r="G13" s="29">
        <v>117.868908</v>
      </c>
      <c r="H13" s="29">
        <v>91.184304999999995</v>
      </c>
      <c r="I13" s="240">
        <v>-22.639221362770247</v>
      </c>
      <c r="J13" s="240">
        <v>40.878169621988008</v>
      </c>
      <c r="K13" s="94"/>
    </row>
    <row r="14" spans="1:22" x14ac:dyDescent="0.25">
      <c r="A14" s="92"/>
      <c r="B14" s="113" t="s">
        <v>328</v>
      </c>
      <c r="C14" s="134">
        <v>352.17119200000002</v>
      </c>
      <c r="D14" s="29">
        <v>332.238223</v>
      </c>
      <c r="E14" s="21">
        <v>-5.660022583562152</v>
      </c>
      <c r="F14" s="241">
        <v>22.758649905283651</v>
      </c>
      <c r="G14" s="134">
        <v>52.520043000000001</v>
      </c>
      <c r="H14" s="29">
        <v>44.173369000000001</v>
      </c>
      <c r="I14" s="241">
        <v>-15.89235941790832</v>
      </c>
      <c r="J14" s="241">
        <v>19.803040345119339</v>
      </c>
      <c r="K14" s="94"/>
    </row>
    <row r="15" spans="1:22" x14ac:dyDescent="0.25">
      <c r="A15" s="92"/>
      <c r="B15" s="113" t="s">
        <v>329</v>
      </c>
      <c r="C15" s="134">
        <v>163.97231500000001</v>
      </c>
      <c r="D15" s="29">
        <v>180.51579100000001</v>
      </c>
      <c r="E15" s="21">
        <v>10.089188531612781</v>
      </c>
      <c r="F15" s="241">
        <v>12.365511868706188</v>
      </c>
      <c r="G15" s="134">
        <v>24.686115000000001</v>
      </c>
      <c r="H15" s="29">
        <v>26.836466999999999</v>
      </c>
      <c r="I15" s="241">
        <v>8.7107752677972883</v>
      </c>
      <c r="J15" s="241">
        <v>12.030860465305775</v>
      </c>
      <c r="K15" s="94"/>
    </row>
    <row r="16" spans="1:22" x14ac:dyDescent="0.25">
      <c r="A16" s="92"/>
      <c r="B16" s="113" t="s">
        <v>330</v>
      </c>
      <c r="C16" s="134">
        <v>124.789242</v>
      </c>
      <c r="D16" s="29">
        <v>105.46989000000001</v>
      </c>
      <c r="E16" s="21">
        <v>-15.481584542359828</v>
      </c>
      <c r="F16" s="241">
        <v>7.2247927417393427</v>
      </c>
      <c r="G16" s="134">
        <v>21.316595</v>
      </c>
      <c r="H16" s="29">
        <v>17.033411999999998</v>
      </c>
      <c r="I16" s="241">
        <v>-20.093185614306609</v>
      </c>
      <c r="J16" s="241">
        <v>7.6361244950784668</v>
      </c>
      <c r="K16" s="94"/>
    </row>
    <row r="17" spans="1:12" x14ac:dyDescent="0.25">
      <c r="A17" s="92"/>
      <c r="B17" s="113" t="s">
        <v>333</v>
      </c>
      <c r="C17" s="134">
        <v>4.246537</v>
      </c>
      <c r="D17" s="29">
        <v>41.250199000000002</v>
      </c>
      <c r="E17" s="21">
        <v>871.38442453227185</v>
      </c>
      <c r="F17" s="241">
        <v>2.8256798061560842</v>
      </c>
      <c r="G17" s="134">
        <v>0.95529699999999995</v>
      </c>
      <c r="H17" s="29">
        <v>36.300829</v>
      </c>
      <c r="I17" s="241">
        <v>3699.9521614743899</v>
      </c>
      <c r="J17" s="241">
        <v>16.273759451045674</v>
      </c>
      <c r="K17" s="94"/>
    </row>
    <row r="18" spans="1:12" x14ac:dyDescent="0.25">
      <c r="A18" s="92"/>
      <c r="B18" s="113" t="s">
        <v>332</v>
      </c>
      <c r="C18" s="134">
        <v>27.226105</v>
      </c>
      <c r="D18" s="29">
        <v>35.888457000000002</v>
      </c>
      <c r="E18" s="21">
        <v>31.816346847997544</v>
      </c>
      <c r="F18" s="241">
        <v>2.4583951272332274</v>
      </c>
      <c r="G18" s="134">
        <v>1.890706</v>
      </c>
      <c r="H18" s="29">
        <v>1.881839</v>
      </c>
      <c r="I18" s="241">
        <v>-0.46897825468369403</v>
      </c>
      <c r="J18" s="241">
        <v>0.84363349419916389</v>
      </c>
      <c r="K18" s="94"/>
    </row>
    <row r="19" spans="1:12" x14ac:dyDescent="0.25">
      <c r="A19" s="92"/>
      <c r="B19" s="113" t="s">
        <v>331</v>
      </c>
      <c r="C19" s="134">
        <v>14.795824</v>
      </c>
      <c r="D19" s="29">
        <v>26.866174999999998</v>
      </c>
      <c r="E19" s="21">
        <v>81.579444308069625</v>
      </c>
      <c r="F19" s="241">
        <v>1.8403598044740443</v>
      </c>
      <c r="G19" s="134">
        <v>2.7220490000000002</v>
      </c>
      <c r="H19" s="29">
        <v>1.948704</v>
      </c>
      <c r="I19" s="241">
        <v>-28.410399665839968</v>
      </c>
      <c r="J19" s="241">
        <v>0.87360925386278399</v>
      </c>
      <c r="K19" s="94"/>
    </row>
    <row r="20" spans="1:12" x14ac:dyDescent="0.25">
      <c r="A20" s="92"/>
      <c r="B20" s="113" t="s">
        <v>336</v>
      </c>
      <c r="C20" s="134">
        <v>7.9898689999999997</v>
      </c>
      <c r="D20" s="29">
        <v>6.3231619999999999</v>
      </c>
      <c r="E20" s="21">
        <v>-20.860254404671718</v>
      </c>
      <c r="F20" s="241">
        <v>0.43314290858217469</v>
      </c>
      <c r="G20" s="134">
        <v>0.117878</v>
      </c>
      <c r="H20" s="29">
        <v>1.932026</v>
      </c>
      <c r="I20" s="241">
        <v>1539.0047337077317</v>
      </c>
      <c r="J20" s="241">
        <v>0.86613246152494117</v>
      </c>
      <c r="K20" s="94"/>
    </row>
    <row r="21" spans="1:12" x14ac:dyDescent="0.25">
      <c r="A21" s="92"/>
      <c r="B21" s="113" t="s">
        <v>337</v>
      </c>
      <c r="C21" s="134">
        <v>1.5939099999999999</v>
      </c>
      <c r="D21" s="29">
        <v>5.3326039999999999</v>
      </c>
      <c r="E21" s="21">
        <v>234.56117346650692</v>
      </c>
      <c r="F21" s="241">
        <v>0.36528869683821785</v>
      </c>
      <c r="G21" s="134">
        <v>0.50157300000000005</v>
      </c>
      <c r="H21" s="29">
        <v>0.68877299999999997</v>
      </c>
      <c r="I21" s="241">
        <v>37.322583153399378</v>
      </c>
      <c r="J21" s="241">
        <v>0.3087787917563834</v>
      </c>
      <c r="K21" s="94"/>
    </row>
    <row r="22" spans="1:12" x14ac:dyDescent="0.25">
      <c r="A22" s="92"/>
      <c r="B22" s="113" t="s">
        <v>334</v>
      </c>
      <c r="C22" s="134">
        <v>0.65504700000000005</v>
      </c>
      <c r="D22" s="29">
        <v>3.9674290000000001</v>
      </c>
      <c r="E22" s="21">
        <v>505.67089079104244</v>
      </c>
      <c r="F22" s="241">
        <v>0.27177284666331003</v>
      </c>
      <c r="G22" s="134">
        <v>5.7708000000000002E-2</v>
      </c>
      <c r="H22" s="29">
        <v>0.124405</v>
      </c>
      <c r="I22" s="241">
        <v>115.57669647189299</v>
      </c>
      <c r="J22" s="241">
        <v>5.5771096701602518E-2</v>
      </c>
      <c r="K22" s="94"/>
    </row>
    <row r="23" spans="1:12" x14ac:dyDescent="0.25">
      <c r="A23" s="92"/>
      <c r="B23" s="113" t="s">
        <v>335</v>
      </c>
      <c r="C23" s="134">
        <v>4.992648</v>
      </c>
      <c r="D23" s="29">
        <v>2.8950610000000001</v>
      </c>
      <c r="E23" s="21">
        <v>-42.01351667491879</v>
      </c>
      <c r="F23" s="241">
        <v>0.19831456825917465</v>
      </c>
      <c r="G23" s="134">
        <v>0.499884</v>
      </c>
      <c r="H23" s="29">
        <v>0</v>
      </c>
      <c r="I23" s="241">
        <v>-100</v>
      </c>
      <c r="J23" s="241">
        <v>0</v>
      </c>
      <c r="K23" s="94"/>
    </row>
    <row r="24" spans="1:12" x14ac:dyDescent="0.25">
      <c r="A24" s="92"/>
      <c r="B24" s="113" t="s">
        <v>338</v>
      </c>
      <c r="C24" s="134">
        <v>4.7795959999999997</v>
      </c>
      <c r="D24" s="29">
        <v>1.86145</v>
      </c>
      <c r="E24" s="21">
        <v>-61.054239730722017</v>
      </c>
      <c r="F24" s="241">
        <v>0.12751118304106221</v>
      </c>
      <c r="G24" s="134">
        <v>1.179465</v>
      </c>
      <c r="H24" s="29">
        <v>0.146512</v>
      </c>
      <c r="I24" s="241">
        <v>-87.578096848995088</v>
      </c>
      <c r="J24" s="241">
        <v>6.5681724367551056E-2</v>
      </c>
      <c r="K24" s="94"/>
    </row>
    <row r="25" spans="1:12" x14ac:dyDescent="0.25">
      <c r="A25" s="92"/>
      <c r="B25" s="113" t="s">
        <v>434</v>
      </c>
      <c r="C25" s="134">
        <v>6.9425000000000001E-2</v>
      </c>
      <c r="D25" s="29">
        <v>0.82030800000000004</v>
      </c>
      <c r="E25" s="21">
        <v>1081.57436082103</v>
      </c>
      <c r="F25" s="241">
        <v>5.6191916805741586E-2</v>
      </c>
      <c r="G25" s="134">
        <v>0</v>
      </c>
      <c r="H25" s="29">
        <v>0.78680000000000005</v>
      </c>
      <c r="I25" s="241"/>
      <c r="J25" s="241">
        <v>0.35272455998409125</v>
      </c>
      <c r="K25" s="94"/>
    </row>
    <row r="26" spans="1:12" x14ac:dyDescent="0.25">
      <c r="A26" s="92"/>
      <c r="B26" s="113" t="s">
        <v>339</v>
      </c>
      <c r="C26" s="134">
        <v>0</v>
      </c>
      <c r="D26" s="29">
        <v>0.264399</v>
      </c>
      <c r="E26" s="21"/>
      <c r="F26" s="241">
        <v>1.8111595414796965E-2</v>
      </c>
      <c r="G26" s="134">
        <v>0</v>
      </c>
      <c r="H26" s="29">
        <v>0</v>
      </c>
      <c r="I26" s="241"/>
      <c r="J26" s="241">
        <v>0</v>
      </c>
      <c r="K26" s="94"/>
    </row>
    <row r="27" spans="1:12" x14ac:dyDescent="0.25">
      <c r="A27" s="92"/>
      <c r="B27" s="128" t="s">
        <v>2</v>
      </c>
      <c r="C27" s="134">
        <v>0.33258700000000002</v>
      </c>
      <c r="D27" s="29">
        <v>6.4712000000000006E-2</v>
      </c>
      <c r="E27" s="21">
        <v>-80.54283540847959</v>
      </c>
      <c r="F27" s="241">
        <v>4.4328365934906766E-3</v>
      </c>
      <c r="G27" s="134">
        <v>4.5314E-2</v>
      </c>
      <c r="H27" s="29">
        <v>2.6131000000000001E-2</v>
      </c>
      <c r="I27" s="241">
        <v>-42.333495167056533</v>
      </c>
      <c r="J27" s="241">
        <v>1.1714597708368437E-2</v>
      </c>
      <c r="K27" s="94"/>
    </row>
    <row r="28" spans="1:12" x14ac:dyDescent="0.25">
      <c r="A28" s="92"/>
      <c r="K28" s="94"/>
    </row>
    <row r="29" spans="1:12" x14ac:dyDescent="0.25">
      <c r="A29" s="92"/>
      <c r="B29" s="113"/>
      <c r="C29" s="258" t="s">
        <v>129</v>
      </c>
      <c r="D29" s="258"/>
      <c r="E29" s="258"/>
      <c r="F29" s="258"/>
      <c r="G29" s="258"/>
      <c r="H29" s="111"/>
      <c r="I29" s="112"/>
      <c r="J29" s="112"/>
      <c r="K29" s="94"/>
    </row>
    <row r="30" spans="1:12" x14ac:dyDescent="0.25">
      <c r="A30" s="92"/>
      <c r="B30" s="113"/>
      <c r="C30" s="258" t="s">
        <v>457</v>
      </c>
      <c r="D30" s="258"/>
      <c r="E30" s="258"/>
      <c r="F30" s="258"/>
      <c r="G30" s="258"/>
      <c r="H30" s="111"/>
      <c r="I30" s="112"/>
      <c r="J30" s="112"/>
      <c r="K30" s="94"/>
    </row>
    <row r="31" spans="1:12" x14ac:dyDescent="0.25">
      <c r="A31" s="92"/>
      <c r="B31" s="113"/>
      <c r="C31" s="110"/>
      <c r="D31" s="110"/>
      <c r="E31" s="110"/>
      <c r="F31" s="111"/>
      <c r="G31" s="111"/>
      <c r="H31" s="111"/>
      <c r="I31" s="112"/>
      <c r="J31" s="112"/>
      <c r="K31" s="94"/>
    </row>
    <row r="32" spans="1:12" x14ac:dyDescent="0.25">
      <c r="A32" s="92"/>
      <c r="B32" s="113"/>
      <c r="C32" s="110"/>
      <c r="D32" s="110"/>
      <c r="E32" s="110"/>
      <c r="F32" s="111"/>
      <c r="G32" s="111"/>
      <c r="H32" s="111"/>
      <c r="I32" s="112"/>
      <c r="J32" s="112"/>
      <c r="K32" s="94"/>
      <c r="L32" s="80"/>
    </row>
    <row r="33" spans="1:12" x14ac:dyDescent="0.25">
      <c r="A33" s="92"/>
      <c r="B33" s="113"/>
      <c r="C33" s="110"/>
      <c r="D33" s="110"/>
      <c r="E33" s="110"/>
      <c r="F33" s="111"/>
      <c r="G33" s="111"/>
      <c r="H33" s="111"/>
      <c r="I33" s="112"/>
      <c r="J33" s="112"/>
      <c r="K33" s="94"/>
      <c r="L33" s="80"/>
    </row>
    <row r="34" spans="1:12" s="130" customFormat="1" x14ac:dyDescent="0.25">
      <c r="A34" s="92"/>
      <c r="B34" s="113"/>
      <c r="C34" s="110"/>
      <c r="D34" s="110"/>
      <c r="E34" s="110"/>
      <c r="F34" s="111"/>
      <c r="G34" s="111"/>
      <c r="H34" s="111"/>
      <c r="I34" s="112"/>
      <c r="J34" s="112"/>
      <c r="K34" s="94"/>
    </row>
    <row r="35" spans="1:12" s="130" customFormat="1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2" s="130" customFormat="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2" s="130" customFormat="1" x14ac:dyDescent="0.25">
      <c r="A37" s="92"/>
      <c r="B37" s="113"/>
      <c r="C37" s="110"/>
      <c r="D37" s="110"/>
      <c r="E37" s="110"/>
      <c r="F37" s="111"/>
      <c r="G37" s="111"/>
      <c r="H37" s="111"/>
      <c r="I37" s="112"/>
      <c r="J37" s="112"/>
      <c r="K37" s="94"/>
    </row>
    <row r="38" spans="1:12" s="130" customFormat="1" x14ac:dyDescent="0.25">
      <c r="A38" s="92"/>
      <c r="B38" s="113"/>
      <c r="C38" s="110"/>
      <c r="D38" s="110"/>
      <c r="E38" s="110"/>
      <c r="F38" s="111"/>
      <c r="G38" s="111"/>
      <c r="H38" s="111"/>
      <c r="I38" s="112"/>
      <c r="J38" s="112"/>
      <c r="K38" s="94"/>
    </row>
    <row r="39" spans="1:12" s="132" customFormat="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2" s="132" customFormat="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2" s="132" customFormat="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2" x14ac:dyDescent="0.25">
      <c r="A42" s="130"/>
      <c r="C42" s="130" t="s">
        <v>199</v>
      </c>
      <c r="D42" s="131">
        <v>716.074882</v>
      </c>
      <c r="E42" s="130"/>
      <c r="J42" s="211"/>
    </row>
    <row r="43" spans="1:12" x14ac:dyDescent="0.25">
      <c r="A43" s="130"/>
      <c r="C43" s="130" t="s">
        <v>328</v>
      </c>
      <c r="D43" s="131">
        <v>332.238223</v>
      </c>
      <c r="E43" s="130"/>
    </row>
    <row r="44" spans="1:12" x14ac:dyDescent="0.25">
      <c r="A44" s="130"/>
      <c r="C44" s="130" t="s">
        <v>329</v>
      </c>
      <c r="D44" s="131">
        <v>180.51579100000001</v>
      </c>
      <c r="E44" s="130"/>
    </row>
    <row r="45" spans="1:12" x14ac:dyDescent="0.25">
      <c r="A45" s="130"/>
      <c r="C45" s="130" t="s">
        <v>2</v>
      </c>
      <c r="D45" s="232">
        <v>6.4712000000000006E-2</v>
      </c>
      <c r="E45" s="130"/>
      <c r="G45" s="126"/>
    </row>
    <row r="46" spans="1:12" x14ac:dyDescent="0.25">
      <c r="A46" s="130"/>
      <c r="D46" s="205"/>
    </row>
    <row r="47" spans="1:12" x14ac:dyDescent="0.25">
      <c r="A47" s="132"/>
      <c r="D47" s="205"/>
      <c r="E47" s="205"/>
    </row>
    <row r="48" spans="1:12" x14ac:dyDescent="0.25">
      <c r="A48" s="132"/>
      <c r="D48" s="205"/>
    </row>
    <row r="49" spans="1:8" x14ac:dyDescent="0.25">
      <c r="A49" s="132"/>
      <c r="D49" s="205"/>
      <c r="F49" s="113"/>
      <c r="G49" s="113"/>
      <c r="H49" s="113"/>
    </row>
    <row r="50" spans="1:8" x14ac:dyDescent="0.25">
      <c r="D50" s="205"/>
      <c r="G50" s="113"/>
    </row>
  </sheetData>
  <sortState ref="B13:J27">
    <sortCondition descending="1" ref="D13:D27"/>
  </sortState>
  <mergeCells count="10">
    <mergeCell ref="C29:G29"/>
    <mergeCell ref="C30:G3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2" style="128" customWidth="1"/>
    <col min="3" max="3" width="12" style="128" customWidth="1"/>
    <col min="4" max="4" width="14.28515625" style="128" customWidth="1"/>
    <col min="5" max="5" width="10.5703125" style="128" customWidth="1"/>
    <col min="6" max="6" width="10" style="128" customWidth="1"/>
    <col min="7" max="7" width="7" style="128" customWidth="1"/>
    <col min="8" max="8" width="7.28515625" style="128" customWidth="1"/>
    <col min="9" max="9" width="13.285156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155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94"/>
    </row>
    <row r="14" spans="1:14" x14ac:dyDescent="0.25">
      <c r="A14" s="92"/>
      <c r="B14" s="113" t="s">
        <v>98</v>
      </c>
      <c r="C14" s="21">
        <v>481.17482825999747</v>
      </c>
      <c r="D14" s="23">
        <v>339.74943469999926</v>
      </c>
      <c r="E14" s="21">
        <v>-29.391685776958511</v>
      </c>
      <c r="F14" s="21">
        <v>23.273175404189754</v>
      </c>
      <c r="G14" s="21">
        <v>72.153561549999992</v>
      </c>
      <c r="H14" s="23">
        <v>30.602816609999998</v>
      </c>
      <c r="I14" s="21">
        <v>-57.586547423867259</v>
      </c>
      <c r="J14" s="21">
        <v>13.719325143665589</v>
      </c>
      <c r="K14" s="94"/>
    </row>
    <row r="15" spans="1:14" x14ac:dyDescent="0.25">
      <c r="A15" s="92"/>
      <c r="B15" s="113" t="s">
        <v>185</v>
      </c>
      <c r="C15" s="21">
        <v>119.2449122000002</v>
      </c>
      <c r="D15" s="23">
        <v>115.9542275300002</v>
      </c>
      <c r="E15" s="21">
        <v>-2.7596017383792359</v>
      </c>
      <c r="F15" s="21">
        <v>7.9429803276815552</v>
      </c>
      <c r="G15" s="21">
        <v>17.6341301</v>
      </c>
      <c r="H15" s="23">
        <v>17.22233091</v>
      </c>
      <c r="I15" s="21">
        <v>-2.3352396044758694</v>
      </c>
      <c r="J15" s="21">
        <v>7.7208173514618244</v>
      </c>
      <c r="K15" s="94"/>
    </row>
    <row r="16" spans="1:14" x14ac:dyDescent="0.25">
      <c r="A16" s="92"/>
      <c r="B16" s="113" t="s">
        <v>193</v>
      </c>
      <c r="C16" s="21">
        <v>75.51588971999989</v>
      </c>
      <c r="D16" s="23">
        <v>111.9792244299998</v>
      </c>
      <c r="E16" s="21">
        <v>48.285645372384245</v>
      </c>
      <c r="F16" s="21">
        <v>7.6706886476079887</v>
      </c>
      <c r="G16" s="21">
        <v>8.8087051899999995</v>
      </c>
      <c r="H16" s="23">
        <v>16.68595749</v>
      </c>
      <c r="I16" s="21">
        <v>89.425768374477755</v>
      </c>
      <c r="J16" s="21">
        <v>7.4803597020507127</v>
      </c>
      <c r="K16" s="94"/>
    </row>
    <row r="17" spans="1:11" x14ac:dyDescent="0.25">
      <c r="A17" s="92"/>
      <c r="B17" s="113" t="s">
        <v>194</v>
      </c>
      <c r="C17" s="21">
        <v>121.6722200599999</v>
      </c>
      <c r="D17" s="23">
        <v>107.86058434</v>
      </c>
      <c r="E17" s="21">
        <v>-11.351511226793598</v>
      </c>
      <c r="F17" s="21">
        <v>7.3885576903455208</v>
      </c>
      <c r="G17" s="21">
        <v>15.749318240000001</v>
      </c>
      <c r="H17" s="23">
        <v>15.431796500000001</v>
      </c>
      <c r="I17" s="21">
        <v>-2.0160983171548352</v>
      </c>
      <c r="J17" s="21">
        <v>6.9181159509742489</v>
      </c>
      <c r="K17" s="94"/>
    </row>
    <row r="18" spans="1:11" x14ac:dyDescent="0.25">
      <c r="A18" s="92"/>
      <c r="B18" s="113" t="s">
        <v>178</v>
      </c>
      <c r="C18" s="21">
        <v>119.3099463199998</v>
      </c>
      <c r="D18" s="23">
        <v>97.085317520000203</v>
      </c>
      <c r="E18" s="21">
        <v>-18.627641270067443</v>
      </c>
      <c r="F18" s="21">
        <v>6.6504411576418327</v>
      </c>
      <c r="G18" s="21">
        <v>14.032173009999999</v>
      </c>
      <c r="H18" s="23">
        <v>14.5952561</v>
      </c>
      <c r="I18" s="21">
        <v>4.0128003666910494</v>
      </c>
      <c r="J18" s="21">
        <v>6.5430926356477155</v>
      </c>
      <c r="K18" s="94"/>
    </row>
    <row r="19" spans="1:11" x14ac:dyDescent="0.25">
      <c r="A19" s="92"/>
      <c r="B19" s="113" t="s">
        <v>300</v>
      </c>
      <c r="C19" s="21">
        <v>95.5672361499998</v>
      </c>
      <c r="D19" s="23">
        <v>93.670862189999809</v>
      </c>
      <c r="E19" s="21">
        <v>-1.9843348373322134</v>
      </c>
      <c r="F19" s="21">
        <v>6.4165475593344876</v>
      </c>
      <c r="G19" s="21">
        <v>14.553208640000001</v>
      </c>
      <c r="H19" s="23">
        <v>15.647188570000001</v>
      </c>
      <c r="I19" s="21">
        <v>7.5171046953395493</v>
      </c>
      <c r="J19" s="21">
        <v>7.0146767963159009</v>
      </c>
      <c r="K19" s="94"/>
    </row>
    <row r="20" spans="1:11" x14ac:dyDescent="0.25">
      <c r="A20" s="92"/>
      <c r="B20" s="128" t="s">
        <v>309</v>
      </c>
      <c r="C20" s="21">
        <v>26.593437980000001</v>
      </c>
      <c r="D20" s="23">
        <v>62.963763810000003</v>
      </c>
      <c r="E20" s="21">
        <v>136.76428695437144</v>
      </c>
      <c r="F20" s="21">
        <v>4.3130806694410921</v>
      </c>
      <c r="G20" s="21">
        <v>0.79129189</v>
      </c>
      <c r="H20" s="23">
        <v>40.575153340000007</v>
      </c>
      <c r="I20" s="21">
        <v>5027.709995865117</v>
      </c>
      <c r="J20" s="21">
        <v>18.189950569571085</v>
      </c>
      <c r="K20" s="94"/>
    </row>
    <row r="21" spans="1:11" x14ac:dyDescent="0.25">
      <c r="A21" s="92"/>
      <c r="B21" s="113" t="s">
        <v>301</v>
      </c>
      <c r="C21" s="21">
        <v>71.132294760000192</v>
      </c>
      <c r="D21" s="23">
        <v>61.967977659999995</v>
      </c>
      <c r="E21" s="21">
        <v>-12.883482995902963</v>
      </c>
      <c r="F21" s="21">
        <v>4.2448683242035585</v>
      </c>
      <c r="G21" s="21">
        <v>11.854979689999999</v>
      </c>
      <c r="H21" s="23">
        <v>9.2260463599999998</v>
      </c>
      <c r="I21" s="21">
        <v>-22.175772533946869</v>
      </c>
      <c r="J21" s="21">
        <v>4.1360614422011004</v>
      </c>
      <c r="K21" s="94"/>
    </row>
    <row r="22" spans="1:11" x14ac:dyDescent="0.25">
      <c r="A22" s="92"/>
      <c r="B22" s="113" t="s">
        <v>302</v>
      </c>
      <c r="C22" s="21">
        <v>61.386694810000002</v>
      </c>
      <c r="D22" s="23">
        <v>51.228732310000005</v>
      </c>
      <c r="E22" s="21">
        <v>-16.547498658203118</v>
      </c>
      <c r="F22" s="21">
        <v>3.5092192981503607</v>
      </c>
      <c r="G22" s="21">
        <v>10.533031250000001</v>
      </c>
      <c r="H22" s="23">
        <v>6.5428996100000001</v>
      </c>
      <c r="I22" s="21">
        <v>-37.882082994864376</v>
      </c>
      <c r="J22" s="21">
        <v>2.9331995246026077</v>
      </c>
      <c r="K22" s="94"/>
    </row>
    <row r="23" spans="1:11" x14ac:dyDescent="0.25">
      <c r="A23" s="92"/>
      <c r="B23" s="113" t="s">
        <v>303</v>
      </c>
      <c r="C23" s="21">
        <v>35.337269590000005</v>
      </c>
      <c r="D23" s="23">
        <v>43.096608209999999</v>
      </c>
      <c r="E23" s="21">
        <v>21.957946128910265</v>
      </c>
      <c r="F23" s="21">
        <v>2.9521606800689009</v>
      </c>
      <c r="G23" s="21">
        <v>5.4982569400000001</v>
      </c>
      <c r="H23" s="23">
        <v>4.6014702199999995</v>
      </c>
      <c r="I23" s="21">
        <v>-16.310382177228711</v>
      </c>
      <c r="J23" s="21">
        <v>2.0628514980038117</v>
      </c>
      <c r="K23" s="94"/>
    </row>
    <row r="24" spans="1:11" x14ac:dyDescent="0.25">
      <c r="A24" s="92"/>
      <c r="B24" s="113" t="s">
        <v>308</v>
      </c>
      <c r="C24" s="21">
        <v>33.435182850000004</v>
      </c>
      <c r="D24" s="23">
        <v>42.935729600000101</v>
      </c>
      <c r="E24" s="21">
        <v>28.414819182004546</v>
      </c>
      <c r="F24" s="21">
        <v>2.9411403346999201</v>
      </c>
      <c r="G24" s="21">
        <v>4.8441480099999996</v>
      </c>
      <c r="H24" s="23">
        <v>5.1992663200000004</v>
      </c>
      <c r="I24" s="21">
        <v>7.3308724107296719</v>
      </c>
      <c r="J24" s="21">
        <v>2.3308451003585478</v>
      </c>
      <c r="K24" s="94"/>
    </row>
    <row r="25" spans="1:11" x14ac:dyDescent="0.25">
      <c r="A25" s="92"/>
      <c r="B25" s="113" t="s">
        <v>312</v>
      </c>
      <c r="C25" s="21">
        <v>22.54661432</v>
      </c>
      <c r="D25" s="23">
        <v>42.355895250000096</v>
      </c>
      <c r="E25" s="21">
        <v>87.859226440167788</v>
      </c>
      <c r="F25" s="21">
        <v>2.9014211029524404</v>
      </c>
      <c r="G25" s="21">
        <v>3.2567358300000002</v>
      </c>
      <c r="H25" s="23">
        <v>10.02954809</v>
      </c>
      <c r="I25" s="21">
        <v>207.96320652142057</v>
      </c>
      <c r="J25" s="21">
        <v>4.4962734327459737</v>
      </c>
      <c r="K25" s="94"/>
    </row>
    <row r="26" spans="1:11" x14ac:dyDescent="0.25">
      <c r="A26" s="92"/>
      <c r="B26" s="113" t="s">
        <v>182</v>
      </c>
      <c r="C26" s="21">
        <v>32.195799059999999</v>
      </c>
      <c r="D26" s="23">
        <v>41.700881390000298</v>
      </c>
      <c r="E26" s="21">
        <v>29.52274087773581</v>
      </c>
      <c r="F26" s="21">
        <v>2.8565519997281439</v>
      </c>
      <c r="G26" s="21">
        <v>7.0286435700000007</v>
      </c>
      <c r="H26" s="23">
        <v>6.3406505900000001</v>
      </c>
      <c r="I26" s="21">
        <v>-9.7884175395737234</v>
      </c>
      <c r="J26" s="21">
        <v>2.842530743989093</v>
      </c>
      <c r="K26" s="94"/>
    </row>
    <row r="27" spans="1:11" x14ac:dyDescent="0.25">
      <c r="A27" s="92"/>
      <c r="B27" s="113" t="s">
        <v>306</v>
      </c>
      <c r="C27" s="21">
        <v>37.338620159999898</v>
      </c>
      <c r="D27" s="23">
        <v>37.141699939999796</v>
      </c>
      <c r="E27" s="21">
        <v>-0.52739019052198133</v>
      </c>
      <c r="F27" s="21">
        <v>2.544243519571046</v>
      </c>
      <c r="G27" s="21">
        <v>5.2537223900000001</v>
      </c>
      <c r="H27" s="23">
        <v>5.2093615300000007</v>
      </c>
      <c r="I27" s="21">
        <v>-0.84437008100078925</v>
      </c>
      <c r="J27" s="21">
        <v>2.3353708102024684</v>
      </c>
      <c r="K27" s="94"/>
    </row>
    <row r="28" spans="1:11" x14ac:dyDescent="0.25">
      <c r="A28" s="92"/>
      <c r="B28" s="113" t="s">
        <v>305</v>
      </c>
      <c r="C28" s="21">
        <v>34.111203500000002</v>
      </c>
      <c r="D28" s="23">
        <v>36.276899340000007</v>
      </c>
      <c r="E28" s="21">
        <v>6.3489282634076716</v>
      </c>
      <c r="F28" s="21">
        <v>2.4850038152542</v>
      </c>
      <c r="G28" s="21">
        <v>5.20490516</v>
      </c>
      <c r="H28" s="23">
        <v>5.21053984</v>
      </c>
      <c r="I28" s="21">
        <v>0.10825711183564124</v>
      </c>
      <c r="J28" s="21">
        <v>2.3358990497503522</v>
      </c>
      <c r="K28" s="94"/>
    </row>
    <row r="29" spans="1:11" x14ac:dyDescent="0.25">
      <c r="A29" s="92"/>
      <c r="B29" s="113" t="s">
        <v>307</v>
      </c>
      <c r="C29" s="21">
        <v>43.655348720000106</v>
      </c>
      <c r="D29" s="23">
        <v>34.890988310000004</v>
      </c>
      <c r="E29" s="21">
        <v>-20.076257931676601</v>
      </c>
      <c r="F29" s="21">
        <v>2.3900675263262365</v>
      </c>
      <c r="G29" s="21">
        <v>9.9082797300000003</v>
      </c>
      <c r="H29" s="23">
        <v>4.2567010300000003</v>
      </c>
      <c r="I29" s="21">
        <v>-57.038949787502617</v>
      </c>
      <c r="J29" s="21">
        <v>1.9082905411674858</v>
      </c>
      <c r="K29" s="94"/>
    </row>
    <row r="30" spans="1:11" x14ac:dyDescent="0.25">
      <c r="A30" s="92"/>
      <c r="B30" s="113" t="s">
        <v>311</v>
      </c>
      <c r="C30" s="21">
        <v>26.698148270000001</v>
      </c>
      <c r="D30" s="23">
        <v>23.34089616</v>
      </c>
      <c r="E30" s="21">
        <v>-12.574850045957886</v>
      </c>
      <c r="F30" s="21">
        <v>1.5988746851111693</v>
      </c>
      <c r="G30" s="21">
        <v>4.2653258699999999</v>
      </c>
      <c r="H30" s="23">
        <v>2.7671710299999996</v>
      </c>
      <c r="I30" s="21">
        <v>-35.124041765184053</v>
      </c>
      <c r="J30" s="21">
        <v>1.2405302287207349</v>
      </c>
      <c r="K30" s="94"/>
    </row>
    <row r="31" spans="1:11" x14ac:dyDescent="0.25">
      <c r="A31" s="92"/>
      <c r="B31" s="113" t="s">
        <v>313</v>
      </c>
      <c r="C31" s="21">
        <v>19.087295090000001</v>
      </c>
      <c r="D31" s="23">
        <v>21.268466399999998</v>
      </c>
      <c r="E31" s="21">
        <v>11.427346303996377</v>
      </c>
      <c r="F31" s="21">
        <v>1.4569111779167216</v>
      </c>
      <c r="G31" s="21">
        <v>2.7362339700000002</v>
      </c>
      <c r="H31" s="23">
        <v>2.9729975099999999</v>
      </c>
      <c r="I31" s="21">
        <v>8.6528982022688439</v>
      </c>
      <c r="J31" s="21">
        <v>1.3328027942914955</v>
      </c>
      <c r="K31" s="94"/>
    </row>
    <row r="32" spans="1:11" x14ac:dyDescent="0.25">
      <c r="A32" s="92"/>
      <c r="B32" s="113" t="s">
        <v>317</v>
      </c>
      <c r="C32" s="21">
        <v>2.3265058199999999</v>
      </c>
      <c r="D32" s="23">
        <v>15.86112084</v>
      </c>
      <c r="E32" s="21">
        <v>581.75719586207617</v>
      </c>
      <c r="F32" s="21">
        <v>1.0865026096138206</v>
      </c>
      <c r="G32" s="21">
        <v>0.27107268000000001</v>
      </c>
      <c r="H32" s="23">
        <v>0.71760481999999992</v>
      </c>
      <c r="I32" s="21">
        <v>164.72782871368662</v>
      </c>
      <c r="J32" s="21">
        <v>0.32170417434794474</v>
      </c>
      <c r="K32" s="94"/>
    </row>
    <row r="33" spans="1:11" x14ac:dyDescent="0.25">
      <c r="A33" s="92"/>
      <c r="B33" s="113" t="s">
        <v>314</v>
      </c>
      <c r="C33" s="21">
        <v>7.1897653400000001</v>
      </c>
      <c r="D33" s="23">
        <v>14.42467122</v>
      </c>
      <c r="E33" s="21">
        <v>100.62784441306954</v>
      </c>
      <c r="F33" s="21">
        <v>0.98810437682482077</v>
      </c>
      <c r="G33" s="21">
        <v>0.88113542</v>
      </c>
      <c r="H33" s="23">
        <v>1.3145935200000001</v>
      </c>
      <c r="I33" s="21">
        <v>49.193130835666565</v>
      </c>
      <c r="J33" s="21">
        <v>0.58933581710719063</v>
      </c>
      <c r="K33" s="94"/>
    </row>
    <row r="34" spans="1:11" x14ac:dyDescent="0.25">
      <c r="A34" s="92"/>
      <c r="B34" s="113" t="s">
        <v>310</v>
      </c>
      <c r="C34" s="21">
        <v>8.2615054299999997</v>
      </c>
      <c r="D34" s="23">
        <v>13.937895839999999</v>
      </c>
      <c r="E34" s="21">
        <v>68.708910961764019</v>
      </c>
      <c r="F34" s="21">
        <v>0.95475977741088913</v>
      </c>
      <c r="G34" s="21">
        <v>0.79310175000000005</v>
      </c>
      <c r="H34" s="23">
        <v>0.72874243999999999</v>
      </c>
      <c r="I34" s="21">
        <v>-8.114886898181739</v>
      </c>
      <c r="J34" s="21">
        <v>0.32669719940357522</v>
      </c>
      <c r="K34" s="94"/>
    </row>
    <row r="35" spans="1:11" x14ac:dyDescent="0.25">
      <c r="A35" s="92"/>
      <c r="B35" s="113" t="s">
        <v>316</v>
      </c>
      <c r="C35" s="21">
        <v>9.1270116199999993</v>
      </c>
      <c r="D35" s="23">
        <v>11.457417919999999</v>
      </c>
      <c r="E35" s="21">
        <v>25.533070374243707</v>
      </c>
      <c r="F35" s="21">
        <v>0.78484456395555413</v>
      </c>
      <c r="G35" s="21">
        <v>1.1183881499999999</v>
      </c>
      <c r="H35" s="23">
        <v>1.8335683600000001</v>
      </c>
      <c r="I35" s="21">
        <v>63.947405916273368</v>
      </c>
      <c r="J35" s="21">
        <v>0.82199363622490051</v>
      </c>
      <c r="K35" s="94"/>
    </row>
    <row r="36" spans="1:11" x14ac:dyDescent="0.25">
      <c r="A36" s="92"/>
      <c r="B36" s="113" t="s">
        <v>315</v>
      </c>
      <c r="C36" s="21">
        <v>7.5013080800000003</v>
      </c>
      <c r="D36" s="23">
        <v>11.016605949999999</v>
      </c>
      <c r="E36" s="21">
        <v>46.862464952912575</v>
      </c>
      <c r="F36" s="21">
        <v>0.75464850400585837</v>
      </c>
      <c r="G36" s="21">
        <v>1.2267526599999998</v>
      </c>
      <c r="H36" s="23">
        <v>1.4407841299999999</v>
      </c>
      <c r="I36" s="21">
        <v>17.446994571831631</v>
      </c>
      <c r="J36" s="21">
        <v>0.64590740758300913</v>
      </c>
      <c r="K36" s="94"/>
    </row>
    <row r="37" spans="1:11" x14ac:dyDescent="0.25">
      <c r="A37" s="92"/>
      <c r="B37" s="113" t="s">
        <v>304</v>
      </c>
      <c r="C37" s="21">
        <v>13.39559897</v>
      </c>
      <c r="D37" s="23">
        <v>9.0323880600000006</v>
      </c>
      <c r="E37" s="21">
        <v>-32.571973226218489</v>
      </c>
      <c r="F37" s="21">
        <v>0.61872759795673538</v>
      </c>
      <c r="G37" s="21">
        <v>2.6199367200000001</v>
      </c>
      <c r="H37" s="23">
        <v>1.35411178</v>
      </c>
      <c r="I37" s="21">
        <v>-48.315095946286824</v>
      </c>
      <c r="J37" s="21">
        <v>0.60705195954470581</v>
      </c>
      <c r="K37" s="94"/>
    </row>
    <row r="38" spans="1:11" x14ac:dyDescent="0.25">
      <c r="A38" s="92"/>
      <c r="B38" s="113" t="s">
        <v>318</v>
      </c>
      <c r="C38" s="21">
        <v>6.2478712500000002</v>
      </c>
      <c r="D38" s="23">
        <v>5.6707378499999992</v>
      </c>
      <c r="E38" s="21">
        <v>-9.2372806177784312</v>
      </c>
      <c r="F38" s="21">
        <v>0.3884512030778316</v>
      </c>
      <c r="G38" s="21">
        <v>0.82759139000000004</v>
      </c>
      <c r="H38" s="23">
        <v>0.85826368000000008</v>
      </c>
      <c r="I38" s="21">
        <v>3.7062118299708402</v>
      </c>
      <c r="J38" s="21">
        <v>0.384761920282571</v>
      </c>
      <c r="K38" s="94"/>
    </row>
    <row r="39" spans="1:11" x14ac:dyDescent="0.25">
      <c r="A39" s="92"/>
      <c r="B39" s="113" t="s">
        <v>319</v>
      </c>
      <c r="C39" s="21">
        <v>13.099456210000001</v>
      </c>
      <c r="D39" s="23">
        <v>4.53070518</v>
      </c>
      <c r="E39" s="21">
        <v>-65.413028545862062</v>
      </c>
      <c r="F39" s="21">
        <v>0.31035782723794292</v>
      </c>
      <c r="G39" s="21">
        <v>1.7549545800000002</v>
      </c>
      <c r="H39" s="23">
        <v>0.42614965000000005</v>
      </c>
      <c r="I39" s="21">
        <v>-75.717340217431726</v>
      </c>
      <c r="J39" s="21">
        <v>0.19104403632895842</v>
      </c>
      <c r="K39" s="94"/>
    </row>
    <row r="40" spans="1:11" x14ac:dyDescent="0.25">
      <c r="A40" s="92"/>
      <c r="B40" s="113" t="s">
        <v>320</v>
      </c>
      <c r="C40" s="21">
        <v>1.8987891100000001</v>
      </c>
      <c r="D40" s="23">
        <v>4.50757019</v>
      </c>
      <c r="E40" s="21">
        <v>137.39182862703484</v>
      </c>
      <c r="F40" s="21">
        <v>0.30877305733032079</v>
      </c>
      <c r="G40" s="21">
        <v>8.1957499999999999E-3</v>
      </c>
      <c r="H40" s="23">
        <v>0.88518631000000003</v>
      </c>
      <c r="I40" s="21">
        <v>10700.55284751243</v>
      </c>
      <c r="J40" s="21">
        <v>0.39683140785293763</v>
      </c>
      <c r="K40" s="94"/>
    </row>
    <row r="41" spans="1:11" x14ac:dyDescent="0.25">
      <c r="A41" s="92"/>
      <c r="B41" s="113" t="s">
        <v>321</v>
      </c>
      <c r="C41" s="21">
        <v>3.0687508800000001</v>
      </c>
      <c r="D41" s="23">
        <v>2.0912690700000001</v>
      </c>
      <c r="E41" s="21">
        <v>-31.852758605155984</v>
      </c>
      <c r="F41" s="21">
        <v>0.14325401873425661</v>
      </c>
      <c r="G41" s="21">
        <v>0.33000159000000001</v>
      </c>
      <c r="H41" s="23">
        <v>0.27803553000000003</v>
      </c>
      <c r="I41" s="21">
        <v>-15.747215036145723</v>
      </c>
      <c r="J41" s="21">
        <v>0.1246440772485938</v>
      </c>
      <c r="K41" s="94"/>
    </row>
    <row r="42" spans="1:11" x14ac:dyDescent="0.25">
      <c r="A42" s="92"/>
      <c r="B42" s="113" t="s">
        <v>322</v>
      </c>
      <c r="C42" s="21">
        <v>1.8735260900000001</v>
      </c>
      <c r="D42" s="23">
        <v>1.21776569</v>
      </c>
      <c r="E42" s="21">
        <v>-35.001402088828137</v>
      </c>
      <c r="F42" s="21">
        <v>8.3418165300553557E-2</v>
      </c>
      <c r="G42" s="21">
        <v>0.11435822</v>
      </c>
      <c r="H42" s="23">
        <v>7.2663789999999992E-2</v>
      </c>
      <c r="I42" s="21">
        <v>-36.459495434608904</v>
      </c>
      <c r="J42" s="21">
        <v>3.2575372845102188E-2</v>
      </c>
      <c r="K42" s="94"/>
    </row>
    <row r="43" spans="1:11" x14ac:dyDescent="0.25">
      <c r="A43" s="92"/>
      <c r="B43" s="113" t="s">
        <v>324</v>
      </c>
      <c r="C43" s="21">
        <v>0.21317888000000002</v>
      </c>
      <c r="D43" s="23">
        <v>0.20386003</v>
      </c>
      <c r="E43" s="21">
        <v>-4.3713758135890508</v>
      </c>
      <c r="F43" s="21">
        <v>1.3964615541694076E-2</v>
      </c>
      <c r="G43" s="21">
        <v>5.1799999999999999E-2</v>
      </c>
      <c r="H43" s="23">
        <v>4.79E-3</v>
      </c>
      <c r="I43" s="21">
        <v>-90.752895752895753</v>
      </c>
      <c r="J43" s="21">
        <v>2.1473699063596806E-3</v>
      </c>
      <c r="K43" s="94"/>
    </row>
    <row r="44" spans="1:11" x14ac:dyDescent="0.25">
      <c r="A44" s="92"/>
      <c r="B44" s="113" t="s">
        <v>325</v>
      </c>
      <c r="C44" s="21">
        <v>0.68970036000000001</v>
      </c>
      <c r="D44" s="23">
        <v>0.16539032999999997</v>
      </c>
      <c r="E44" s="21">
        <v>-76.019973369304907</v>
      </c>
      <c r="F44" s="21">
        <v>1.1329402692444965E-2</v>
      </c>
      <c r="G44" s="21">
        <v>0.14630002</v>
      </c>
      <c r="H44" s="23">
        <v>2.1453959999999998E-2</v>
      </c>
      <c r="I44" s="21">
        <v>-85.3356411024414</v>
      </c>
      <c r="J44" s="21">
        <v>9.6178680743725115E-3</v>
      </c>
      <c r="K44" s="94"/>
    </row>
    <row r="45" spans="1:11" x14ac:dyDescent="0.25">
      <c r="A45" s="92"/>
      <c r="B45" s="113" t="s">
        <v>323</v>
      </c>
      <c r="C45" s="21">
        <v>0.125445</v>
      </c>
      <c r="D45" s="23">
        <v>0.15763021999999999</v>
      </c>
      <c r="E45" s="21">
        <v>25.656837657937736</v>
      </c>
      <c r="F45" s="21">
        <v>1.0797827411546324E-2</v>
      </c>
      <c r="G45" s="21">
        <v>0.103945</v>
      </c>
      <c r="H45" s="23">
        <v>0</v>
      </c>
      <c r="I45" s="21">
        <v>-100</v>
      </c>
      <c r="J45" s="21">
        <v>0</v>
      </c>
      <c r="K45" s="94"/>
    </row>
    <row r="46" spans="1:11" x14ac:dyDescent="0.25">
      <c r="A46" s="92"/>
      <c r="B46" s="113" t="s">
        <v>326</v>
      </c>
      <c r="C46" s="21">
        <v>2.5498E-2</v>
      </c>
      <c r="D46" s="23">
        <v>4.9767699999999998E-2</v>
      </c>
      <c r="E46" s="21">
        <v>95.18275943211232</v>
      </c>
      <c r="F46" s="21">
        <v>3.4091371265586893E-3</v>
      </c>
      <c r="G46" s="21">
        <v>6.3E-3</v>
      </c>
      <c r="H46" s="23">
        <v>1.3755000000000001E-4</v>
      </c>
      <c r="I46" s="21">
        <v>-97.816666666666663</v>
      </c>
      <c r="J46" s="21">
        <v>6.1664035619994595E-5</v>
      </c>
      <c r="K46" s="94"/>
    </row>
    <row r="47" spans="1:11" x14ac:dyDescent="0.25">
      <c r="A47" s="92"/>
      <c r="B47" s="113" t="s">
        <v>424</v>
      </c>
      <c r="C47" s="21">
        <v>1.30581203</v>
      </c>
      <c r="D47" s="23">
        <v>2.4504770000000002E-2</v>
      </c>
      <c r="E47" s="21">
        <v>-98.1234075474094</v>
      </c>
      <c r="F47" s="21">
        <v>1.6786012048935672E-3</v>
      </c>
      <c r="G47" s="21">
        <v>0</v>
      </c>
      <c r="H47" s="23">
        <v>0</v>
      </c>
      <c r="I47" s="21"/>
      <c r="J47" s="21">
        <v>0</v>
      </c>
      <c r="K47" s="94"/>
    </row>
    <row r="48" spans="1:11" x14ac:dyDescent="0.25">
      <c r="A48" s="92"/>
      <c r="B48" s="113" t="s">
        <v>327</v>
      </c>
      <c r="C48" s="21">
        <v>2.8724305999999999</v>
      </c>
      <c r="D48" s="23">
        <v>1.4387250000000001E-2</v>
      </c>
      <c r="E48" s="21">
        <v>-99.499126280022224</v>
      </c>
      <c r="F48" s="21">
        <v>9.8554098590213145E-4</v>
      </c>
      <c r="G48" s="21">
        <v>1.0499999999999999E-3</v>
      </c>
      <c r="H48" s="23">
        <v>1.0333999999999999E-2</v>
      </c>
      <c r="I48" s="21">
        <v>884.19047619047626</v>
      </c>
      <c r="J48" s="21">
        <v>4.6327600443258742E-3</v>
      </c>
      <c r="K48" s="94"/>
    </row>
    <row r="49" spans="1:11" x14ac:dyDescent="0.25">
      <c r="A49" s="92"/>
      <c r="B49" s="113" t="s">
        <v>435</v>
      </c>
      <c r="C49" s="21">
        <v>4.8000000000000001E-4</v>
      </c>
      <c r="D49" s="23">
        <v>5.9000000000000003E-4</v>
      </c>
      <c r="E49" s="21">
        <v>22.916666666666675</v>
      </c>
      <c r="F49" s="21">
        <v>4.0415588919512595E-5</v>
      </c>
      <c r="G49" s="21">
        <v>0</v>
      </c>
      <c r="H49" s="23">
        <v>0</v>
      </c>
      <c r="I49" s="21"/>
      <c r="J49" s="21">
        <v>0</v>
      </c>
      <c r="K49" s="94"/>
    </row>
    <row r="50" spans="1:11" x14ac:dyDescent="0.25">
      <c r="A50" s="92"/>
      <c r="B50" s="113" t="s">
        <v>425</v>
      </c>
      <c r="C50" s="21">
        <v>0</v>
      </c>
      <c r="D50" s="23">
        <v>2.7513E-4</v>
      </c>
      <c r="E50" s="21"/>
      <c r="F50" s="21">
        <v>1.8846679626144915E-5</v>
      </c>
      <c r="G50" s="21">
        <v>0</v>
      </c>
      <c r="H50" s="23">
        <v>0</v>
      </c>
      <c r="I50" s="21"/>
      <c r="J50" s="21">
        <v>0</v>
      </c>
      <c r="K50" s="94"/>
    </row>
    <row r="51" spans="1:11" x14ac:dyDescent="0.25">
      <c r="A51" s="92"/>
      <c r="B51" s="113" t="s">
        <v>2</v>
      </c>
      <c r="C51" s="21">
        <v>1.1000361155311111E-7</v>
      </c>
      <c r="D51" s="23">
        <v>-1.300002168136416E-7</v>
      </c>
      <c r="E51" s="21">
        <v>-218.17813522502024</v>
      </c>
      <c r="F51" s="21">
        <v>-8.9051446138773684E-9</v>
      </c>
      <c r="G51" s="21">
        <v>-6.0000047596986406E-8</v>
      </c>
      <c r="H51" s="23">
        <v>3.0000052220202633E-8</v>
      </c>
      <c r="I51" s="21">
        <v>-150.00004736947815</v>
      </c>
      <c r="J51" s="21">
        <v>1.3449104243607945E-8</v>
      </c>
      <c r="K51" s="94"/>
    </row>
    <row r="52" spans="1:11" x14ac:dyDescent="0.25">
      <c r="A52" s="92"/>
      <c r="B52" s="113"/>
      <c r="C52" s="112"/>
      <c r="D52" s="172"/>
      <c r="E52" s="172"/>
      <c r="F52" s="172"/>
      <c r="G52" s="172"/>
      <c r="H52" s="172"/>
      <c r="I52" s="112"/>
      <c r="J52" s="112"/>
      <c r="K52" s="94"/>
    </row>
    <row r="53" spans="1:11" x14ac:dyDescent="0.25">
      <c r="A53" s="92"/>
      <c r="B53" s="171" t="s">
        <v>156</v>
      </c>
      <c r="C53" s="110"/>
      <c r="D53" s="110"/>
      <c r="E53" s="110"/>
      <c r="F53" s="111"/>
      <c r="G53" s="111"/>
      <c r="H53" s="111"/>
      <c r="I53" s="112"/>
      <c r="J53" s="112"/>
      <c r="K53" s="94"/>
    </row>
    <row r="54" spans="1:11" x14ac:dyDescent="0.25">
      <c r="A54" s="95"/>
      <c r="B54" s="109" t="s">
        <v>99</v>
      </c>
      <c r="C54" s="18"/>
      <c r="D54" s="18"/>
      <c r="E54" s="18"/>
      <c r="F54" s="18"/>
      <c r="G54" s="18"/>
      <c r="H54" s="18"/>
      <c r="I54" s="18"/>
      <c r="J54" s="18"/>
      <c r="K54" s="19"/>
    </row>
    <row r="55" spans="1:11" x14ac:dyDescent="0.25">
      <c r="B55" s="130"/>
      <c r="C55" s="130" t="s">
        <v>98</v>
      </c>
      <c r="D55" s="131">
        <v>25.78413234369447</v>
      </c>
      <c r="E55" s="130"/>
    </row>
    <row r="56" spans="1:11" x14ac:dyDescent="0.25">
      <c r="B56" s="130"/>
      <c r="C56" s="130" t="s">
        <v>193</v>
      </c>
      <c r="D56" s="131">
        <v>8.2269131211280104</v>
      </c>
      <c r="E56" s="130"/>
    </row>
    <row r="57" spans="1:11" x14ac:dyDescent="0.25">
      <c r="C57" s="130" t="s">
        <v>185</v>
      </c>
      <c r="D57" s="131">
        <v>7.4146516579426889</v>
      </c>
    </row>
    <row r="58" spans="1:11" x14ac:dyDescent="0.25">
      <c r="C58" s="130" t="s">
        <v>194</v>
      </c>
      <c r="D58" s="131">
        <v>7.0445339305138912</v>
      </c>
    </row>
    <row r="59" spans="1:11" x14ac:dyDescent="0.25">
      <c r="C59" s="130" t="s">
        <v>178</v>
      </c>
      <c r="D59" s="131">
        <v>6.9886139115581738</v>
      </c>
    </row>
    <row r="60" spans="1:11" x14ac:dyDescent="0.25">
      <c r="C60" s="130" t="s">
        <v>300</v>
      </c>
      <c r="D60" s="131">
        <v>6.7404597642953314</v>
      </c>
    </row>
    <row r="61" spans="1:11" x14ac:dyDescent="0.25">
      <c r="C61" s="130" t="s">
        <v>301</v>
      </c>
      <c r="D61" s="131">
        <v>4.1538434466315186</v>
      </c>
    </row>
    <row r="62" spans="1:11" x14ac:dyDescent="0.25">
      <c r="C62" s="130" t="s">
        <v>302</v>
      </c>
      <c r="D62" s="131">
        <v>3.936776440841804</v>
      </c>
    </row>
    <row r="63" spans="1:11" x14ac:dyDescent="0.25">
      <c r="C63" s="130" t="s">
        <v>46</v>
      </c>
      <c r="D63" s="131">
        <v>29.710075383394098</v>
      </c>
    </row>
  </sheetData>
  <sortState ref="B14:J50">
    <sortCondition descending="1" ref="D14:D5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35.5703125" style="128" bestFit="1" customWidth="1"/>
    <col min="3" max="4" width="12.85546875" style="128" customWidth="1"/>
    <col min="5" max="5" width="12" style="128" customWidth="1"/>
    <col min="6" max="6" width="10" style="128" customWidth="1"/>
    <col min="7" max="7" width="7.85546875" style="128" customWidth="1"/>
    <col min="8" max="8" width="8.140625" style="128" customWidth="1"/>
    <col min="9" max="9" width="11.5703125" style="128" customWidth="1"/>
    <col min="10" max="10" width="10" style="128" customWidth="1"/>
    <col min="11" max="11" width="4.285156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72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113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s="149" customFormat="1" x14ac:dyDescent="0.25">
      <c r="A13" s="147"/>
      <c r="B13" s="114" t="s">
        <v>24</v>
      </c>
      <c r="C13" s="29">
        <v>1535.2255756000002</v>
      </c>
      <c r="D13" s="29">
        <v>1459.8327422</v>
      </c>
      <c r="E13" s="29">
        <v>-4.9108635628699044</v>
      </c>
      <c r="F13" s="29">
        <v>100</v>
      </c>
      <c r="G13" s="29">
        <v>224.36153489999998</v>
      </c>
      <c r="H13" s="29">
        <v>223.06357120000001</v>
      </c>
      <c r="I13" s="29">
        <v>-0.5785143610193666</v>
      </c>
      <c r="J13" s="29">
        <v>100</v>
      </c>
      <c r="K13" s="148"/>
    </row>
    <row r="14" spans="1:14" x14ac:dyDescent="0.25">
      <c r="A14" s="92"/>
      <c r="B14" s="144" t="s">
        <v>238</v>
      </c>
      <c r="C14" s="21">
        <v>150.5874522799995</v>
      </c>
      <c r="D14" s="23">
        <v>118.6480612</v>
      </c>
      <c r="E14" s="21">
        <v>-21.209862174048865</v>
      </c>
      <c r="F14" s="21">
        <v>8.1275106229769012</v>
      </c>
      <c r="G14" s="21">
        <v>21.75762795</v>
      </c>
      <c r="H14" s="23">
        <v>10.686071810000001</v>
      </c>
      <c r="I14" s="21">
        <v>-50.885860193229384</v>
      </c>
      <c r="J14" s="21">
        <v>4.7905947853846609</v>
      </c>
      <c r="K14" s="94"/>
    </row>
    <row r="15" spans="1:14" x14ac:dyDescent="0.25">
      <c r="A15" s="92"/>
      <c r="B15" s="144" t="s">
        <v>288</v>
      </c>
      <c r="C15" s="21">
        <v>165.79015044000022</v>
      </c>
      <c r="D15" s="23">
        <v>88.942257729999895</v>
      </c>
      <c r="E15" s="21">
        <v>-46.352507978338387</v>
      </c>
      <c r="F15" s="21">
        <v>6.0926334338796897</v>
      </c>
      <c r="G15" s="21">
        <v>25.550869149999997</v>
      </c>
      <c r="H15" s="23">
        <v>6.1815870899999998</v>
      </c>
      <c r="I15" s="21">
        <v>-75.806744366658847</v>
      </c>
      <c r="J15" s="21">
        <v>2.7712221483522987</v>
      </c>
      <c r="K15" s="94"/>
    </row>
    <row r="16" spans="1:14" x14ac:dyDescent="0.25">
      <c r="A16" s="92"/>
      <c r="B16" s="144" t="s">
        <v>439</v>
      </c>
      <c r="C16" s="21">
        <v>41.254953</v>
      </c>
      <c r="D16" s="23">
        <v>87.925316049999992</v>
      </c>
      <c r="E16" s="21">
        <v>113.12669063033471</v>
      </c>
      <c r="F16" s="21">
        <v>6.0229719137203768</v>
      </c>
      <c r="G16" s="21">
        <v>3.7470629999999998</v>
      </c>
      <c r="H16" s="23">
        <v>12.492383369999999</v>
      </c>
      <c r="I16" s="21">
        <v>233.39133529380209</v>
      </c>
      <c r="J16" s="21">
        <v>5.6003691247277931</v>
      </c>
      <c r="K16" s="94"/>
    </row>
    <row r="17" spans="1:11" x14ac:dyDescent="0.25">
      <c r="A17" s="92"/>
      <c r="B17" s="144" t="s">
        <v>293</v>
      </c>
      <c r="C17" s="21">
        <v>16.716790580000001</v>
      </c>
      <c r="D17" s="23">
        <v>47.23057172</v>
      </c>
      <c r="E17" s="21">
        <v>182.5337285525772</v>
      </c>
      <c r="F17" s="21">
        <v>3.2353413068967405</v>
      </c>
      <c r="G17" s="21">
        <v>0.46385462999999999</v>
      </c>
      <c r="H17" s="23">
        <v>37.660370149999999</v>
      </c>
      <c r="I17" s="21">
        <v>8019.0027466148176</v>
      </c>
      <c r="J17" s="21">
        <v>16.883245411790483</v>
      </c>
      <c r="K17" s="94"/>
    </row>
    <row r="18" spans="1:11" x14ac:dyDescent="0.25">
      <c r="A18" s="92"/>
      <c r="B18" s="144" t="s">
        <v>228</v>
      </c>
      <c r="C18" s="21">
        <v>46.548128949999899</v>
      </c>
      <c r="D18" s="23">
        <v>44.013494299999898</v>
      </c>
      <c r="E18" s="21">
        <v>-5.4451912615490983</v>
      </c>
      <c r="F18" s="21">
        <v>3.0149682924408583</v>
      </c>
      <c r="G18" s="21">
        <v>6.7088419400000001</v>
      </c>
      <c r="H18" s="23">
        <v>7.2082467999999995</v>
      </c>
      <c r="I18" s="21">
        <v>7.4439801155905538</v>
      </c>
      <c r="J18" s="21">
        <v>3.2314764626165902</v>
      </c>
      <c r="K18" s="94"/>
    </row>
    <row r="19" spans="1:11" x14ac:dyDescent="0.25">
      <c r="A19" s="92"/>
      <c r="B19" s="144" t="s">
        <v>289</v>
      </c>
      <c r="C19" s="21">
        <v>51.5398683599999</v>
      </c>
      <c r="D19" s="23">
        <v>41.312556120000103</v>
      </c>
      <c r="E19" s="21">
        <v>-19.843497015869794</v>
      </c>
      <c r="F19" s="21">
        <v>2.8299513311190139</v>
      </c>
      <c r="G19" s="21">
        <v>7.6903265599999999</v>
      </c>
      <c r="H19" s="23">
        <v>4.0869026100000001</v>
      </c>
      <c r="I19" s="21">
        <v>-46.856579130756707</v>
      </c>
      <c r="J19" s="21">
        <v>1.8321694519701119</v>
      </c>
      <c r="K19" s="94"/>
    </row>
    <row r="20" spans="1:11" x14ac:dyDescent="0.25">
      <c r="A20" s="92"/>
      <c r="B20" s="144" t="s">
        <v>231</v>
      </c>
      <c r="C20" s="21">
        <v>21.12452957</v>
      </c>
      <c r="D20" s="23">
        <v>22.523127809999998</v>
      </c>
      <c r="E20" s="21">
        <v>6.6207308208473314</v>
      </c>
      <c r="F20" s="21">
        <v>1.5428567368654267</v>
      </c>
      <c r="G20" s="21">
        <v>3.3758850599999999</v>
      </c>
      <c r="H20" s="23">
        <v>2.5390908799999998</v>
      </c>
      <c r="I20" s="21">
        <v>-24.787401381491346</v>
      </c>
      <c r="J20" s="21">
        <v>1.1382812829278328</v>
      </c>
      <c r="K20" s="94"/>
    </row>
    <row r="21" spans="1:11" x14ac:dyDescent="0.25">
      <c r="A21" s="92"/>
      <c r="B21" s="144" t="s">
        <v>251</v>
      </c>
      <c r="C21" s="21">
        <v>18.85936414</v>
      </c>
      <c r="D21" s="23">
        <v>20.509057160000101</v>
      </c>
      <c r="E21" s="21">
        <v>8.7473416799942036</v>
      </c>
      <c r="F21" s="21">
        <v>1.4048908869582211</v>
      </c>
      <c r="G21" s="21">
        <v>3.0371464100000001</v>
      </c>
      <c r="H21" s="23">
        <v>2.4384791200000002</v>
      </c>
      <c r="I21" s="21">
        <v>-19.711505774922443</v>
      </c>
      <c r="J21" s="21">
        <v>1.0931767598276485</v>
      </c>
      <c r="K21" s="94"/>
    </row>
    <row r="22" spans="1:11" x14ac:dyDescent="0.25">
      <c r="A22" s="92"/>
      <c r="B22" s="144" t="s">
        <v>258</v>
      </c>
      <c r="C22" s="21">
        <v>14.2321294</v>
      </c>
      <c r="D22" s="23">
        <v>19.938966079999997</v>
      </c>
      <c r="E22" s="21">
        <v>40.098263018884552</v>
      </c>
      <c r="F22" s="21">
        <v>1.3658390789311614</v>
      </c>
      <c r="G22" s="21">
        <v>2.4689081399999999</v>
      </c>
      <c r="H22" s="23">
        <v>3.0880391</v>
      </c>
      <c r="I22" s="21">
        <v>25.077116072856409</v>
      </c>
      <c r="J22" s="21">
        <v>1.3843762490609672</v>
      </c>
      <c r="K22" s="94"/>
    </row>
    <row r="23" spans="1:11" x14ac:dyDescent="0.25">
      <c r="A23" s="92"/>
      <c r="B23" s="144" t="s">
        <v>445</v>
      </c>
      <c r="C23" s="21">
        <v>21.342116999999998</v>
      </c>
      <c r="D23" s="23">
        <v>18.979385100000002</v>
      </c>
      <c r="E23" s="21">
        <v>-11.070747573916851</v>
      </c>
      <c r="F23" s="21">
        <v>1.3001068239774956</v>
      </c>
      <c r="G23" s="21">
        <v>2.8077572799999997</v>
      </c>
      <c r="H23" s="23">
        <v>1.6832715600000001</v>
      </c>
      <c r="I23" s="21">
        <v>-40.049249556215194</v>
      </c>
      <c r="J23" s="21">
        <v>0.75461517581943915</v>
      </c>
      <c r="K23" s="94"/>
    </row>
    <row r="24" spans="1:11" x14ac:dyDescent="0.25">
      <c r="A24" s="92"/>
      <c r="B24" s="144" t="s">
        <v>437</v>
      </c>
      <c r="C24" s="21">
        <v>0.12571399999999999</v>
      </c>
      <c r="D24" s="23">
        <v>18.62294443</v>
      </c>
      <c r="E24" s="21">
        <v>14713.739464180602</v>
      </c>
      <c r="F24" s="21">
        <v>1.2756902822945877</v>
      </c>
      <c r="G24" s="21">
        <v>0.10241400000000001</v>
      </c>
      <c r="H24" s="23">
        <v>5.8553119499999999</v>
      </c>
      <c r="I24" s="21">
        <v>5617.2964145526976</v>
      </c>
      <c r="J24" s="21">
        <v>2.6249521239620499</v>
      </c>
      <c r="K24" s="94"/>
    </row>
    <row r="25" spans="1:11" x14ac:dyDescent="0.25">
      <c r="A25" s="92"/>
      <c r="B25" s="144" t="s">
        <v>236</v>
      </c>
      <c r="C25" s="21">
        <v>16.604154019999999</v>
      </c>
      <c r="D25" s="23">
        <v>18.099684609999898</v>
      </c>
      <c r="E25" s="21">
        <v>9.0069664988562828</v>
      </c>
      <c r="F25" s="21">
        <v>1.2398464623230245</v>
      </c>
      <c r="G25" s="21">
        <v>2.3540927799999998</v>
      </c>
      <c r="H25" s="23">
        <v>2.9994034599999999</v>
      </c>
      <c r="I25" s="21">
        <v>27.412287463028552</v>
      </c>
      <c r="J25" s="21">
        <v>1.3446406528256998</v>
      </c>
      <c r="K25" s="94"/>
    </row>
    <row r="26" spans="1:11" x14ac:dyDescent="0.25">
      <c r="A26" s="92"/>
      <c r="B26" s="144" t="s">
        <v>230</v>
      </c>
      <c r="C26" s="21">
        <v>15.39437019</v>
      </c>
      <c r="D26" s="23">
        <v>17.274565379999999</v>
      </c>
      <c r="E26" s="21">
        <v>12.213524598891023</v>
      </c>
      <c r="F26" s="21">
        <v>1.1833249714598708</v>
      </c>
      <c r="G26" s="21">
        <v>2.1831357799999997</v>
      </c>
      <c r="H26" s="23">
        <v>2.4509395199999999</v>
      </c>
      <c r="I26" s="21">
        <v>12.266930094471729</v>
      </c>
      <c r="J26" s="21">
        <v>1.0987627907214281</v>
      </c>
      <c r="K26" s="94"/>
    </row>
    <row r="27" spans="1:11" x14ac:dyDescent="0.25">
      <c r="A27" s="92"/>
      <c r="B27" s="144" t="s">
        <v>292</v>
      </c>
      <c r="C27" s="21">
        <v>24.855084699999999</v>
      </c>
      <c r="D27" s="23">
        <v>16.59088165</v>
      </c>
      <c r="E27" s="21">
        <v>-33.249546922686605</v>
      </c>
      <c r="F27" s="21">
        <v>1.1364919535231945</v>
      </c>
      <c r="G27" s="21">
        <v>3.7537246099999999</v>
      </c>
      <c r="H27" s="23">
        <v>1.3547264699999999</v>
      </c>
      <c r="I27" s="21">
        <v>-63.909806638692125</v>
      </c>
      <c r="J27" s="21">
        <v>0.60732752672794998</v>
      </c>
      <c r="K27" s="94"/>
    </row>
    <row r="28" spans="1:11" x14ac:dyDescent="0.25">
      <c r="A28" s="92"/>
      <c r="B28" s="144" t="s">
        <v>290</v>
      </c>
      <c r="C28" s="21">
        <v>25.720374330000098</v>
      </c>
      <c r="D28" s="23">
        <v>16.10367729</v>
      </c>
      <c r="E28" s="21">
        <v>-37.389413220099357</v>
      </c>
      <c r="F28" s="21">
        <v>1.1031179685510686</v>
      </c>
      <c r="G28" s="21">
        <v>3.9484467900000002</v>
      </c>
      <c r="H28" s="23">
        <v>1.4105994399999999</v>
      </c>
      <c r="I28" s="21">
        <v>-64.274573901501157</v>
      </c>
      <c r="J28" s="21">
        <v>0.63237552972522293</v>
      </c>
      <c r="K28" s="94"/>
    </row>
    <row r="29" spans="1:11" x14ac:dyDescent="0.25">
      <c r="A29" s="92"/>
      <c r="B29" s="128" t="s">
        <v>410</v>
      </c>
      <c r="C29" s="21">
        <v>0</v>
      </c>
      <c r="D29" s="23">
        <v>15.238390650000001</v>
      </c>
      <c r="E29" s="21"/>
      <c r="F29" s="21">
        <v>1.0438449700090582</v>
      </c>
      <c r="G29" s="21">
        <v>0</v>
      </c>
      <c r="H29" s="23">
        <v>0.62710125999999999</v>
      </c>
      <c r="I29" s="21"/>
      <c r="J29" s="21">
        <v>0.28113118454368219</v>
      </c>
      <c r="K29" s="94"/>
    </row>
    <row r="30" spans="1:11" x14ac:dyDescent="0.25">
      <c r="A30" s="92"/>
      <c r="B30" s="144" t="s">
        <v>436</v>
      </c>
      <c r="C30" s="21">
        <v>2.7776531000000002</v>
      </c>
      <c r="D30" s="23">
        <v>13.668154060000001</v>
      </c>
      <c r="E30" s="21">
        <v>392.07563248268838</v>
      </c>
      <c r="F30" s="21">
        <v>0.93628219623309672</v>
      </c>
      <c r="G30" s="21">
        <v>2.1524513599999997</v>
      </c>
      <c r="H30" s="23">
        <v>1.73915894</v>
      </c>
      <c r="I30" s="21">
        <v>-19.201010888348236</v>
      </c>
      <c r="J30" s="21">
        <v>0.77966963885853902</v>
      </c>
      <c r="K30" s="94"/>
    </row>
    <row r="31" spans="1:11" x14ac:dyDescent="0.25">
      <c r="A31" s="92"/>
      <c r="B31" s="144" t="s">
        <v>438</v>
      </c>
      <c r="C31" s="21">
        <v>12.04409405</v>
      </c>
      <c r="D31" s="23">
        <v>11.79582203</v>
      </c>
      <c r="E31" s="21">
        <v>-2.061359027663856</v>
      </c>
      <c r="F31" s="21">
        <v>0.80802558327493312</v>
      </c>
      <c r="G31" s="21">
        <v>1.8636660700000001</v>
      </c>
      <c r="H31" s="23">
        <v>1.9647006599999999</v>
      </c>
      <c r="I31" s="21">
        <v>5.421281828670077</v>
      </c>
      <c r="J31" s="21">
        <v>0.88078059964279798</v>
      </c>
      <c r="K31" s="94"/>
    </row>
    <row r="32" spans="1:11" x14ac:dyDescent="0.25">
      <c r="A32" s="92"/>
      <c r="B32" s="144" t="s">
        <v>252</v>
      </c>
      <c r="C32" s="21">
        <v>12.367218730000001</v>
      </c>
      <c r="D32" s="23">
        <v>10.86183359</v>
      </c>
      <c r="E32" s="21">
        <v>-12.172382270140393</v>
      </c>
      <c r="F32" s="21">
        <v>0.74404644285693844</v>
      </c>
      <c r="G32" s="21">
        <v>1.9149499699999999</v>
      </c>
      <c r="H32" s="23">
        <v>1.3267945700000001</v>
      </c>
      <c r="I32" s="21">
        <v>-30.713878128105865</v>
      </c>
      <c r="J32" s="21">
        <v>0.59480558069716771</v>
      </c>
      <c r="K32" s="94"/>
    </row>
    <row r="33" spans="1:11" x14ac:dyDescent="0.25">
      <c r="A33" s="92"/>
      <c r="B33" s="144" t="s">
        <v>232</v>
      </c>
      <c r="C33" s="21">
        <v>8.8577000699999999</v>
      </c>
      <c r="D33" s="23">
        <v>9.8658324700000009</v>
      </c>
      <c r="E33" s="21">
        <v>11.381423981767313</v>
      </c>
      <c r="F33" s="21">
        <v>0.67581937195982977</v>
      </c>
      <c r="G33" s="21">
        <v>0.92842534999999993</v>
      </c>
      <c r="H33" s="23">
        <v>2.1240079300000003</v>
      </c>
      <c r="I33" s="21">
        <v>128.77530541362324</v>
      </c>
      <c r="J33" s="21">
        <v>0.95219847802741553</v>
      </c>
      <c r="K33" s="94"/>
    </row>
    <row r="34" spans="1:11" x14ac:dyDescent="0.25">
      <c r="A34" s="92"/>
      <c r="B34" s="144" t="s">
        <v>2</v>
      </c>
      <c r="C34" s="21">
        <v>868.48372869000059</v>
      </c>
      <c r="D34" s="23">
        <v>801.68816277000008</v>
      </c>
      <c r="E34" s="21">
        <v>-7.6910555389164585</v>
      </c>
      <c r="F34" s="21">
        <v>54.916439369748517</v>
      </c>
      <c r="G34" s="21">
        <v>127.55194806999998</v>
      </c>
      <c r="H34" s="23">
        <v>113.14638451</v>
      </c>
      <c r="I34" s="21">
        <v>-11.293879692134734</v>
      </c>
      <c r="J34" s="21">
        <v>50.723829041790211</v>
      </c>
      <c r="K34" s="94"/>
    </row>
    <row r="35" spans="1:11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1" x14ac:dyDescent="0.25">
      <c r="A36" s="95"/>
      <c r="B36" s="109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30"/>
      <c r="C37" s="130"/>
      <c r="D37" s="131"/>
      <c r="E37" s="130"/>
    </row>
    <row r="38" spans="1:11" x14ac:dyDescent="0.25">
      <c r="B38" s="130"/>
      <c r="C38" s="130"/>
      <c r="D38" s="131"/>
      <c r="E38" s="130"/>
    </row>
    <row r="39" spans="1:11" x14ac:dyDescent="0.25">
      <c r="C39" s="130"/>
      <c r="D39" s="131"/>
    </row>
    <row r="40" spans="1:11" x14ac:dyDescent="0.25">
      <c r="C40" s="130"/>
      <c r="D40" s="131"/>
    </row>
    <row r="41" spans="1:11" x14ac:dyDescent="0.25">
      <c r="C41" s="130"/>
      <c r="D41" s="131"/>
    </row>
    <row r="42" spans="1:11" x14ac:dyDescent="0.25">
      <c r="C42" s="130"/>
      <c r="D42" s="131"/>
    </row>
    <row r="43" spans="1:11" x14ac:dyDescent="0.25">
      <c r="C43" s="130"/>
      <c r="D43" s="131"/>
    </row>
    <row r="44" spans="1:11" x14ac:dyDescent="0.25">
      <c r="C44" s="130"/>
      <c r="D44" s="131"/>
    </row>
    <row r="45" spans="1:11" x14ac:dyDescent="0.25">
      <c r="C45" s="130"/>
      <c r="D45" s="131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2.42578125" style="128" customWidth="1"/>
    <col min="3" max="4" width="12.85546875" style="128" customWidth="1"/>
    <col min="5" max="5" width="13.4257812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3" style="128" customWidth="1"/>
    <col min="10" max="10" width="9.140625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102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578.55837010000005</v>
      </c>
      <c r="D13" s="29">
        <v>480.38145479999997</v>
      </c>
      <c r="E13" s="29">
        <v>-16.969232556955461</v>
      </c>
      <c r="F13" s="29">
        <v>100</v>
      </c>
      <c r="G13" s="29">
        <v>85.293772899999993</v>
      </c>
      <c r="H13" s="29">
        <v>87.736318600000004</v>
      </c>
      <c r="I13" s="29">
        <v>2.8636858435887147</v>
      </c>
      <c r="J13" s="29">
        <v>100</v>
      </c>
      <c r="K13" s="94"/>
    </row>
    <row r="14" spans="1:14" x14ac:dyDescent="0.25">
      <c r="A14" s="92"/>
      <c r="B14" s="177" t="s">
        <v>238</v>
      </c>
      <c r="C14" s="134">
        <v>123.78733320000001</v>
      </c>
      <c r="D14" s="23">
        <v>95.388704799999999</v>
      </c>
      <c r="E14" s="21">
        <v>-22.941465548916117</v>
      </c>
      <c r="F14" s="21">
        <v>19.856866631063795</v>
      </c>
      <c r="G14" s="134">
        <v>18.812561599999999</v>
      </c>
      <c r="H14" s="23">
        <v>7.5877374</v>
      </c>
      <c r="I14" s="21">
        <v>-59.666644227758958</v>
      </c>
      <c r="J14" s="21">
        <v>8.6483425804464975</v>
      </c>
      <c r="K14" s="94"/>
    </row>
    <row r="15" spans="1:14" x14ac:dyDescent="0.25">
      <c r="A15" s="92"/>
      <c r="B15" s="177" t="s">
        <v>288</v>
      </c>
      <c r="C15" s="134">
        <v>162.88634809999999</v>
      </c>
      <c r="D15" s="23">
        <v>86.128961099999998</v>
      </c>
      <c r="E15" s="21">
        <v>-47.123278221497557</v>
      </c>
      <c r="F15" s="21">
        <v>17.9292852043713</v>
      </c>
      <c r="G15" s="134">
        <v>24.950823400000001</v>
      </c>
      <c r="H15" s="23">
        <v>5.8911955000000003</v>
      </c>
      <c r="I15" s="21">
        <v>-76.388773205777255</v>
      </c>
      <c r="J15" s="21">
        <v>6.714660010820193</v>
      </c>
      <c r="K15" s="94"/>
    </row>
    <row r="16" spans="1:14" x14ac:dyDescent="0.25">
      <c r="A16" s="92"/>
      <c r="B16" s="177" t="s">
        <v>293</v>
      </c>
      <c r="C16" s="134">
        <v>13.172431599999999</v>
      </c>
      <c r="D16" s="23">
        <v>45.3950368</v>
      </c>
      <c r="E16" s="21">
        <v>244.62154124983275</v>
      </c>
      <c r="F16" s="21">
        <v>9.4497896091554132</v>
      </c>
      <c r="G16" s="134">
        <v>0.41412840000000001</v>
      </c>
      <c r="H16" s="23">
        <v>37.603571500000001</v>
      </c>
      <c r="I16" s="21">
        <v>8980.1721157013126</v>
      </c>
      <c r="J16" s="21">
        <v>42.859755344236653</v>
      </c>
      <c r="K16" s="94"/>
    </row>
    <row r="17" spans="1:11" x14ac:dyDescent="0.25">
      <c r="A17" s="92"/>
      <c r="B17" s="177" t="s">
        <v>258</v>
      </c>
      <c r="C17" s="134">
        <v>12.411225200000001</v>
      </c>
      <c r="D17" s="23">
        <v>17.9782279</v>
      </c>
      <c r="E17" s="21">
        <v>44.854578095964293</v>
      </c>
      <c r="F17" s="21">
        <v>3.7424899983878399</v>
      </c>
      <c r="G17" s="134">
        <v>2.1464265999999999</v>
      </c>
      <c r="H17" s="23">
        <v>2.7711420000000002</v>
      </c>
      <c r="I17" s="21">
        <v>29.104903936617287</v>
      </c>
      <c r="J17" s="21">
        <v>3.1584890319298169</v>
      </c>
      <c r="K17" s="94"/>
    </row>
    <row r="18" spans="1:11" x14ac:dyDescent="0.25">
      <c r="A18" s="92"/>
      <c r="B18" s="177" t="s">
        <v>289</v>
      </c>
      <c r="C18" s="134">
        <v>26.810502499999998</v>
      </c>
      <c r="D18" s="23">
        <v>16.310460800000001</v>
      </c>
      <c r="E18" s="21">
        <v>-39.163912351139253</v>
      </c>
      <c r="F18" s="21">
        <v>3.3953144187863438</v>
      </c>
      <c r="G18" s="134">
        <v>3.6077556</v>
      </c>
      <c r="H18" s="23">
        <v>1.2244467999999999</v>
      </c>
      <c r="I18" s="21">
        <v>-66.060705442464013</v>
      </c>
      <c r="J18" s="21">
        <v>1.3955985611641561</v>
      </c>
      <c r="K18" s="94"/>
    </row>
    <row r="19" spans="1:11" x14ac:dyDescent="0.25">
      <c r="A19" s="92"/>
      <c r="B19" s="177" t="s">
        <v>254</v>
      </c>
      <c r="C19" s="134">
        <v>9.5379053000000003</v>
      </c>
      <c r="D19" s="23">
        <v>11.5184491</v>
      </c>
      <c r="E19" s="21">
        <v>20.764976561467851</v>
      </c>
      <c r="F19" s="21">
        <v>2.3977713929018227</v>
      </c>
      <c r="G19" s="134">
        <v>1.1917956999999999</v>
      </c>
      <c r="H19" s="23">
        <v>1.0394515</v>
      </c>
      <c r="I19" s="21">
        <v>-12.782744559323378</v>
      </c>
      <c r="J19" s="21">
        <v>1.1847448315434561</v>
      </c>
      <c r="K19" s="94"/>
    </row>
    <row r="20" spans="1:11" x14ac:dyDescent="0.25">
      <c r="A20" s="92"/>
      <c r="B20" s="177" t="s">
        <v>290</v>
      </c>
      <c r="C20" s="134">
        <v>18.995102500000002</v>
      </c>
      <c r="D20" s="23">
        <v>10.967555000000001</v>
      </c>
      <c r="E20" s="21">
        <v>-42.261143365770202</v>
      </c>
      <c r="F20" s="21">
        <v>2.2830929234281512</v>
      </c>
      <c r="G20" s="134">
        <v>3.0060636999999999</v>
      </c>
      <c r="H20" s="23">
        <v>0.95726900000000004</v>
      </c>
      <c r="I20" s="21">
        <v>-68.155398702961605</v>
      </c>
      <c r="J20" s="21">
        <v>1.0910749565003974</v>
      </c>
      <c r="K20" s="94"/>
    </row>
    <row r="21" spans="1:11" x14ac:dyDescent="0.25">
      <c r="A21" s="92"/>
      <c r="B21" s="177" t="s">
        <v>292</v>
      </c>
      <c r="C21" s="134">
        <v>16.043618899999998</v>
      </c>
      <c r="D21" s="23">
        <v>8.0111600999999997</v>
      </c>
      <c r="E21" s="21">
        <v>-50.066377480457348</v>
      </c>
      <c r="F21" s="21">
        <v>1.6676663971833243</v>
      </c>
      <c r="G21" s="134">
        <v>2.3786646</v>
      </c>
      <c r="H21" s="23">
        <v>0.43139690000000003</v>
      </c>
      <c r="I21" s="21">
        <v>-81.863903805521801</v>
      </c>
      <c r="J21" s="21">
        <v>0.49169706101618904</v>
      </c>
      <c r="K21" s="94"/>
    </row>
    <row r="22" spans="1:11" x14ac:dyDescent="0.25">
      <c r="A22" s="92"/>
      <c r="B22" s="177" t="s">
        <v>291</v>
      </c>
      <c r="C22" s="134">
        <v>9.9649629999999991</v>
      </c>
      <c r="D22" s="23">
        <v>7.9055229999999996</v>
      </c>
      <c r="E22" s="21">
        <v>-20.666810303259531</v>
      </c>
      <c r="F22" s="21">
        <v>1.645676143616192</v>
      </c>
      <c r="G22" s="134">
        <v>1.4437949999999999</v>
      </c>
      <c r="H22" s="23">
        <v>1.3749652000000001</v>
      </c>
      <c r="I22" s="21">
        <v>-4.7672834439792204</v>
      </c>
      <c r="J22" s="21">
        <v>1.5671562494759155</v>
      </c>
      <c r="K22" s="94"/>
    </row>
    <row r="23" spans="1:11" x14ac:dyDescent="0.25">
      <c r="A23" s="92"/>
      <c r="B23" s="177" t="s">
        <v>426</v>
      </c>
      <c r="C23" s="134">
        <v>2.3300000000000001E-2</v>
      </c>
      <c r="D23" s="23">
        <v>6.6342084999999997</v>
      </c>
      <c r="E23" s="21">
        <v>28372.99785407725</v>
      </c>
      <c r="F23" s="21">
        <v>1.3810292703247795</v>
      </c>
      <c r="G23" s="134">
        <v>0</v>
      </c>
      <c r="H23" s="23">
        <v>2.5811294999999999</v>
      </c>
      <c r="I23" s="21"/>
      <c r="J23" s="21">
        <v>2.9419168038810324</v>
      </c>
      <c r="K23" s="94"/>
    </row>
    <row r="24" spans="1:11" x14ac:dyDescent="0.25">
      <c r="A24" s="92"/>
      <c r="B24" s="177" t="s">
        <v>441</v>
      </c>
      <c r="C24" s="134">
        <v>2.75</v>
      </c>
      <c r="D24" s="23">
        <v>6.44</v>
      </c>
      <c r="E24" s="21">
        <v>134.18181818181819</v>
      </c>
      <c r="F24" s="21">
        <v>1.3406012941696934</v>
      </c>
      <c r="G24" s="134">
        <v>0</v>
      </c>
      <c r="H24" s="23">
        <v>1.44</v>
      </c>
      <c r="I24" s="21"/>
      <c r="J24" s="21">
        <v>1.6412815387948132</v>
      </c>
      <c r="K24" s="94"/>
    </row>
    <row r="25" spans="1:11" x14ac:dyDescent="0.25">
      <c r="A25" s="92"/>
      <c r="B25" s="177" t="s">
        <v>236</v>
      </c>
      <c r="C25" s="134">
        <v>3.3257517000000001</v>
      </c>
      <c r="D25" s="23">
        <v>6.0994976999999997</v>
      </c>
      <c r="E25" s="21">
        <v>83.402077190549136</v>
      </c>
      <c r="F25" s="21">
        <v>1.2697196444728367</v>
      </c>
      <c r="G25" s="134">
        <v>0.43438779999999999</v>
      </c>
      <c r="H25" s="23">
        <v>1.3254104</v>
      </c>
      <c r="I25" s="21">
        <v>205.12146059350655</v>
      </c>
      <c r="J25" s="21">
        <v>1.5106747366990616</v>
      </c>
      <c r="K25" s="94"/>
    </row>
    <row r="26" spans="1:11" x14ac:dyDescent="0.25">
      <c r="A26" s="92"/>
      <c r="B26" s="177" t="s">
        <v>298</v>
      </c>
      <c r="C26" s="134">
        <v>2.7784306999999999</v>
      </c>
      <c r="D26" s="23">
        <v>4.9734683000000004</v>
      </c>
      <c r="E26" s="21">
        <v>79.002783837653396</v>
      </c>
      <c r="F26" s="21">
        <v>1.0353164657596188</v>
      </c>
      <c r="G26" s="134">
        <v>0.71358279999999996</v>
      </c>
      <c r="H26" s="23">
        <v>0.89270939999999999</v>
      </c>
      <c r="I26" s="21">
        <v>25.10242679616157</v>
      </c>
      <c r="J26" s="21">
        <v>1.0174912900893016</v>
      </c>
      <c r="K26" s="94"/>
    </row>
    <row r="27" spans="1:11" x14ac:dyDescent="0.25">
      <c r="A27" s="92"/>
      <c r="B27" s="128" t="s">
        <v>294</v>
      </c>
      <c r="C27" s="134">
        <v>3.3789739999999999</v>
      </c>
      <c r="D27" s="23">
        <v>4.4787638000000003</v>
      </c>
      <c r="E27" s="21">
        <v>32.548039730403389</v>
      </c>
      <c r="F27" s="21">
        <v>0.93233486747831895</v>
      </c>
      <c r="G27" s="134">
        <v>0.54423440000000001</v>
      </c>
      <c r="H27" s="23">
        <v>8.9937400000000001E-2</v>
      </c>
      <c r="I27" s="21">
        <v>-83.474510247790292</v>
      </c>
      <c r="J27" s="21">
        <v>0.10250874601889211</v>
      </c>
      <c r="K27" s="94"/>
    </row>
    <row r="28" spans="1:11" x14ac:dyDescent="0.25">
      <c r="A28" s="92"/>
      <c r="B28" s="177" t="s">
        <v>443</v>
      </c>
      <c r="C28" s="134">
        <v>0</v>
      </c>
      <c r="D28" s="23">
        <v>3.2749999999999999</v>
      </c>
      <c r="E28" s="21"/>
      <c r="F28" s="21">
        <v>0.6817498817400226</v>
      </c>
      <c r="G28" s="134">
        <v>0</v>
      </c>
      <c r="H28" s="23">
        <v>0</v>
      </c>
      <c r="I28" s="21"/>
      <c r="J28" s="21">
        <v>0</v>
      </c>
      <c r="K28" s="94"/>
    </row>
    <row r="29" spans="1:11" x14ac:dyDescent="0.25">
      <c r="A29" s="92"/>
      <c r="B29" s="177" t="s">
        <v>230</v>
      </c>
      <c r="C29" s="134">
        <v>1.6137760999999999</v>
      </c>
      <c r="D29" s="23">
        <v>2.9843384999999998</v>
      </c>
      <c r="E29" s="21">
        <v>84.928906804357808</v>
      </c>
      <c r="F29" s="21">
        <v>0.6212434868541058</v>
      </c>
      <c r="G29" s="134">
        <v>9.5113400000000001E-2</v>
      </c>
      <c r="H29" s="23">
        <v>0.50223499999999999</v>
      </c>
      <c r="I29" s="21">
        <v>428.03811029781292</v>
      </c>
      <c r="J29" s="21">
        <v>0.57243682891431458</v>
      </c>
      <c r="K29" s="94"/>
    </row>
    <row r="30" spans="1:11" x14ac:dyDescent="0.25">
      <c r="A30" s="92"/>
      <c r="B30" s="177" t="s">
        <v>267</v>
      </c>
      <c r="C30" s="134">
        <v>3.2880302000000001</v>
      </c>
      <c r="D30" s="23">
        <v>2.9701857</v>
      </c>
      <c r="E30" s="21">
        <v>-9.6667147400288478</v>
      </c>
      <c r="F30" s="21">
        <v>0.61829732815905536</v>
      </c>
      <c r="G30" s="134">
        <v>0.72234620000000005</v>
      </c>
      <c r="H30" s="23">
        <v>0.46801280000000001</v>
      </c>
      <c r="I30" s="21">
        <v>-35.209349755006677</v>
      </c>
      <c r="J30" s="21">
        <v>0.53343108927754801</v>
      </c>
      <c r="K30" s="94"/>
    </row>
    <row r="31" spans="1:11" x14ac:dyDescent="0.25">
      <c r="A31" s="92"/>
      <c r="B31" s="128" t="s">
        <v>296</v>
      </c>
      <c r="C31" s="134">
        <v>2.3348602000000001</v>
      </c>
      <c r="D31" s="23">
        <v>2.9393756999999998</v>
      </c>
      <c r="E31" s="21">
        <v>25.89086490060517</v>
      </c>
      <c r="F31" s="21">
        <v>0.61188367507312857</v>
      </c>
      <c r="G31" s="134">
        <v>0.29724489999999998</v>
      </c>
      <c r="H31" s="23">
        <v>0.33449659999999998</v>
      </c>
      <c r="I31" s="21">
        <v>12.532326038226383</v>
      </c>
      <c r="J31" s="21">
        <v>0.38125214886780073</v>
      </c>
      <c r="K31" s="94"/>
    </row>
    <row r="32" spans="1:11" x14ac:dyDescent="0.25">
      <c r="A32" s="92"/>
      <c r="B32" s="177" t="s">
        <v>295</v>
      </c>
      <c r="C32" s="134">
        <v>1.9701759999999999</v>
      </c>
      <c r="D32" s="23">
        <v>2.6540973999999999</v>
      </c>
      <c r="E32" s="21">
        <v>34.713721007666322</v>
      </c>
      <c r="F32" s="21">
        <v>0.55249788964167978</v>
      </c>
      <c r="G32" s="134">
        <v>0</v>
      </c>
      <c r="H32" s="23">
        <v>0.70634339999999995</v>
      </c>
      <c r="I32" s="21"/>
      <c r="J32" s="21">
        <v>0.80507526560386122</v>
      </c>
      <c r="K32" s="94"/>
    </row>
    <row r="33" spans="1:11" x14ac:dyDescent="0.25">
      <c r="A33" s="92"/>
      <c r="B33" s="128" t="s">
        <v>297</v>
      </c>
      <c r="C33" s="134">
        <v>3.1899283</v>
      </c>
      <c r="D33" s="23">
        <v>2.6288029000000002</v>
      </c>
      <c r="E33" s="21">
        <v>-17.590533304463296</v>
      </c>
      <c r="F33" s="21">
        <v>0.54723238662376439</v>
      </c>
      <c r="G33" s="134">
        <v>0.22664619999999999</v>
      </c>
      <c r="H33" s="23">
        <v>0.42881520000000001</v>
      </c>
      <c r="I33" s="21">
        <v>89.200260141136283</v>
      </c>
      <c r="J33" s="21">
        <v>0.48875449396847614</v>
      </c>
      <c r="K33" s="94"/>
    </row>
    <row r="34" spans="1:11" x14ac:dyDescent="0.25">
      <c r="A34" s="92"/>
      <c r="B34" s="177" t="s">
        <v>442</v>
      </c>
      <c r="C34" s="134">
        <v>0</v>
      </c>
      <c r="D34" s="23">
        <v>2.5833916000000001</v>
      </c>
      <c r="E34" s="21"/>
      <c r="F34" s="21">
        <v>0.53777921153837183</v>
      </c>
      <c r="G34" s="134">
        <v>0</v>
      </c>
      <c r="H34" s="23">
        <v>0.34798230000000002</v>
      </c>
      <c r="I34" s="21"/>
      <c r="J34" s="21">
        <v>0.39662286445649886</v>
      </c>
      <c r="K34" s="94"/>
    </row>
    <row r="35" spans="1:11" x14ac:dyDescent="0.25">
      <c r="A35" s="92"/>
      <c r="B35" s="177" t="s">
        <v>464</v>
      </c>
      <c r="C35" s="134">
        <v>2.4196737000000001</v>
      </c>
      <c r="D35" s="23">
        <v>2.5751059999999999</v>
      </c>
      <c r="E35" s="21">
        <v>6.4236884502236746</v>
      </c>
      <c r="F35" s="21">
        <v>0.53605441556275502</v>
      </c>
      <c r="G35" s="134">
        <v>0.57108899999999996</v>
      </c>
      <c r="H35" s="23">
        <v>0.82033829999999996</v>
      </c>
      <c r="I35" s="21">
        <v>43.644563281730164</v>
      </c>
      <c r="J35" s="21">
        <v>0.93500424121966741</v>
      </c>
      <c r="K35" s="94"/>
    </row>
    <row r="36" spans="1:11" x14ac:dyDescent="0.25">
      <c r="A36" s="92"/>
      <c r="B36" s="128" t="s">
        <v>413</v>
      </c>
      <c r="C36" s="134">
        <v>1.6821200000000001E-2</v>
      </c>
      <c r="D36" s="23">
        <v>2.5727712999999999</v>
      </c>
      <c r="E36" s="21">
        <v>15194.814281977502</v>
      </c>
      <c r="F36" s="21">
        <v>0.53556840596003785</v>
      </c>
      <c r="G36" s="134">
        <v>7.672E-4</v>
      </c>
      <c r="H36" s="23">
        <v>5.62E-4</v>
      </c>
      <c r="I36" s="21">
        <v>-26.746611053180391</v>
      </c>
      <c r="J36" s="21">
        <v>6.4055571166853119E-4</v>
      </c>
      <c r="K36" s="94"/>
    </row>
    <row r="37" spans="1:11" x14ac:dyDescent="0.25">
      <c r="A37" s="92"/>
      <c r="B37" s="128" t="s">
        <v>440</v>
      </c>
      <c r="C37" s="134">
        <v>0.6514337</v>
      </c>
      <c r="D37" s="23">
        <v>2.5148115999999998</v>
      </c>
      <c r="E37" s="21">
        <v>286.04260111197806</v>
      </c>
      <c r="F37" s="21">
        <v>0.52350305676288156</v>
      </c>
      <c r="G37" s="134">
        <v>0.12475</v>
      </c>
      <c r="H37" s="23">
        <v>0.28313050000000001</v>
      </c>
      <c r="I37" s="21">
        <v>126.95831663326653</v>
      </c>
      <c r="J37" s="21">
        <v>0.3227061546664895</v>
      </c>
      <c r="K37" s="94"/>
    </row>
    <row r="38" spans="1:11" x14ac:dyDescent="0.25">
      <c r="A38" s="92"/>
      <c r="B38" s="177" t="s">
        <v>412</v>
      </c>
      <c r="C38" s="134">
        <v>0</v>
      </c>
      <c r="D38" s="23">
        <v>2.4</v>
      </c>
      <c r="E38" s="21"/>
      <c r="F38" s="21">
        <v>0.49960296677131427</v>
      </c>
      <c r="G38" s="134">
        <v>0</v>
      </c>
      <c r="H38" s="23">
        <v>0</v>
      </c>
      <c r="I38" s="21"/>
      <c r="J38" s="21">
        <v>0</v>
      </c>
      <c r="K38" s="94"/>
    </row>
    <row r="39" spans="1:11" x14ac:dyDescent="0.25">
      <c r="A39" s="92"/>
      <c r="B39" s="177" t="s">
        <v>231</v>
      </c>
      <c r="C39" s="134">
        <v>3.1345228000000001</v>
      </c>
      <c r="D39" s="23">
        <v>2.3643067000000002</v>
      </c>
      <c r="E39" s="21">
        <v>-24.572036930150897</v>
      </c>
      <c r="F39" s="21">
        <v>0.49217276736553994</v>
      </c>
      <c r="G39" s="134">
        <v>0.48421380000000003</v>
      </c>
      <c r="H39" s="23">
        <v>0.18651300000000001</v>
      </c>
      <c r="I39" s="21">
        <v>-61.481271289665848</v>
      </c>
      <c r="J39" s="21">
        <v>0.21258357197585903</v>
      </c>
      <c r="K39" s="94"/>
    </row>
    <row r="40" spans="1:11" x14ac:dyDescent="0.25">
      <c r="A40" s="92"/>
      <c r="B40" s="177" t="s">
        <v>427</v>
      </c>
      <c r="C40" s="134">
        <v>2.6220165</v>
      </c>
      <c r="D40" s="23">
        <v>2.3352469</v>
      </c>
      <c r="E40" s="21">
        <v>-10.936986857252807</v>
      </c>
      <c r="F40" s="21">
        <v>0.48612344974313115</v>
      </c>
      <c r="G40" s="134">
        <v>0.48278149999999997</v>
      </c>
      <c r="H40" s="23">
        <v>0.34925859999999997</v>
      </c>
      <c r="I40" s="21">
        <v>-27.657004255548323</v>
      </c>
      <c r="J40" s="21">
        <v>0.39807756419814033</v>
      </c>
      <c r="K40" s="94"/>
    </row>
    <row r="41" spans="1:11" x14ac:dyDescent="0.25">
      <c r="A41" s="92"/>
      <c r="B41" s="177" t="s">
        <v>262</v>
      </c>
      <c r="C41" s="134">
        <v>2.0000072000000002</v>
      </c>
      <c r="D41" s="23">
        <v>2.2551123</v>
      </c>
      <c r="E41" s="21">
        <v>12.755209081247298</v>
      </c>
      <c r="F41" s="21">
        <v>0.46944199811770088</v>
      </c>
      <c r="G41" s="134">
        <v>0</v>
      </c>
      <c r="H41" s="23">
        <v>0.35601690000000003</v>
      </c>
      <c r="I41" s="21"/>
      <c r="J41" s="21">
        <v>0.40578053157566607</v>
      </c>
      <c r="K41" s="94"/>
    </row>
    <row r="42" spans="1:11" x14ac:dyDescent="0.25">
      <c r="A42" s="92"/>
      <c r="B42" s="177" t="s">
        <v>445</v>
      </c>
      <c r="C42" s="134">
        <v>0.51938660000000003</v>
      </c>
      <c r="D42" s="23">
        <v>2.1028501999999998</v>
      </c>
      <c r="E42" s="21">
        <v>304.87186230834595</v>
      </c>
      <c r="F42" s="21">
        <v>0.43774591608152147</v>
      </c>
      <c r="G42" s="134">
        <v>0.47531849999999998</v>
      </c>
      <c r="H42" s="23">
        <v>0.3653284</v>
      </c>
      <c r="I42" s="21">
        <v>-23.140294349999003</v>
      </c>
      <c r="J42" s="21">
        <v>0.41639358230378271</v>
      </c>
      <c r="K42" s="94"/>
    </row>
    <row r="43" spans="1:11" x14ac:dyDescent="0.25">
      <c r="A43" s="92"/>
      <c r="B43" s="128" t="s">
        <v>299</v>
      </c>
      <c r="C43" s="134">
        <v>10.098304199999999</v>
      </c>
      <c r="D43" s="23">
        <v>2.0373431000000002</v>
      </c>
      <c r="E43" s="21">
        <v>-79.824898719133458</v>
      </c>
      <c r="F43" s="21">
        <v>0.42410944045461102</v>
      </c>
      <c r="G43" s="134">
        <v>0.59106340000000002</v>
      </c>
      <c r="H43" s="23">
        <v>8.5525400000000001E-2</v>
      </c>
      <c r="I43" s="21">
        <v>-85.530249377647138</v>
      </c>
      <c r="J43" s="21">
        <v>9.7480041748640223E-2</v>
      </c>
      <c r="K43" s="94"/>
    </row>
    <row r="44" spans="1:11" x14ac:dyDescent="0.25">
      <c r="A44" s="92"/>
      <c r="B44" s="177" t="s">
        <v>2</v>
      </c>
      <c r="C44" s="134">
        <v>138.83354670000017</v>
      </c>
      <c r="D44" s="23">
        <v>110.95869800000003</v>
      </c>
      <c r="E44" s="21">
        <v>-20.077891376090662</v>
      </c>
      <c r="F44" s="21">
        <v>23.098039462450963</v>
      </c>
      <c r="G44" s="134">
        <v>21.578219199999992</v>
      </c>
      <c r="H44" s="23">
        <v>17.291397700000019</v>
      </c>
      <c r="I44" s="21">
        <v>-19.866428551249381</v>
      </c>
      <c r="J44" s="21">
        <v>19.708369322895226</v>
      </c>
      <c r="K44" s="94"/>
    </row>
    <row r="45" spans="1:11" x14ac:dyDescent="0.25">
      <c r="A45" s="92"/>
      <c r="B45" s="178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30.5703125" style="128" customWidth="1"/>
    <col min="3" max="4" width="12.85546875" style="128" customWidth="1"/>
    <col min="5" max="5" width="13.8554687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3.140625" style="128" customWidth="1"/>
    <col min="10" max="10" width="10" style="128" customWidth="1"/>
    <col min="11" max="11" width="3.71093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16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104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237.0058545</v>
      </c>
      <c r="D13" s="29">
        <v>261.38226680000002</v>
      </c>
      <c r="E13" s="29">
        <v>10.285151964463402</v>
      </c>
      <c r="F13" s="29">
        <v>100</v>
      </c>
      <c r="G13" s="29">
        <v>36.2978722</v>
      </c>
      <c r="H13" s="29">
        <v>38.660308399999998</v>
      </c>
      <c r="I13" s="29">
        <v>6.5084702127525818</v>
      </c>
      <c r="J13" s="29">
        <v>100</v>
      </c>
      <c r="K13" s="94"/>
    </row>
    <row r="14" spans="1:14" ht="15" customHeight="1" x14ac:dyDescent="0.25">
      <c r="A14" s="92"/>
      <c r="B14" s="173" t="s">
        <v>281</v>
      </c>
      <c r="C14" s="21">
        <v>40.782955999999999</v>
      </c>
      <c r="D14" s="23">
        <v>87.398460600000007</v>
      </c>
      <c r="E14" s="21">
        <v>114.30143660994072</v>
      </c>
      <c r="F14" s="21">
        <v>33.437027565023783</v>
      </c>
      <c r="G14" s="21">
        <v>3.6108929999999999</v>
      </c>
      <c r="H14" s="23">
        <v>12.3465711</v>
      </c>
      <c r="I14" s="21">
        <v>241.9256981583226</v>
      </c>
      <c r="J14" s="21">
        <v>31.936038823735817</v>
      </c>
      <c r="K14" s="94"/>
    </row>
    <row r="15" spans="1:14" ht="15" customHeight="1" x14ac:dyDescent="0.25">
      <c r="A15" s="92"/>
      <c r="B15" s="173" t="s">
        <v>228</v>
      </c>
      <c r="C15" s="21">
        <v>13.7346787</v>
      </c>
      <c r="D15" s="23">
        <v>11.675967200000001</v>
      </c>
      <c r="E15" s="21">
        <v>-14.989149327533957</v>
      </c>
      <c r="F15" s="21">
        <v>4.4670081650695979</v>
      </c>
      <c r="G15" s="21">
        <v>2.5160591999999999</v>
      </c>
      <c r="H15" s="23">
        <v>1.4042094000000001</v>
      </c>
      <c r="I15" s="21">
        <v>-44.190128753727251</v>
      </c>
      <c r="J15" s="21">
        <v>3.6321733015456235</v>
      </c>
      <c r="K15" s="94"/>
    </row>
    <row r="16" spans="1:14" ht="15" customHeight="1" x14ac:dyDescent="0.25">
      <c r="A16" s="92"/>
      <c r="B16" s="173" t="s">
        <v>251</v>
      </c>
      <c r="C16" s="21">
        <v>10.2203318</v>
      </c>
      <c r="D16" s="23">
        <v>9.5734705000000009</v>
      </c>
      <c r="E16" s="21">
        <v>-6.3291614465980413</v>
      </c>
      <c r="F16" s="21">
        <v>3.6626319823468605</v>
      </c>
      <c r="G16" s="21">
        <v>1.8556632</v>
      </c>
      <c r="H16" s="23">
        <v>1.3230126</v>
      </c>
      <c r="I16" s="21">
        <v>-28.704055779087501</v>
      </c>
      <c r="J16" s="21">
        <v>3.4221470411239658</v>
      </c>
      <c r="K16" s="94"/>
    </row>
    <row r="17" spans="1:11" ht="15" customHeight="1" x14ac:dyDescent="0.25">
      <c r="A17" s="92"/>
      <c r="B17" s="173" t="s">
        <v>414</v>
      </c>
      <c r="C17" s="21">
        <v>0.82341339999999996</v>
      </c>
      <c r="D17" s="23">
        <v>4.0356331000000001</v>
      </c>
      <c r="E17" s="21">
        <v>390.11020466754616</v>
      </c>
      <c r="F17" s="21">
        <v>1.5439582605991846</v>
      </c>
      <c r="G17" s="21">
        <v>0.25636039999999999</v>
      </c>
      <c r="H17" s="23">
        <v>4.7222999999999996E-3</v>
      </c>
      <c r="I17" s="21">
        <v>-98.1579448307929</v>
      </c>
      <c r="J17" s="21">
        <v>1.2214853412809298E-2</v>
      </c>
      <c r="K17" s="94"/>
    </row>
    <row r="18" spans="1:11" ht="15" customHeight="1" x14ac:dyDescent="0.25">
      <c r="A18" s="92"/>
      <c r="B18" s="173" t="s">
        <v>277</v>
      </c>
      <c r="C18" s="21">
        <v>3.4293298999999999</v>
      </c>
      <c r="D18" s="23">
        <v>3.8482854</v>
      </c>
      <c r="E18" s="21">
        <v>12.216832798734245</v>
      </c>
      <c r="F18" s="21">
        <v>1.4722825106358743</v>
      </c>
      <c r="G18" s="21">
        <v>0.370147</v>
      </c>
      <c r="H18" s="23">
        <v>0.4689429</v>
      </c>
      <c r="I18" s="21">
        <v>26.690990336271803</v>
      </c>
      <c r="J18" s="21">
        <v>1.2129828224546704</v>
      </c>
      <c r="K18" s="94"/>
    </row>
    <row r="19" spans="1:11" ht="15" customHeight="1" x14ac:dyDescent="0.25">
      <c r="A19" s="92"/>
      <c r="B19" s="173" t="s">
        <v>284</v>
      </c>
      <c r="C19" s="21">
        <v>4.1381087000000001</v>
      </c>
      <c r="D19" s="23">
        <v>3.7159667000000001</v>
      </c>
      <c r="E19" s="21">
        <v>-10.201326997524252</v>
      </c>
      <c r="F19" s="21">
        <v>1.4216598338873998</v>
      </c>
      <c r="G19" s="21">
        <v>0.88425149999999997</v>
      </c>
      <c r="H19" s="23">
        <v>0.23189419999999999</v>
      </c>
      <c r="I19" s="21">
        <v>-73.775085481901925</v>
      </c>
      <c r="J19" s="21">
        <v>0.59982501329451376</v>
      </c>
      <c r="K19" s="94"/>
    </row>
    <row r="20" spans="1:11" ht="15" customHeight="1" x14ac:dyDescent="0.25">
      <c r="A20" s="92"/>
      <c r="B20" s="173" t="s">
        <v>282</v>
      </c>
      <c r="C20" s="21">
        <v>2.1030221999999998</v>
      </c>
      <c r="D20" s="23">
        <v>3.6072885000000001</v>
      </c>
      <c r="E20" s="21">
        <v>71.528788426484539</v>
      </c>
      <c r="F20" s="21">
        <v>1.3800815733074054</v>
      </c>
      <c r="G20" s="21">
        <v>0.36865160000000002</v>
      </c>
      <c r="H20" s="23">
        <v>0.22550239999999999</v>
      </c>
      <c r="I20" s="21">
        <v>-38.83048384979206</v>
      </c>
      <c r="J20" s="21">
        <v>0.58329177736202431</v>
      </c>
      <c r="K20" s="94"/>
    </row>
    <row r="21" spans="1:11" ht="15" customHeight="1" x14ac:dyDescent="0.25">
      <c r="A21" s="92"/>
      <c r="B21" s="173" t="s">
        <v>232</v>
      </c>
      <c r="C21" s="21">
        <v>2.9952972999999998</v>
      </c>
      <c r="D21" s="23">
        <v>3.2243642000000001</v>
      </c>
      <c r="E21" s="21">
        <v>7.647551379958184</v>
      </c>
      <c r="F21" s="21">
        <v>1.2335818490958164</v>
      </c>
      <c r="G21" s="21">
        <v>0.36973329999999999</v>
      </c>
      <c r="H21" s="23">
        <v>0.95338820000000002</v>
      </c>
      <c r="I21" s="21">
        <v>157.85835357540154</v>
      </c>
      <c r="J21" s="21">
        <v>2.4660646525002892</v>
      </c>
      <c r="K21" s="94"/>
    </row>
    <row r="22" spans="1:11" ht="15" customHeight="1" x14ac:dyDescent="0.25">
      <c r="A22" s="92"/>
      <c r="B22" s="173" t="s">
        <v>231</v>
      </c>
      <c r="C22" s="21">
        <v>2.3316306999999998</v>
      </c>
      <c r="D22" s="23">
        <v>2.7490491000000001</v>
      </c>
      <c r="E22" s="21">
        <v>17.902423398353797</v>
      </c>
      <c r="F22" s="21">
        <v>1.0517351209994175</v>
      </c>
      <c r="G22" s="21">
        <v>0.32872669999999998</v>
      </c>
      <c r="H22" s="23">
        <v>0.47222429999999999</v>
      </c>
      <c r="I22" s="21">
        <v>43.652553930058005</v>
      </c>
      <c r="J22" s="21">
        <v>1.2214705974771791</v>
      </c>
      <c r="K22" s="94"/>
    </row>
    <row r="23" spans="1:11" ht="15" customHeight="1" x14ac:dyDescent="0.25">
      <c r="A23" s="92"/>
      <c r="B23" s="173" t="s">
        <v>240</v>
      </c>
      <c r="C23" s="21">
        <v>1.5048617</v>
      </c>
      <c r="D23" s="23">
        <v>2.5321132999999998</v>
      </c>
      <c r="E23" s="21">
        <v>68.26219313043849</v>
      </c>
      <c r="F23" s="21">
        <v>0.96873951358661925</v>
      </c>
      <c r="G23" s="21">
        <v>0.24544460000000001</v>
      </c>
      <c r="H23" s="23">
        <v>0.40207540000000003</v>
      </c>
      <c r="I23" s="21">
        <v>63.815133842830527</v>
      </c>
      <c r="J23" s="21">
        <v>1.0400211913467303</v>
      </c>
      <c r="K23" s="94"/>
    </row>
    <row r="24" spans="1:11" ht="15" customHeight="1" x14ac:dyDescent="0.25">
      <c r="A24" s="92"/>
      <c r="B24" s="173" t="s">
        <v>287</v>
      </c>
      <c r="C24" s="21">
        <v>3.7818339999999999</v>
      </c>
      <c r="D24" s="23">
        <v>2.3888677</v>
      </c>
      <c r="E24" s="21">
        <v>-36.833089448135482</v>
      </c>
      <c r="F24" s="21">
        <v>0.91393640786957919</v>
      </c>
      <c r="G24" s="21">
        <v>0.69465659999999996</v>
      </c>
      <c r="H24" s="23">
        <v>0.30695040000000001</v>
      </c>
      <c r="I24" s="21">
        <v>-55.812641814675047</v>
      </c>
      <c r="J24" s="21">
        <v>0.7939677998016178</v>
      </c>
      <c r="K24" s="94"/>
    </row>
    <row r="25" spans="1:11" ht="15" customHeight="1" x14ac:dyDescent="0.25">
      <c r="A25" s="92"/>
      <c r="B25" s="173" t="s">
        <v>428</v>
      </c>
      <c r="C25" s="21">
        <v>1.4250126000000001</v>
      </c>
      <c r="D25" s="23">
        <v>2.3857756000000001</v>
      </c>
      <c r="E25" s="21">
        <v>67.421368765441088</v>
      </c>
      <c r="F25" s="21">
        <v>0.91275342784654434</v>
      </c>
      <c r="G25" s="21">
        <v>0.22621930000000001</v>
      </c>
      <c r="H25" s="23">
        <v>0.3074038</v>
      </c>
      <c r="I25" s="21">
        <v>35.887521533308608</v>
      </c>
      <c r="J25" s="21">
        <v>0.79514057885787592</v>
      </c>
      <c r="K25" s="94"/>
    </row>
    <row r="26" spans="1:11" ht="15" customHeight="1" x14ac:dyDescent="0.25">
      <c r="A26" s="92"/>
      <c r="B26" s="173" t="s">
        <v>230</v>
      </c>
      <c r="C26" s="21">
        <v>2.4563731</v>
      </c>
      <c r="D26" s="23">
        <v>2.3683383</v>
      </c>
      <c r="E26" s="21">
        <v>-3.5839343786984168</v>
      </c>
      <c r="F26" s="21">
        <v>0.90608224077120125</v>
      </c>
      <c r="G26" s="21">
        <v>0.36886819999999998</v>
      </c>
      <c r="H26" s="23">
        <v>0.3158339</v>
      </c>
      <c r="I26" s="21">
        <v>-14.377574429023699</v>
      </c>
      <c r="J26" s="21">
        <v>0.81694614727905279</v>
      </c>
      <c r="K26" s="94"/>
    </row>
    <row r="27" spans="1:11" ht="15" customHeight="1" x14ac:dyDescent="0.25">
      <c r="A27" s="92"/>
      <c r="B27" s="173" t="s">
        <v>269</v>
      </c>
      <c r="C27" s="21">
        <v>0</v>
      </c>
      <c r="D27" s="23">
        <v>2.3384801</v>
      </c>
      <c r="E27" s="21"/>
      <c r="F27" s="21">
        <v>0.89465904807892638</v>
      </c>
      <c r="G27" s="21"/>
      <c r="H27" s="23">
        <v>0</v>
      </c>
      <c r="I27" s="21"/>
      <c r="J27" s="21">
        <v>0</v>
      </c>
      <c r="K27" s="94"/>
    </row>
    <row r="28" spans="1:11" ht="15" customHeight="1" x14ac:dyDescent="0.25">
      <c r="A28" s="92"/>
      <c r="B28" s="173" t="s">
        <v>236</v>
      </c>
      <c r="C28" s="21">
        <v>2.3536545000000002</v>
      </c>
      <c r="D28" s="23">
        <v>2.2364769999999998</v>
      </c>
      <c r="E28" s="21">
        <v>-4.9785344450513191</v>
      </c>
      <c r="F28" s="21">
        <v>0.85563455676634281</v>
      </c>
      <c r="G28" s="21">
        <v>0.39854590000000001</v>
      </c>
      <c r="H28" s="23">
        <v>0.42362610000000001</v>
      </c>
      <c r="I28" s="21">
        <v>6.2929263605521868</v>
      </c>
      <c r="J28" s="21">
        <v>1.0957649266967566</v>
      </c>
      <c r="K28" s="94"/>
    </row>
    <row r="29" spans="1:11" ht="15" customHeight="1" x14ac:dyDescent="0.25">
      <c r="A29" s="92"/>
      <c r="B29" s="173" t="s">
        <v>286</v>
      </c>
      <c r="C29" s="21">
        <v>1.9421723</v>
      </c>
      <c r="D29" s="23">
        <v>2.0953710000000001</v>
      </c>
      <c r="E29" s="21">
        <v>7.8880076705861946</v>
      </c>
      <c r="F29" s="21">
        <v>0.80165002226539728</v>
      </c>
      <c r="G29" s="21">
        <v>0.44533600000000001</v>
      </c>
      <c r="H29" s="23">
        <v>0.76194580000000001</v>
      </c>
      <c r="I29" s="21">
        <v>71.094589253956556</v>
      </c>
      <c r="J29" s="21">
        <v>1.9708735691306594</v>
      </c>
      <c r="K29" s="94"/>
    </row>
    <row r="30" spans="1:11" ht="15" customHeight="1" x14ac:dyDescent="0.25">
      <c r="A30" s="92"/>
      <c r="B30" s="173" t="s">
        <v>249</v>
      </c>
      <c r="C30" s="21">
        <v>2.5044406000000001</v>
      </c>
      <c r="D30" s="23">
        <v>1.8468267</v>
      </c>
      <c r="E30" s="21">
        <v>-26.257915639923745</v>
      </c>
      <c r="F30" s="21">
        <v>0.70656158989283036</v>
      </c>
      <c r="G30" s="21">
        <v>0.34908729999999999</v>
      </c>
      <c r="H30" s="23">
        <v>0.22858510000000001</v>
      </c>
      <c r="I30" s="21">
        <v>-34.51921625335553</v>
      </c>
      <c r="J30" s="21">
        <v>0.5912655885590401</v>
      </c>
      <c r="K30" s="94"/>
    </row>
    <row r="31" spans="1:11" ht="15" customHeight="1" x14ac:dyDescent="0.25">
      <c r="A31" s="92"/>
      <c r="B31" s="173" t="s">
        <v>245</v>
      </c>
      <c r="C31" s="21">
        <v>1.7914482</v>
      </c>
      <c r="D31" s="23">
        <v>1.8442593</v>
      </c>
      <c r="E31" s="21">
        <v>2.9479557377098509</v>
      </c>
      <c r="F31" s="21">
        <v>0.70557935034328811</v>
      </c>
      <c r="G31" s="21">
        <v>0.47687489999999999</v>
      </c>
      <c r="H31" s="23">
        <v>0.28244219999999998</v>
      </c>
      <c r="I31" s="21">
        <v>-40.772265430619228</v>
      </c>
      <c r="J31" s="21">
        <v>0.73057409961064868</v>
      </c>
      <c r="K31" s="94"/>
    </row>
    <row r="32" spans="1:11" ht="15" customHeight="1" x14ac:dyDescent="0.25">
      <c r="A32" s="92"/>
      <c r="B32" s="173" t="s">
        <v>283</v>
      </c>
      <c r="C32" s="21">
        <v>8.8188630000000003</v>
      </c>
      <c r="D32" s="23">
        <v>1.7856160000000001</v>
      </c>
      <c r="E32" s="21">
        <v>-79.752310473583734</v>
      </c>
      <c r="F32" s="21">
        <v>0.68314351308548682</v>
      </c>
      <c r="G32" s="21">
        <v>0.70104</v>
      </c>
      <c r="H32" s="23">
        <v>0.13350400000000001</v>
      </c>
      <c r="I32" s="21">
        <v>-80.956293506789905</v>
      </c>
      <c r="J32" s="21">
        <v>0.34532575016913214</v>
      </c>
      <c r="K32" s="94"/>
    </row>
    <row r="33" spans="1:11" ht="15" customHeight="1" x14ac:dyDescent="0.25">
      <c r="A33" s="92"/>
      <c r="B33" s="173" t="s">
        <v>444</v>
      </c>
      <c r="C33" s="21">
        <v>1.8294079000000001</v>
      </c>
      <c r="D33" s="23">
        <v>1.6975556999999999</v>
      </c>
      <c r="E33" s="21">
        <v>-7.2073702097820931</v>
      </c>
      <c r="F33" s="21">
        <v>0.64945327805994824</v>
      </c>
      <c r="G33" s="21">
        <v>0.25773099999999999</v>
      </c>
      <c r="H33" s="23">
        <v>0.31686209999999998</v>
      </c>
      <c r="I33" s="21">
        <v>22.942952147781991</v>
      </c>
      <c r="J33" s="21">
        <v>0.81960572254514141</v>
      </c>
      <c r="K33" s="94"/>
    </row>
    <row r="34" spans="1:11" ht="15" customHeight="1" x14ac:dyDescent="0.25">
      <c r="A34" s="92"/>
      <c r="B34" s="173" t="s">
        <v>415</v>
      </c>
      <c r="C34" s="21">
        <v>0.52955350000000001</v>
      </c>
      <c r="D34" s="23">
        <v>1.6913577</v>
      </c>
      <c r="E34" s="21">
        <v>219.3931680179623</v>
      </c>
      <c r="F34" s="21">
        <v>0.64708203839021861</v>
      </c>
      <c r="G34" s="21">
        <v>1.5999999999999999E-5</v>
      </c>
      <c r="H34" s="23">
        <v>0.15521170000000001</v>
      </c>
      <c r="I34" s="21">
        <v>969973.12500000012</v>
      </c>
      <c r="J34" s="21">
        <v>0.40147558678036832</v>
      </c>
      <c r="K34" s="94"/>
    </row>
    <row r="35" spans="1:11" ht="15" customHeight="1" x14ac:dyDescent="0.25">
      <c r="A35" s="92"/>
      <c r="B35" s="173" t="s">
        <v>469</v>
      </c>
      <c r="C35" s="21">
        <v>2.7888323000000002</v>
      </c>
      <c r="D35" s="23">
        <v>1.6017326000000001</v>
      </c>
      <c r="E35" s="21">
        <v>-42.566191592086767</v>
      </c>
      <c r="F35" s="21">
        <v>0.61279313995145135</v>
      </c>
      <c r="G35" s="21">
        <v>1.4142954000000001</v>
      </c>
      <c r="H35" s="23">
        <v>1.6017326000000001</v>
      </c>
      <c r="I35" s="21">
        <v>13.253044590260288</v>
      </c>
      <c r="J35" s="21">
        <v>4.1430931782220339</v>
      </c>
      <c r="K35" s="94"/>
    </row>
    <row r="36" spans="1:11" ht="15" customHeight="1" x14ac:dyDescent="0.25">
      <c r="A36" s="92"/>
      <c r="B36" s="173" t="s">
        <v>254</v>
      </c>
      <c r="C36" s="21">
        <v>1.7999970000000001</v>
      </c>
      <c r="D36" s="23">
        <v>1.5532526</v>
      </c>
      <c r="E36" s="21">
        <v>-13.708045068964003</v>
      </c>
      <c r="F36" s="21">
        <v>0.59424559248638353</v>
      </c>
      <c r="G36" s="21">
        <v>0.2610904</v>
      </c>
      <c r="H36" s="23">
        <v>5.8939999999999999E-2</v>
      </c>
      <c r="I36" s="21">
        <v>-77.42544344793987</v>
      </c>
      <c r="J36" s="21">
        <v>0.15245610404908203</v>
      </c>
      <c r="K36" s="94"/>
    </row>
    <row r="37" spans="1:11" ht="15" customHeight="1" x14ac:dyDescent="0.25">
      <c r="A37" s="92"/>
      <c r="B37" s="251" t="s">
        <v>285</v>
      </c>
      <c r="C37" s="21">
        <v>0.28800520000000002</v>
      </c>
      <c r="D37" s="23">
        <v>1.5267386000000001</v>
      </c>
      <c r="E37" s="21">
        <v>430.10799805003518</v>
      </c>
      <c r="F37" s="21">
        <v>0.58410182859428783</v>
      </c>
      <c r="G37" s="21">
        <v>5.3138100000000001E-2</v>
      </c>
      <c r="H37" s="23">
        <v>4.9928800000000002E-2</v>
      </c>
      <c r="I37" s="21">
        <v>-6.0395460131242862</v>
      </c>
      <c r="J37" s="21">
        <v>0.12914744363498148</v>
      </c>
      <c r="K37" s="94"/>
    </row>
    <row r="38" spans="1:11" ht="15" customHeight="1" x14ac:dyDescent="0.25">
      <c r="A38" s="92"/>
      <c r="B38" s="173" t="s">
        <v>446</v>
      </c>
      <c r="C38" s="21">
        <v>1.7985755000000001</v>
      </c>
      <c r="D38" s="23">
        <v>1.4473592</v>
      </c>
      <c r="E38" s="21">
        <v>-19.527470489840436</v>
      </c>
      <c r="F38" s="21">
        <v>0.55373274465764177</v>
      </c>
      <c r="G38" s="21">
        <v>1.18415E-2</v>
      </c>
      <c r="H38" s="23">
        <v>0.48689749999999998</v>
      </c>
      <c r="I38" s="21">
        <v>4011.7890469957351</v>
      </c>
      <c r="J38" s="21">
        <v>1.2594247696172025</v>
      </c>
      <c r="K38" s="94"/>
    </row>
    <row r="39" spans="1:11" ht="15" customHeight="1" x14ac:dyDescent="0.25">
      <c r="A39" s="92"/>
      <c r="B39" s="173" t="s">
        <v>280</v>
      </c>
      <c r="C39" s="21">
        <v>1.7781279999999999</v>
      </c>
      <c r="D39" s="23">
        <v>1.4147400000000001</v>
      </c>
      <c r="E39" s="21">
        <v>-20.436548999847027</v>
      </c>
      <c r="F39" s="21">
        <v>0.54125324465202018</v>
      </c>
      <c r="G39" s="21">
        <v>0.38433590000000001</v>
      </c>
      <c r="H39" s="23">
        <v>0.2100727</v>
      </c>
      <c r="I39" s="21">
        <v>-45.341379767021508</v>
      </c>
      <c r="J39" s="21">
        <v>0.54338081793470638</v>
      </c>
      <c r="K39" s="94"/>
    </row>
    <row r="40" spans="1:11" ht="15" customHeight="1" x14ac:dyDescent="0.25">
      <c r="A40" s="92"/>
      <c r="B40" s="173" t="s">
        <v>229</v>
      </c>
      <c r="C40" s="21">
        <v>1.2471236999999999</v>
      </c>
      <c r="D40" s="23">
        <v>1.3367884000000001</v>
      </c>
      <c r="E40" s="21">
        <v>7.1897198329243572</v>
      </c>
      <c r="F40" s="21">
        <v>0.51143041047343152</v>
      </c>
      <c r="G40" s="21">
        <v>0.26249139999999999</v>
      </c>
      <c r="H40" s="23">
        <v>0.13657130000000001</v>
      </c>
      <c r="I40" s="21">
        <v>-47.971133530469942</v>
      </c>
      <c r="J40" s="21">
        <v>0.35325972722969801</v>
      </c>
      <c r="K40" s="94"/>
    </row>
    <row r="41" spans="1:11" ht="15" customHeight="1" x14ac:dyDescent="0.25">
      <c r="A41" s="92"/>
      <c r="B41" s="173" t="s">
        <v>275</v>
      </c>
      <c r="C41" s="21">
        <v>1.1741138</v>
      </c>
      <c r="D41" s="23">
        <v>1.3255435</v>
      </c>
      <c r="E41" s="21">
        <v>12.897361397166108</v>
      </c>
      <c r="F41" s="21">
        <v>0.50712832061184032</v>
      </c>
      <c r="G41" s="21">
        <v>0.28111019999999998</v>
      </c>
      <c r="H41" s="23">
        <v>8.1176200000000004E-2</v>
      </c>
      <c r="I41" s="21">
        <v>-71.12299731564346</v>
      </c>
      <c r="J41" s="21">
        <v>0.2099729757975754</v>
      </c>
      <c r="K41" s="94"/>
    </row>
    <row r="42" spans="1:11" ht="15" customHeight="1" x14ac:dyDescent="0.25">
      <c r="A42" s="92"/>
      <c r="B42" s="173" t="s">
        <v>260</v>
      </c>
      <c r="C42" s="21">
        <v>1.2751726999999999</v>
      </c>
      <c r="D42" s="23">
        <v>1.2404294</v>
      </c>
      <c r="E42" s="21">
        <v>-2.7245956567294671</v>
      </c>
      <c r="F42" s="21">
        <v>0.47456524697948632</v>
      </c>
      <c r="G42" s="21">
        <v>0.12115720000000001</v>
      </c>
      <c r="H42" s="23">
        <v>0.15155060000000001</v>
      </c>
      <c r="I42" s="21">
        <v>25.08592143100039</v>
      </c>
      <c r="J42" s="21">
        <v>0.39200566749746879</v>
      </c>
      <c r="K42" s="94"/>
    </row>
    <row r="43" spans="1:11" ht="15" customHeight="1" x14ac:dyDescent="0.25">
      <c r="A43" s="92"/>
      <c r="B43" s="173" t="s">
        <v>279</v>
      </c>
      <c r="C43" s="21">
        <v>0.90657089999999996</v>
      </c>
      <c r="D43" s="23">
        <v>1.2167308999999999</v>
      </c>
      <c r="E43" s="21">
        <v>34.21243721809293</v>
      </c>
      <c r="F43" s="21">
        <v>0.46549864108837841</v>
      </c>
      <c r="G43" s="21">
        <v>7.2303500000000007E-2</v>
      </c>
      <c r="H43" s="23">
        <v>0.32296429999999998</v>
      </c>
      <c r="I43" s="21">
        <v>346.67865317723204</v>
      </c>
      <c r="J43" s="21">
        <v>0.83538986978179408</v>
      </c>
      <c r="K43" s="94"/>
    </row>
    <row r="44" spans="1:11" ht="15" customHeight="1" x14ac:dyDescent="0.25">
      <c r="A44" s="92"/>
      <c r="B44" s="173" t="s">
        <v>46</v>
      </c>
      <c r="C44" s="21">
        <v>114.45294529999997</v>
      </c>
      <c r="D44" s="23">
        <v>93.679427900000064</v>
      </c>
      <c r="E44" s="21">
        <v>-18.150268955988068</v>
      </c>
      <c r="F44" s="21">
        <v>35.840008982583385</v>
      </c>
      <c r="G44" s="21">
        <v>18.711802899999999</v>
      </c>
      <c r="H44" s="23">
        <v>14.495566499999995</v>
      </c>
      <c r="I44" s="21">
        <v>-22.532496855233564</v>
      </c>
      <c r="J44" s="21">
        <v>37.494699602551528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35.85546875" style="128" bestFit="1" customWidth="1"/>
    <col min="3" max="4" width="12.85546875" style="128" customWidth="1"/>
    <col min="5" max="5" width="12" style="128" customWidth="1"/>
    <col min="6" max="6" width="9.42578125" style="128" customWidth="1"/>
    <col min="7" max="7" width="7" style="128" customWidth="1"/>
    <col min="8" max="8" width="6" style="128" customWidth="1"/>
    <col min="9" max="9" width="12.42578125" style="128" customWidth="1"/>
    <col min="10" max="10" width="10" style="128" customWidth="1"/>
    <col min="11" max="11" width="6.57031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16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106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ht="16.5" customHeight="1" x14ac:dyDescent="0.25">
      <c r="A13" s="92"/>
      <c r="B13" s="114" t="s">
        <v>24</v>
      </c>
      <c r="C13" s="29">
        <v>96.414667300000005</v>
      </c>
      <c r="D13" s="29">
        <v>94.659398899999999</v>
      </c>
      <c r="E13" s="29">
        <v>-1.8205408462784844</v>
      </c>
      <c r="F13" s="29">
        <v>100</v>
      </c>
      <c r="G13" s="29">
        <v>11.8950888</v>
      </c>
      <c r="H13" s="29">
        <v>14.3186836</v>
      </c>
      <c r="I13" s="29">
        <v>20.374751636994937</v>
      </c>
      <c r="J13" s="29">
        <v>100</v>
      </c>
      <c r="K13" s="94"/>
    </row>
    <row r="14" spans="1:14" ht="16.5" customHeight="1" x14ac:dyDescent="0.25">
      <c r="A14" s="92"/>
      <c r="B14" s="174" t="s">
        <v>231</v>
      </c>
      <c r="C14" s="175">
        <v>4.1789595000000004</v>
      </c>
      <c r="D14" s="176">
        <v>6.0984743999999997</v>
      </c>
      <c r="E14" s="21">
        <v>45.932842852389435</v>
      </c>
      <c r="F14" s="21">
        <v>6.4425450307819352</v>
      </c>
      <c r="G14" s="175">
        <v>0.67409390000000002</v>
      </c>
      <c r="H14" s="176">
        <v>0.611676</v>
      </c>
      <c r="I14" s="21">
        <v>-9.2595260096553389</v>
      </c>
      <c r="J14" s="21">
        <v>4.2718731490093127</v>
      </c>
      <c r="K14" s="94"/>
    </row>
    <row r="15" spans="1:14" ht="16.5" customHeight="1" x14ac:dyDescent="0.25">
      <c r="A15" s="92"/>
      <c r="B15" s="174" t="s">
        <v>416</v>
      </c>
      <c r="C15" s="175">
        <v>1.7589789</v>
      </c>
      <c r="D15" s="176">
        <v>5.4528620999999999</v>
      </c>
      <c r="E15" s="21">
        <v>210.00156397555423</v>
      </c>
      <c r="F15" s="21">
        <v>5.760507845354593</v>
      </c>
      <c r="G15" s="175">
        <v>0.17877999999999999</v>
      </c>
      <c r="H15" s="176">
        <v>1.240556</v>
      </c>
      <c r="I15" s="21">
        <v>593.9008837677593</v>
      </c>
      <c r="J15" s="21">
        <v>8.6638970079623796</v>
      </c>
      <c r="K15" s="94"/>
    </row>
    <row r="16" spans="1:14" ht="16.5" customHeight="1" x14ac:dyDescent="0.25">
      <c r="A16" s="92"/>
      <c r="B16" s="174" t="s">
        <v>249</v>
      </c>
      <c r="C16" s="175">
        <v>4.1322850000000004</v>
      </c>
      <c r="D16" s="176">
        <v>4.7457507000000003</v>
      </c>
      <c r="E16" s="21">
        <v>14.845677391564237</v>
      </c>
      <c r="F16" s="21">
        <v>5.0135018341004915</v>
      </c>
      <c r="G16" s="175">
        <v>0.70074590000000003</v>
      </c>
      <c r="H16" s="176">
        <v>0.87853970000000003</v>
      </c>
      <c r="I16" s="21">
        <v>25.372078523755892</v>
      </c>
      <c r="J16" s="21">
        <v>6.1356178021839947</v>
      </c>
      <c r="K16" s="94"/>
    </row>
    <row r="17" spans="1:11" ht="16.5" customHeight="1" x14ac:dyDescent="0.25">
      <c r="A17" s="92"/>
      <c r="B17" s="174" t="s">
        <v>228</v>
      </c>
      <c r="C17" s="175">
        <v>3.0367123</v>
      </c>
      <c r="D17" s="176">
        <v>3.2230620999999999</v>
      </c>
      <c r="E17" s="21">
        <v>6.1365642046498747</v>
      </c>
      <c r="F17" s="21">
        <v>3.4049044653293272</v>
      </c>
      <c r="G17" s="175">
        <v>0.45141110000000001</v>
      </c>
      <c r="H17" s="176">
        <v>0.40485640000000001</v>
      </c>
      <c r="I17" s="21">
        <v>-10.313149144981148</v>
      </c>
      <c r="J17" s="21">
        <v>2.8274694190463152</v>
      </c>
      <c r="K17" s="94"/>
    </row>
    <row r="18" spans="1:11" ht="16.5" customHeight="1" x14ac:dyDescent="0.25">
      <c r="A18" s="92"/>
      <c r="B18" s="174" t="s">
        <v>273</v>
      </c>
      <c r="C18" s="175">
        <v>2.6867519999999998</v>
      </c>
      <c r="D18" s="176">
        <v>3.0135420000000002</v>
      </c>
      <c r="E18" s="21">
        <v>12.163013184692906</v>
      </c>
      <c r="F18" s="21">
        <v>3.1835634231985392</v>
      </c>
      <c r="G18" s="175">
        <v>0.22389600000000001</v>
      </c>
      <c r="H18" s="176">
        <v>0.84603200000000001</v>
      </c>
      <c r="I18" s="21">
        <v>277.86829599456888</v>
      </c>
      <c r="J18" s="21">
        <v>5.9085878537046517</v>
      </c>
      <c r="K18" s="94"/>
    </row>
    <row r="19" spans="1:11" ht="16.5" customHeight="1" x14ac:dyDescent="0.25">
      <c r="A19" s="92"/>
      <c r="B19" s="174" t="s">
        <v>230</v>
      </c>
      <c r="C19" s="175">
        <v>3.1274487999999998</v>
      </c>
      <c r="D19" s="176">
        <v>2.9549723999999999</v>
      </c>
      <c r="E19" s="21">
        <v>-5.5149232179276586</v>
      </c>
      <c r="F19" s="21">
        <v>3.1216893772183041</v>
      </c>
      <c r="G19" s="175">
        <v>0.2586928</v>
      </c>
      <c r="H19" s="176">
        <v>0.31394490000000003</v>
      </c>
      <c r="I19" s="21">
        <v>21.358190100381623</v>
      </c>
      <c r="J19" s="21">
        <v>2.1925542093827679</v>
      </c>
      <c r="K19" s="94"/>
    </row>
    <row r="20" spans="1:11" ht="16.5" customHeight="1" x14ac:dyDescent="0.25">
      <c r="A20" s="92"/>
      <c r="B20" s="174" t="s">
        <v>279</v>
      </c>
      <c r="C20" s="175">
        <v>2.1770673</v>
      </c>
      <c r="D20" s="176">
        <v>2.2260542999999999</v>
      </c>
      <c r="E20" s="21">
        <v>2.2501371455076136</v>
      </c>
      <c r="F20" s="21">
        <v>2.3516463508833878</v>
      </c>
      <c r="G20" s="175">
        <v>4.88291E-2</v>
      </c>
      <c r="H20" s="176">
        <v>0.64126399999999995</v>
      </c>
      <c r="I20" s="21">
        <v>1213.2824483760708</v>
      </c>
      <c r="J20" s="21">
        <v>4.4785122565317383</v>
      </c>
      <c r="K20" s="94"/>
    </row>
    <row r="21" spans="1:11" ht="16.5" customHeight="1" x14ac:dyDescent="0.25">
      <c r="A21" s="92"/>
      <c r="B21" s="174" t="s">
        <v>271</v>
      </c>
      <c r="C21" s="175">
        <v>2.7779592000000002</v>
      </c>
      <c r="D21" s="176">
        <v>2.1803192</v>
      </c>
      <c r="E21" s="21">
        <v>-21.513634901477317</v>
      </c>
      <c r="F21" s="21">
        <v>2.3033309162498812</v>
      </c>
      <c r="G21" s="175">
        <v>0.61494309999999996</v>
      </c>
      <c r="H21" s="176">
        <v>0.26194679999999998</v>
      </c>
      <c r="I21" s="21">
        <v>-57.403083309659067</v>
      </c>
      <c r="J21" s="21">
        <v>1.8294056026211793</v>
      </c>
      <c r="K21" s="94"/>
    </row>
    <row r="22" spans="1:11" ht="16.5" customHeight="1" x14ac:dyDescent="0.25">
      <c r="A22" s="92"/>
      <c r="B22" s="174" t="s">
        <v>270</v>
      </c>
      <c r="C22" s="175">
        <v>0</v>
      </c>
      <c r="D22" s="176">
        <v>1.7539326</v>
      </c>
      <c r="E22" s="21"/>
      <c r="F22" s="21">
        <v>1.8528879544786543</v>
      </c>
      <c r="G22" s="175">
        <v>0</v>
      </c>
      <c r="H22" s="176">
        <v>0</v>
      </c>
      <c r="I22" s="21"/>
      <c r="J22" s="21">
        <v>0</v>
      </c>
      <c r="K22" s="94"/>
    </row>
    <row r="23" spans="1:11" ht="16.5" customHeight="1" x14ac:dyDescent="0.25">
      <c r="A23" s="92"/>
      <c r="B23" s="174" t="s">
        <v>236</v>
      </c>
      <c r="C23" s="175">
        <v>2.0192492</v>
      </c>
      <c r="D23" s="176">
        <v>1.73716</v>
      </c>
      <c r="E23" s="21">
        <v>-13.970004296646488</v>
      </c>
      <c r="F23" s="21">
        <v>1.835169058949095</v>
      </c>
      <c r="G23" s="175">
        <v>0.25155440000000001</v>
      </c>
      <c r="H23" s="176">
        <v>0.1668338</v>
      </c>
      <c r="I23" s="21">
        <v>-33.678838454028238</v>
      </c>
      <c r="J23" s="21">
        <v>1.1651476117539186</v>
      </c>
      <c r="K23" s="94"/>
    </row>
    <row r="24" spans="1:11" ht="16.5" customHeight="1" x14ac:dyDescent="0.25">
      <c r="A24" s="92"/>
      <c r="B24" s="174" t="s">
        <v>240</v>
      </c>
      <c r="C24" s="175">
        <v>2.1512188000000001</v>
      </c>
      <c r="D24" s="176">
        <v>1.5963833999999999</v>
      </c>
      <c r="E24" s="21">
        <v>-25.791676792709328</v>
      </c>
      <c r="F24" s="21">
        <v>1.686449965403277</v>
      </c>
      <c r="G24" s="175">
        <v>0.1273677</v>
      </c>
      <c r="H24" s="176">
        <v>0.1048897</v>
      </c>
      <c r="I24" s="21">
        <v>-17.64811643768396</v>
      </c>
      <c r="J24" s="21">
        <v>0.73253731229873675</v>
      </c>
      <c r="K24" s="94"/>
    </row>
    <row r="25" spans="1:11" ht="16.5" customHeight="1" x14ac:dyDescent="0.25">
      <c r="A25" s="92"/>
      <c r="B25" s="174" t="s">
        <v>275</v>
      </c>
      <c r="C25" s="175">
        <v>0.88126599999999999</v>
      </c>
      <c r="D25" s="176">
        <v>1.3993256000000001</v>
      </c>
      <c r="E25" s="21">
        <v>58.785837647202996</v>
      </c>
      <c r="F25" s="21">
        <v>1.4782743354183714</v>
      </c>
      <c r="G25" s="175">
        <v>0.22771749999999999</v>
      </c>
      <c r="H25" s="176">
        <v>0.20770130000000001</v>
      </c>
      <c r="I25" s="21">
        <v>-8.7899261145937384</v>
      </c>
      <c r="J25" s="21">
        <v>1.4505614189282039</v>
      </c>
      <c r="K25" s="94"/>
    </row>
    <row r="26" spans="1:11" ht="16.5" customHeight="1" x14ac:dyDescent="0.25">
      <c r="A26" s="92"/>
      <c r="B26" s="174" t="s">
        <v>274</v>
      </c>
      <c r="C26" s="175">
        <v>1.5551193000000001</v>
      </c>
      <c r="D26" s="176">
        <v>1.2616501</v>
      </c>
      <c r="E26" s="21">
        <v>-18.871169562360912</v>
      </c>
      <c r="F26" s="21">
        <v>1.3328313032420915</v>
      </c>
      <c r="G26" s="175">
        <v>0.24434620000000001</v>
      </c>
      <c r="H26" s="176">
        <v>0.28256179999999997</v>
      </c>
      <c r="I26" s="21">
        <v>15.6399403796744</v>
      </c>
      <c r="J26" s="21">
        <v>1.9733783348631291</v>
      </c>
      <c r="K26" s="94"/>
    </row>
    <row r="27" spans="1:11" ht="16.5" customHeight="1" x14ac:dyDescent="0.25">
      <c r="A27" s="92"/>
      <c r="B27" s="174" t="s">
        <v>276</v>
      </c>
      <c r="C27" s="175">
        <v>2.1506720000000001</v>
      </c>
      <c r="D27" s="176">
        <v>1.1929255000000001</v>
      </c>
      <c r="E27" s="21">
        <v>-44.532429863782106</v>
      </c>
      <c r="F27" s="21">
        <v>1.2602293209787117</v>
      </c>
      <c r="G27" s="175">
        <v>5.2281300000000003E-2</v>
      </c>
      <c r="H27" s="176">
        <v>0.25666070000000002</v>
      </c>
      <c r="I27" s="21">
        <v>390.92256695988812</v>
      </c>
      <c r="J27" s="21">
        <v>1.7924881027470991</v>
      </c>
      <c r="K27" s="94"/>
    </row>
    <row r="28" spans="1:11" ht="16.5" customHeight="1" x14ac:dyDescent="0.25">
      <c r="A28" s="92"/>
      <c r="B28" s="233" t="s">
        <v>470</v>
      </c>
      <c r="C28" s="175">
        <v>9.8909899999999995E-2</v>
      </c>
      <c r="D28" s="176">
        <v>1.0888753</v>
      </c>
      <c r="E28" s="21">
        <v>1000.8759487169638</v>
      </c>
      <c r="F28" s="21">
        <v>1.1503086990340057</v>
      </c>
      <c r="G28" s="175">
        <v>4.0260999999999998E-2</v>
      </c>
      <c r="H28" s="176">
        <v>4.92702E-2</v>
      </c>
      <c r="I28" s="21">
        <v>22.376990139340801</v>
      </c>
      <c r="J28" s="21">
        <v>0.34409727441704208</v>
      </c>
      <c r="K28" s="94"/>
    </row>
    <row r="29" spans="1:11" ht="16.5" customHeight="1" x14ac:dyDescent="0.25">
      <c r="A29" s="92"/>
      <c r="B29" s="174" t="s">
        <v>261</v>
      </c>
      <c r="C29" s="175">
        <v>0</v>
      </c>
      <c r="D29" s="176">
        <v>1.0530999999999999</v>
      </c>
      <c r="E29" s="21"/>
      <c r="F29" s="21">
        <v>1.1125149876691218</v>
      </c>
      <c r="G29" s="175">
        <v>0</v>
      </c>
      <c r="H29" s="176">
        <v>0</v>
      </c>
      <c r="I29" s="21"/>
      <c r="J29" s="21">
        <v>0</v>
      </c>
      <c r="K29" s="94"/>
    </row>
    <row r="30" spans="1:11" ht="16.5" customHeight="1" x14ac:dyDescent="0.25">
      <c r="A30" s="92"/>
      <c r="B30" s="174" t="s">
        <v>254</v>
      </c>
      <c r="C30" s="175">
        <v>0.6600589</v>
      </c>
      <c r="D30" s="176">
        <v>1.0363941999999999</v>
      </c>
      <c r="E30" s="21">
        <v>57.015411806431196</v>
      </c>
      <c r="F30" s="21">
        <v>1.0948666609375648</v>
      </c>
      <c r="G30" s="175">
        <v>3.1830400000000002E-2</v>
      </c>
      <c r="H30" s="176">
        <v>6.75983E-2</v>
      </c>
      <c r="I30" s="21">
        <v>112.37024982406756</v>
      </c>
      <c r="J30" s="21">
        <v>0.47209856637938424</v>
      </c>
      <c r="K30" s="94"/>
    </row>
    <row r="31" spans="1:11" ht="16.5" customHeight="1" x14ac:dyDescent="0.25">
      <c r="A31" s="92"/>
      <c r="B31" s="174" t="s">
        <v>245</v>
      </c>
      <c r="C31" s="175">
        <v>0.51789819999999998</v>
      </c>
      <c r="D31" s="176">
        <v>0.94704540000000004</v>
      </c>
      <c r="E31" s="21">
        <v>82.863234512110708</v>
      </c>
      <c r="F31" s="21">
        <v>1.0004768792166923</v>
      </c>
      <c r="G31" s="175">
        <v>1.47029E-2</v>
      </c>
      <c r="H31" s="176">
        <v>9.2112399999999997E-2</v>
      </c>
      <c r="I31" s="21">
        <v>526.49137245033296</v>
      </c>
      <c r="J31" s="21">
        <v>0.64330215383766143</v>
      </c>
      <c r="K31" s="94"/>
    </row>
    <row r="32" spans="1:11" ht="16.5" customHeight="1" x14ac:dyDescent="0.25">
      <c r="A32" s="92"/>
      <c r="B32" s="174" t="s">
        <v>277</v>
      </c>
      <c r="C32" s="175">
        <v>1.0478417</v>
      </c>
      <c r="D32" s="176">
        <v>0.92536689999999999</v>
      </c>
      <c r="E32" s="21">
        <v>-11.688292229637353</v>
      </c>
      <c r="F32" s="21">
        <v>0.97757529706857249</v>
      </c>
      <c r="G32" s="175">
        <v>0.1121617</v>
      </c>
      <c r="H32" s="176">
        <v>0.1974379</v>
      </c>
      <c r="I32" s="21">
        <v>76.029696411520149</v>
      </c>
      <c r="J32" s="21">
        <v>1.3788830420137226</v>
      </c>
      <c r="K32" s="94"/>
    </row>
    <row r="33" spans="1:11" ht="16.5" customHeight="1" x14ac:dyDescent="0.25">
      <c r="A33" s="92"/>
      <c r="B33" s="128" t="s">
        <v>466</v>
      </c>
      <c r="C33" s="175">
        <v>0.15630069999999999</v>
      </c>
      <c r="D33" s="176">
        <v>0.91151360000000003</v>
      </c>
      <c r="E33" s="21">
        <v>483.17947392430113</v>
      </c>
      <c r="F33" s="21">
        <v>0.96294040591039498</v>
      </c>
      <c r="G33" s="175">
        <v>8.8254600000000002E-2</v>
      </c>
      <c r="H33" s="176">
        <v>0.2440658</v>
      </c>
      <c r="I33" s="21">
        <v>176.54739809596327</v>
      </c>
      <c r="J33" s="21">
        <v>1.7045268044053996</v>
      </c>
      <c r="K33" s="94"/>
    </row>
    <row r="34" spans="1:11" ht="16.5" customHeight="1" x14ac:dyDescent="0.25">
      <c r="A34" s="92"/>
      <c r="B34" s="174" t="s">
        <v>232</v>
      </c>
      <c r="C34" s="175">
        <v>0.4324075</v>
      </c>
      <c r="D34" s="176">
        <v>0.90886900000000004</v>
      </c>
      <c r="E34" s="21">
        <v>110.18807490619382</v>
      </c>
      <c r="F34" s="21">
        <v>0.96014659987451079</v>
      </c>
      <c r="G34" s="175">
        <v>2.5760100000000001E-2</v>
      </c>
      <c r="H34" s="176">
        <v>6.2762299999999993E-2</v>
      </c>
      <c r="I34" s="21">
        <v>143.64152313073316</v>
      </c>
      <c r="J34" s="21">
        <v>0.43832451189856581</v>
      </c>
      <c r="K34" s="94"/>
    </row>
    <row r="35" spans="1:11" ht="16.5" customHeight="1" x14ac:dyDescent="0.25">
      <c r="A35" s="92"/>
      <c r="B35" s="174" t="s">
        <v>429</v>
      </c>
      <c r="C35" s="175">
        <v>0.44272990000000001</v>
      </c>
      <c r="D35" s="176">
        <v>0.87692389999999998</v>
      </c>
      <c r="E35" s="21">
        <v>98.071984747359494</v>
      </c>
      <c r="F35" s="21">
        <v>0.92639918506814012</v>
      </c>
      <c r="G35" s="175">
        <v>0.10198599999999999</v>
      </c>
      <c r="H35" s="176">
        <v>6.1622499999999997E-2</v>
      </c>
      <c r="I35" s="21">
        <v>-39.577491028180333</v>
      </c>
      <c r="J35" s="21">
        <v>0.43036428292891388</v>
      </c>
      <c r="K35" s="94"/>
    </row>
    <row r="36" spans="1:11" ht="16.5" customHeight="1" x14ac:dyDescent="0.25">
      <c r="A36" s="92"/>
      <c r="B36" s="174" t="s">
        <v>251</v>
      </c>
      <c r="C36" s="175">
        <v>0.62295789999999995</v>
      </c>
      <c r="D36" s="176">
        <v>0.83133270000000004</v>
      </c>
      <c r="E36" s="21">
        <v>33.449258770135202</v>
      </c>
      <c r="F36" s="21">
        <v>0.8782357691476953</v>
      </c>
      <c r="G36" s="175">
        <v>8.3654900000000004E-2</v>
      </c>
      <c r="H36" s="176">
        <v>8.9819399999999994E-2</v>
      </c>
      <c r="I36" s="21">
        <v>7.368964639250053</v>
      </c>
      <c r="J36" s="21">
        <v>0.62728811187642974</v>
      </c>
      <c r="K36" s="94"/>
    </row>
    <row r="37" spans="1:11" ht="16.5" customHeight="1" x14ac:dyDescent="0.25">
      <c r="A37" s="92"/>
      <c r="B37" s="174" t="s">
        <v>272</v>
      </c>
      <c r="C37" s="175">
        <v>2.1203284</v>
      </c>
      <c r="D37" s="176">
        <v>0.80473830000000002</v>
      </c>
      <c r="E37" s="21">
        <v>-62.046525434456278</v>
      </c>
      <c r="F37" s="21">
        <v>0.85014093618969722</v>
      </c>
      <c r="G37" s="175">
        <v>0.4958572</v>
      </c>
      <c r="H37" s="176">
        <v>1.43585E-2</v>
      </c>
      <c r="I37" s="21">
        <v>-97.104307449806115</v>
      </c>
      <c r="J37" s="21">
        <v>0.10027807304855874</v>
      </c>
      <c r="K37" s="94"/>
    </row>
    <row r="38" spans="1:11" x14ac:dyDescent="0.25">
      <c r="A38" s="92"/>
      <c r="B38" s="174" t="s">
        <v>278</v>
      </c>
      <c r="C38" s="175">
        <v>0.58726560000000005</v>
      </c>
      <c r="D38" s="176">
        <v>0.8012629</v>
      </c>
      <c r="E38" s="21">
        <v>36.439610969891632</v>
      </c>
      <c r="F38" s="21">
        <v>0.84646945713913679</v>
      </c>
      <c r="G38" s="175">
        <v>0</v>
      </c>
      <c r="H38" s="176">
        <v>4.7839699999999999E-2</v>
      </c>
      <c r="I38" s="21"/>
      <c r="J38" s="21">
        <v>0.334106830882135</v>
      </c>
      <c r="K38" s="94"/>
    </row>
    <row r="39" spans="1:11" ht="16.5" customHeight="1" x14ac:dyDescent="0.25">
      <c r="A39" s="92"/>
      <c r="B39" s="128" t="s">
        <v>445</v>
      </c>
      <c r="C39" s="175">
        <v>0.1382485</v>
      </c>
      <c r="D39" s="176">
        <v>0.74418530000000005</v>
      </c>
      <c r="E39" s="21">
        <v>438.29538837672749</v>
      </c>
      <c r="F39" s="21">
        <v>0.78617158850350577</v>
      </c>
      <c r="G39" s="175">
        <v>1.03E-4</v>
      </c>
      <c r="H39" s="176">
        <v>9.5801899999999995E-2</v>
      </c>
      <c r="I39" s="21">
        <v>92911.553398058255</v>
      </c>
      <c r="J39" s="21">
        <v>0.66906918733786391</v>
      </c>
      <c r="K39" s="94"/>
    </row>
    <row r="40" spans="1:11" ht="16.5" customHeight="1" x14ac:dyDescent="0.25">
      <c r="A40" s="92"/>
      <c r="B40" s="174" t="s">
        <v>280</v>
      </c>
      <c r="C40" s="175">
        <v>0.71955519999999995</v>
      </c>
      <c r="D40" s="176">
        <v>0.7169584</v>
      </c>
      <c r="E40" s="21">
        <v>-0.36088961625181382</v>
      </c>
      <c r="F40" s="21">
        <v>0.75740857044466181</v>
      </c>
      <c r="G40" s="175">
        <v>0.1428634</v>
      </c>
      <c r="H40" s="176">
        <v>0.16772719999999999</v>
      </c>
      <c r="I40" s="21">
        <v>17.403897709280326</v>
      </c>
      <c r="J40" s="21">
        <v>1.1713870121412557</v>
      </c>
      <c r="K40" s="94"/>
    </row>
    <row r="41" spans="1:11" ht="16.5" customHeight="1" x14ac:dyDescent="0.25">
      <c r="A41" s="92"/>
      <c r="B41" s="128" t="s">
        <v>471</v>
      </c>
      <c r="C41" s="175">
        <v>0.54612539999999998</v>
      </c>
      <c r="D41" s="176">
        <v>0.71041359999999998</v>
      </c>
      <c r="E41" s="21">
        <v>30.082504860605287</v>
      </c>
      <c r="F41" s="21">
        <v>0.75049451851104032</v>
      </c>
      <c r="G41" s="175">
        <v>0.1759018</v>
      </c>
      <c r="H41" s="176">
        <v>0.14295060000000001</v>
      </c>
      <c r="I41" s="21">
        <v>-18.732724736188022</v>
      </c>
      <c r="J41" s="21">
        <v>0.99835015559670592</v>
      </c>
      <c r="K41" s="94"/>
    </row>
    <row r="42" spans="1:11" ht="16.5" customHeight="1" x14ac:dyDescent="0.25">
      <c r="A42" s="92"/>
      <c r="B42" s="174" t="s">
        <v>446</v>
      </c>
      <c r="C42" s="175">
        <v>0.56998170000000004</v>
      </c>
      <c r="D42" s="176">
        <v>0.70655100000000004</v>
      </c>
      <c r="E42" s="21">
        <v>23.960295567384016</v>
      </c>
      <c r="F42" s="21">
        <v>0.74641399397265773</v>
      </c>
      <c r="G42" s="175">
        <v>0.1633899</v>
      </c>
      <c r="H42" s="176">
        <v>3.2387399999999997E-2</v>
      </c>
      <c r="I42" s="21">
        <v>-80.177844530169864</v>
      </c>
      <c r="J42" s="21">
        <v>0.22618978744666166</v>
      </c>
      <c r="K42" s="94"/>
    </row>
    <row r="43" spans="1:11" ht="16.5" customHeight="1" x14ac:dyDescent="0.25">
      <c r="A43" s="92"/>
      <c r="B43" s="174" t="s">
        <v>465</v>
      </c>
      <c r="C43" s="175">
        <v>0.90617499999999995</v>
      </c>
      <c r="D43" s="176">
        <v>0.69756680000000004</v>
      </c>
      <c r="E43" s="21">
        <v>-23.020741026843595</v>
      </c>
      <c r="F43" s="21">
        <v>0.7369229132089915</v>
      </c>
      <c r="G43" s="175">
        <v>0.1577654</v>
      </c>
      <c r="H43" s="176">
        <v>0.1084913</v>
      </c>
      <c r="I43" s="21">
        <v>-31.232513592967791</v>
      </c>
      <c r="J43" s="21">
        <v>0.75769046255062156</v>
      </c>
      <c r="K43" s="94"/>
    </row>
    <row r="44" spans="1:11" ht="16.5" customHeight="1" x14ac:dyDescent="0.25">
      <c r="A44" s="92"/>
      <c r="B44" s="174" t="s">
        <v>46</v>
      </c>
      <c r="C44" s="175">
        <v>54.214194499999991</v>
      </c>
      <c r="D44" s="176">
        <v>42.061887200000015</v>
      </c>
      <c r="E44" s="21">
        <v>-22.41536079633163</v>
      </c>
      <c r="F44" s="21">
        <v>44.434982356516969</v>
      </c>
      <c r="G44" s="175">
        <v>6.205937500000001</v>
      </c>
      <c r="H44" s="176">
        <v>6.6269751000000001</v>
      </c>
      <c r="I44" s="21">
        <v>6.7844318445037466</v>
      </c>
      <c r="J44" s="21">
        <v>46.282013662205649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1.5703125" style="128" bestFit="1" customWidth="1"/>
    <col min="3" max="3" width="12.42578125" style="128" customWidth="1"/>
    <col min="4" max="4" width="12.85546875" style="128" customWidth="1"/>
    <col min="5" max="5" width="12" style="128" customWidth="1"/>
    <col min="6" max="6" width="9.42578125" style="128" customWidth="1"/>
    <col min="7" max="7" width="7" style="128" customWidth="1"/>
    <col min="8" max="8" width="6" style="128" customWidth="1"/>
    <col min="9" max="9" width="14.1406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411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90.083157499999999</v>
      </c>
      <c r="D13" s="29">
        <v>88.106345899999994</v>
      </c>
      <c r="E13" s="29">
        <v>-2.1944297412088476</v>
      </c>
      <c r="F13" s="29">
        <v>100</v>
      </c>
      <c r="G13" s="29">
        <v>12.9753037</v>
      </c>
      <c r="H13" s="29">
        <v>11.5000629</v>
      </c>
      <c r="I13" s="29">
        <v>-11.369605167700236</v>
      </c>
      <c r="J13" s="29">
        <v>100</v>
      </c>
      <c r="K13" s="94"/>
    </row>
    <row r="14" spans="1:14" ht="15.75" customHeight="1" x14ac:dyDescent="0.25">
      <c r="A14" s="92"/>
      <c r="B14" s="173" t="s">
        <v>251</v>
      </c>
      <c r="C14" s="175">
        <v>7.0264952999999997</v>
      </c>
      <c r="D14" s="176">
        <v>8.3313469999999992</v>
      </c>
      <c r="E14" s="21">
        <v>18.570448627497129</v>
      </c>
      <c r="F14" s="21">
        <v>9.4560124073877851</v>
      </c>
      <c r="G14" s="175">
        <v>0.98214920000000006</v>
      </c>
      <c r="H14" s="176">
        <v>0.85482279999999999</v>
      </c>
      <c r="I14" s="21">
        <v>-12.964058821205581</v>
      </c>
      <c r="J14" s="21">
        <v>7.4332010827523387</v>
      </c>
      <c r="K14" s="94"/>
    </row>
    <row r="15" spans="1:14" ht="15.75" customHeight="1" x14ac:dyDescent="0.25">
      <c r="A15" s="92"/>
      <c r="B15" s="173" t="s">
        <v>228</v>
      </c>
      <c r="C15" s="175">
        <v>5.6088927999999996</v>
      </c>
      <c r="D15" s="176">
        <v>5.1164835000000002</v>
      </c>
      <c r="E15" s="21">
        <v>-8.7790820320188594</v>
      </c>
      <c r="F15" s="21">
        <v>5.8071679715410838</v>
      </c>
      <c r="G15" s="175">
        <v>0.50330830000000004</v>
      </c>
      <c r="H15" s="176">
        <v>1.4051096000000001</v>
      </c>
      <c r="I15" s="21">
        <v>179.17473246517096</v>
      </c>
      <c r="J15" s="21">
        <v>12.218277519160353</v>
      </c>
      <c r="K15" s="94"/>
    </row>
    <row r="16" spans="1:14" ht="15.75" customHeight="1" x14ac:dyDescent="0.25">
      <c r="A16" s="92"/>
      <c r="B16" s="173" t="s">
        <v>252</v>
      </c>
      <c r="C16" s="175">
        <v>6.5277476999999999</v>
      </c>
      <c r="D16" s="176">
        <v>5.0567827000000003</v>
      </c>
      <c r="E16" s="21">
        <v>-22.534035744059157</v>
      </c>
      <c r="F16" s="21">
        <v>5.7394080396199936</v>
      </c>
      <c r="G16" s="175">
        <v>1.071982</v>
      </c>
      <c r="H16" s="176">
        <v>0.52232619999999996</v>
      </c>
      <c r="I16" s="21">
        <v>-51.27472289646655</v>
      </c>
      <c r="J16" s="21">
        <v>4.541942114073132</v>
      </c>
      <c r="K16" s="94"/>
    </row>
    <row r="17" spans="1:11" ht="15.75" customHeight="1" x14ac:dyDescent="0.25">
      <c r="A17" s="92"/>
      <c r="B17" s="173" t="s">
        <v>447</v>
      </c>
      <c r="C17" s="175">
        <v>0.48759570000000002</v>
      </c>
      <c r="D17" s="176">
        <v>4.0968796999999997</v>
      </c>
      <c r="E17" s="21">
        <v>740.22063771276066</v>
      </c>
      <c r="F17" s="21">
        <v>4.6499257892841515</v>
      </c>
      <c r="G17" s="175">
        <v>0.39381080000000002</v>
      </c>
      <c r="H17" s="176">
        <v>0.35934050000000001</v>
      </c>
      <c r="I17" s="21">
        <v>-8.7530103288178012</v>
      </c>
      <c r="J17" s="21">
        <v>3.1246829093430439</v>
      </c>
      <c r="K17" s="94"/>
    </row>
    <row r="18" spans="1:11" ht="15.75" customHeight="1" x14ac:dyDescent="0.25">
      <c r="A18" s="92"/>
      <c r="B18" s="173" t="s">
        <v>253</v>
      </c>
      <c r="C18" s="175">
        <v>2.7120614999999999</v>
      </c>
      <c r="D18" s="176">
        <v>3.6703524999999999</v>
      </c>
      <c r="E18" s="21">
        <v>35.33441258614527</v>
      </c>
      <c r="F18" s="21">
        <v>4.1658208185887329</v>
      </c>
      <c r="G18" s="175">
        <v>0.444747</v>
      </c>
      <c r="H18" s="176">
        <v>0.23160559999999999</v>
      </c>
      <c r="I18" s="21">
        <v>-47.924190607244121</v>
      </c>
      <c r="J18" s="21">
        <v>2.0139507236956069</v>
      </c>
      <c r="K18" s="94"/>
    </row>
    <row r="19" spans="1:11" ht="15.75" customHeight="1" x14ac:dyDescent="0.25">
      <c r="A19" s="92"/>
      <c r="B19" s="173" t="s">
        <v>232</v>
      </c>
      <c r="C19" s="175">
        <v>1.8866757000000001</v>
      </c>
      <c r="D19" s="176">
        <v>2.0828134</v>
      </c>
      <c r="E19" s="21">
        <v>10.395941390457297</v>
      </c>
      <c r="F19" s="21">
        <v>2.3639765997831494</v>
      </c>
      <c r="G19" s="175">
        <v>5.7476899999999997E-2</v>
      </c>
      <c r="H19" s="176">
        <v>0.26934130000000001</v>
      </c>
      <c r="I19" s="21">
        <v>368.60791030831524</v>
      </c>
      <c r="J19" s="21">
        <v>2.342085450680448</v>
      </c>
      <c r="K19" s="94"/>
    </row>
    <row r="20" spans="1:11" ht="15.75" customHeight="1" x14ac:dyDescent="0.25">
      <c r="A20" s="92"/>
      <c r="B20" s="173" t="s">
        <v>230</v>
      </c>
      <c r="C20" s="175">
        <v>2.0586874000000002</v>
      </c>
      <c r="D20" s="176">
        <v>2.0459889000000002</v>
      </c>
      <c r="E20" s="21">
        <v>-0.61682507018792077</v>
      </c>
      <c r="F20" s="21">
        <v>2.3221810859369669</v>
      </c>
      <c r="G20" s="175">
        <v>0.53958150000000005</v>
      </c>
      <c r="H20" s="176">
        <v>0.22862250000000001</v>
      </c>
      <c r="I20" s="21">
        <v>-57.629662988816335</v>
      </c>
      <c r="J20" s="21">
        <v>1.9880108655753528</v>
      </c>
      <c r="K20" s="94"/>
    </row>
    <row r="21" spans="1:11" ht="15.75" customHeight="1" x14ac:dyDescent="0.25">
      <c r="A21" s="92"/>
      <c r="B21" s="173" t="s">
        <v>231</v>
      </c>
      <c r="C21" s="175">
        <v>4.2814696000000003</v>
      </c>
      <c r="D21" s="176">
        <v>1.9359105000000001</v>
      </c>
      <c r="E21" s="21">
        <v>-54.783971839949544</v>
      </c>
      <c r="F21" s="21">
        <v>2.197242979747728</v>
      </c>
      <c r="G21" s="175">
        <v>0.62678199999999995</v>
      </c>
      <c r="H21" s="176">
        <v>0</v>
      </c>
      <c r="I21" s="21">
        <v>-100</v>
      </c>
      <c r="J21" s="21">
        <v>0</v>
      </c>
      <c r="K21" s="94"/>
    </row>
    <row r="22" spans="1:11" ht="15.75" customHeight="1" x14ac:dyDescent="0.25">
      <c r="A22" s="92"/>
      <c r="B22" s="173" t="s">
        <v>256</v>
      </c>
      <c r="C22" s="175">
        <v>1.9367137000000001</v>
      </c>
      <c r="D22" s="176">
        <v>1.7043336</v>
      </c>
      <c r="E22" s="21">
        <v>-11.99868106473353</v>
      </c>
      <c r="F22" s="21">
        <v>1.9344050449378585</v>
      </c>
      <c r="G22" s="175">
        <v>0.1143023</v>
      </c>
      <c r="H22" s="176">
        <v>0.17303299999999999</v>
      </c>
      <c r="I22" s="21">
        <v>51.38190570093515</v>
      </c>
      <c r="J22" s="21">
        <v>1.5046265529556364</v>
      </c>
      <c r="K22" s="94"/>
    </row>
    <row r="23" spans="1:11" ht="15.75" customHeight="1" x14ac:dyDescent="0.25">
      <c r="A23" s="92"/>
      <c r="B23" s="173" t="s">
        <v>240</v>
      </c>
      <c r="C23" s="175">
        <v>2.0750226999999999</v>
      </c>
      <c r="D23" s="176">
        <v>1.6880413999999999</v>
      </c>
      <c r="E23" s="21">
        <v>-18.649497183813946</v>
      </c>
      <c r="F23" s="21">
        <v>1.9159135278586104</v>
      </c>
      <c r="G23" s="175">
        <v>0.54473009999999999</v>
      </c>
      <c r="H23" s="176">
        <v>4.2987999999999998E-2</v>
      </c>
      <c r="I23" s="21">
        <v>-92.108385418760591</v>
      </c>
      <c r="J23" s="21">
        <v>0.37380665109231703</v>
      </c>
      <c r="K23" s="94"/>
    </row>
    <row r="24" spans="1:11" ht="15.75" customHeight="1" x14ac:dyDescent="0.25">
      <c r="A24" s="92"/>
      <c r="B24" s="173" t="s">
        <v>258</v>
      </c>
      <c r="C24" s="175">
        <v>1.4891421</v>
      </c>
      <c r="D24" s="176">
        <v>1.6185556999999999</v>
      </c>
      <c r="E24" s="21">
        <v>8.6904802436248207</v>
      </c>
      <c r="F24" s="21">
        <v>1.8370478124663663</v>
      </c>
      <c r="G24" s="175">
        <v>0.208734</v>
      </c>
      <c r="H24" s="176">
        <v>0.26930690000000002</v>
      </c>
      <c r="I24" s="21">
        <v>29.019182308584135</v>
      </c>
      <c r="J24" s="21">
        <v>2.34178632188177</v>
      </c>
      <c r="K24" s="94"/>
    </row>
    <row r="25" spans="1:11" ht="15.75" customHeight="1" x14ac:dyDescent="0.25">
      <c r="A25" s="92"/>
      <c r="B25" s="173" t="s">
        <v>262</v>
      </c>
      <c r="C25" s="175">
        <v>0</v>
      </c>
      <c r="D25" s="176">
        <v>1.5481364</v>
      </c>
      <c r="E25" s="21"/>
      <c r="F25" s="21">
        <v>1.7571224685190356</v>
      </c>
      <c r="G25" s="175">
        <v>0</v>
      </c>
      <c r="H25" s="176">
        <v>0.35518719999999998</v>
      </c>
      <c r="I25" s="21"/>
      <c r="J25" s="21">
        <v>3.0885674547049651</v>
      </c>
      <c r="K25" s="94"/>
    </row>
    <row r="26" spans="1:11" ht="15.75" customHeight="1" x14ac:dyDescent="0.25">
      <c r="A26" s="92"/>
      <c r="B26" s="173" t="s">
        <v>255</v>
      </c>
      <c r="C26" s="175">
        <v>1.1914514</v>
      </c>
      <c r="D26" s="176">
        <v>1.5208470999999999</v>
      </c>
      <c r="E26" s="21">
        <v>27.646591375863071</v>
      </c>
      <c r="F26" s="21">
        <v>1.7261493306352182</v>
      </c>
      <c r="G26" s="175">
        <v>0.13962720000000001</v>
      </c>
      <c r="H26" s="176">
        <v>4.0216999999999996E-3</v>
      </c>
      <c r="I26" s="21">
        <v>-97.119687281561184</v>
      </c>
      <c r="J26" s="21">
        <v>3.497111307104242E-2</v>
      </c>
      <c r="K26" s="94"/>
    </row>
    <row r="27" spans="1:11" ht="15.75" customHeight="1" x14ac:dyDescent="0.25">
      <c r="A27" s="92"/>
      <c r="B27" s="173" t="s">
        <v>430</v>
      </c>
      <c r="C27" s="175">
        <v>2.3525179999999999</v>
      </c>
      <c r="D27" s="176">
        <v>1.4780605</v>
      </c>
      <c r="E27" s="21">
        <v>-37.171128977546608</v>
      </c>
      <c r="F27" s="21">
        <v>1.677586880833291</v>
      </c>
      <c r="G27" s="175">
        <v>0</v>
      </c>
      <c r="H27" s="176">
        <v>0.15032499999999999</v>
      </c>
      <c r="I27" s="21"/>
      <c r="J27" s="21">
        <v>1.3071667634096158</v>
      </c>
      <c r="K27" s="94"/>
    </row>
    <row r="28" spans="1:11" ht="15.75" customHeight="1" x14ac:dyDescent="0.25">
      <c r="A28" s="92"/>
      <c r="B28" s="173" t="s">
        <v>257</v>
      </c>
      <c r="C28" s="175">
        <v>0.35667110000000002</v>
      </c>
      <c r="D28" s="176">
        <v>1.4616880999999999</v>
      </c>
      <c r="E28" s="21">
        <v>309.81399950823032</v>
      </c>
      <c r="F28" s="21">
        <v>1.6590043373935905</v>
      </c>
      <c r="G28" s="175">
        <v>1.4556E-3</v>
      </c>
      <c r="H28" s="176">
        <v>0.1254738</v>
      </c>
      <c r="I28" s="21">
        <v>8520.0741962077482</v>
      </c>
      <c r="J28" s="21">
        <v>1.0910705540575782</v>
      </c>
      <c r="K28" s="94"/>
    </row>
    <row r="29" spans="1:11" ht="15.75" customHeight="1" x14ac:dyDescent="0.25">
      <c r="A29" s="92"/>
      <c r="B29" s="173" t="s">
        <v>260</v>
      </c>
      <c r="C29" s="175">
        <v>1.0691598</v>
      </c>
      <c r="D29" s="176">
        <v>1.4537498</v>
      </c>
      <c r="E29" s="21">
        <v>35.971236479336397</v>
      </c>
      <c r="F29" s="21">
        <v>1.6499944301968834</v>
      </c>
      <c r="G29" s="175">
        <v>9.6659900000000007E-2</v>
      </c>
      <c r="H29" s="176">
        <v>0.3081547</v>
      </c>
      <c r="I29" s="21">
        <v>218.80304035075557</v>
      </c>
      <c r="J29" s="21">
        <v>2.6795914307564352</v>
      </c>
      <c r="K29" s="94"/>
    </row>
    <row r="30" spans="1:11" ht="15.75" customHeight="1" x14ac:dyDescent="0.25">
      <c r="A30" s="92"/>
      <c r="B30" s="173" t="s">
        <v>417</v>
      </c>
      <c r="C30" s="175">
        <v>7.6949000000000004E-2</v>
      </c>
      <c r="D30" s="176">
        <v>1.1066343999999999</v>
      </c>
      <c r="E30" s="21">
        <v>1338.140066797489</v>
      </c>
      <c r="F30" s="21">
        <v>1.2560212192388742</v>
      </c>
      <c r="G30" s="175">
        <v>7.6949000000000004E-2</v>
      </c>
      <c r="H30" s="176">
        <v>0</v>
      </c>
      <c r="I30" s="21">
        <v>-100</v>
      </c>
      <c r="J30" s="21">
        <v>0</v>
      </c>
      <c r="K30" s="94"/>
    </row>
    <row r="31" spans="1:11" ht="15.75" customHeight="1" x14ac:dyDescent="0.25">
      <c r="A31" s="92"/>
      <c r="B31" s="173" t="s">
        <v>263</v>
      </c>
      <c r="C31" s="175">
        <v>1.3935715</v>
      </c>
      <c r="D31" s="176">
        <v>1.0780135</v>
      </c>
      <c r="E31" s="21">
        <v>-22.643832770690274</v>
      </c>
      <c r="F31" s="21">
        <v>1.223536725973787</v>
      </c>
      <c r="G31" s="175">
        <v>0.21624479999999999</v>
      </c>
      <c r="H31" s="176">
        <v>0.1720312</v>
      </c>
      <c r="I31" s="21">
        <v>-20.44608702729499</v>
      </c>
      <c r="J31" s="21">
        <v>1.495915296254597</v>
      </c>
      <c r="K31" s="94"/>
    </row>
    <row r="32" spans="1:11" ht="15.75" customHeight="1" x14ac:dyDescent="0.25">
      <c r="A32" s="92"/>
      <c r="B32" s="173" t="s">
        <v>235</v>
      </c>
      <c r="C32" s="175">
        <v>0.12599299999999999</v>
      </c>
      <c r="D32" s="176">
        <v>1.073242</v>
      </c>
      <c r="E32" s="21">
        <v>751.82668878429763</v>
      </c>
      <c r="F32" s="21">
        <v>1.2181211115237047</v>
      </c>
      <c r="G32" s="175">
        <v>8.7803000000000006E-2</v>
      </c>
      <c r="H32" s="176">
        <v>5.9683100000000003E-2</v>
      </c>
      <c r="I32" s="21">
        <v>-32.026126669931557</v>
      </c>
      <c r="J32" s="21">
        <v>0.51898063966241437</v>
      </c>
      <c r="K32" s="94"/>
    </row>
    <row r="33" spans="1:11" ht="15.75" customHeight="1" x14ac:dyDescent="0.25">
      <c r="A33" s="92"/>
      <c r="B33" s="173" t="s">
        <v>259</v>
      </c>
      <c r="C33" s="175">
        <v>0.79968170000000005</v>
      </c>
      <c r="D33" s="176">
        <v>1.0318229999999999</v>
      </c>
      <c r="E33" s="21">
        <v>29.029212497922586</v>
      </c>
      <c r="F33" s="21">
        <v>1.1711108768159684</v>
      </c>
      <c r="G33" s="175">
        <v>0.15875030000000001</v>
      </c>
      <c r="H33" s="176">
        <v>0.1242943</v>
      </c>
      <c r="I33" s="21">
        <v>-21.704525912706941</v>
      </c>
      <c r="J33" s="21">
        <v>1.0808140884168556</v>
      </c>
      <c r="K33" s="94"/>
    </row>
    <row r="34" spans="1:11" ht="15.75" customHeight="1" x14ac:dyDescent="0.25">
      <c r="A34" s="92"/>
      <c r="B34" s="173" t="s">
        <v>268</v>
      </c>
      <c r="C34" s="175">
        <v>0.68184040000000001</v>
      </c>
      <c r="D34" s="176">
        <v>0.9760006</v>
      </c>
      <c r="E34" s="21">
        <v>43.142090143089206</v>
      </c>
      <c r="F34" s="21">
        <v>1.1077528979669102</v>
      </c>
      <c r="G34" s="175">
        <v>0.15879879999999999</v>
      </c>
      <c r="H34" s="176">
        <v>0.25698789999999999</v>
      </c>
      <c r="I34" s="21">
        <v>61.832394199452388</v>
      </c>
      <c r="J34" s="21">
        <v>2.234665168657469</v>
      </c>
      <c r="K34" s="94"/>
    </row>
    <row r="35" spans="1:11" ht="15.75" customHeight="1" x14ac:dyDescent="0.25">
      <c r="A35" s="92"/>
      <c r="B35" s="173" t="s">
        <v>262</v>
      </c>
      <c r="C35" s="175">
        <v>0.4468028</v>
      </c>
      <c r="D35" s="176">
        <v>0.90214399999999995</v>
      </c>
      <c r="E35" s="21">
        <v>101.91099966249091</v>
      </c>
      <c r="F35" s="21">
        <v>1.0239262459300336</v>
      </c>
      <c r="G35" s="175">
        <v>0.10137259999999999</v>
      </c>
      <c r="H35" s="176">
        <v>0.2301047</v>
      </c>
      <c r="I35" s="21">
        <v>126.98904832272233</v>
      </c>
      <c r="J35" s="21">
        <v>2.0008994907323507</v>
      </c>
      <c r="K35" s="94"/>
    </row>
    <row r="36" spans="1:11" ht="15.75" customHeight="1" x14ac:dyDescent="0.25">
      <c r="A36" s="92"/>
      <c r="B36" s="173" t="s">
        <v>254</v>
      </c>
      <c r="C36" s="175">
        <v>0</v>
      </c>
      <c r="D36" s="176">
        <v>0.84809080000000003</v>
      </c>
      <c r="E36" s="21"/>
      <c r="F36" s="21">
        <v>0.96257629497264185</v>
      </c>
      <c r="G36" s="175">
        <v>0</v>
      </c>
      <c r="H36" s="176">
        <v>0.2347976</v>
      </c>
      <c r="I36" s="21"/>
      <c r="J36" s="21">
        <v>2.0417070936194617</v>
      </c>
      <c r="K36" s="94"/>
    </row>
    <row r="37" spans="1:11" ht="15.75" customHeight="1" x14ac:dyDescent="0.25">
      <c r="A37" s="92"/>
      <c r="B37" s="173" t="s">
        <v>472</v>
      </c>
      <c r="C37" s="175">
        <v>1.2986606000000001</v>
      </c>
      <c r="D37" s="176">
        <v>0.82087560000000004</v>
      </c>
      <c r="E37" s="21">
        <v>-36.790597943758364</v>
      </c>
      <c r="F37" s="21">
        <v>0.93168725999792035</v>
      </c>
      <c r="G37" s="175">
        <v>0.27191979999999999</v>
      </c>
      <c r="H37" s="176">
        <v>0.20090659999999999</v>
      </c>
      <c r="I37" s="21">
        <v>-26.115494347965839</v>
      </c>
      <c r="J37" s="21">
        <v>1.7470043576892087</v>
      </c>
      <c r="K37" s="94"/>
    </row>
    <row r="38" spans="1:11" ht="15.75" customHeight="1" x14ac:dyDescent="0.25">
      <c r="A38" s="92"/>
      <c r="B38" s="173" t="s">
        <v>264</v>
      </c>
      <c r="C38" s="175">
        <v>1.0527580999999999</v>
      </c>
      <c r="D38" s="176">
        <v>0.81915870000000002</v>
      </c>
      <c r="E38" s="21">
        <v>-22.189275959975983</v>
      </c>
      <c r="F38" s="21">
        <v>0.92973859218919219</v>
      </c>
      <c r="G38" s="175">
        <v>0.171095</v>
      </c>
      <c r="H38" s="176">
        <v>8.8517700000000005E-2</v>
      </c>
      <c r="I38" s="21">
        <v>-48.264005377129656</v>
      </c>
      <c r="J38" s="21">
        <v>0.7697149204288265</v>
      </c>
      <c r="K38" s="94"/>
    </row>
    <row r="39" spans="1:11" ht="15.75" customHeight="1" x14ac:dyDescent="0.25">
      <c r="A39" s="92"/>
      <c r="B39" s="173" t="s">
        <v>267</v>
      </c>
      <c r="C39" s="175">
        <v>0.46822730000000001</v>
      </c>
      <c r="D39" s="176">
        <v>0.79662440000000001</v>
      </c>
      <c r="E39" s="21">
        <v>70.13625647201691</v>
      </c>
      <c r="F39" s="21">
        <v>0.90416234138703511</v>
      </c>
      <c r="G39" s="175">
        <v>0.1426415</v>
      </c>
      <c r="H39" s="176">
        <v>0.13773460000000001</v>
      </c>
      <c r="I39" s="21">
        <v>-3.4400227142872053</v>
      </c>
      <c r="J39" s="21">
        <v>1.1976856230934183</v>
      </c>
      <c r="K39" s="94"/>
    </row>
    <row r="40" spans="1:11" ht="15.75" customHeight="1" x14ac:dyDescent="0.25">
      <c r="A40" s="92"/>
      <c r="B40" s="173" t="s">
        <v>265</v>
      </c>
      <c r="C40" s="175">
        <v>0.73410600000000004</v>
      </c>
      <c r="D40" s="176">
        <v>0.75524400000000003</v>
      </c>
      <c r="E40" s="21">
        <v>2.8794206831165958</v>
      </c>
      <c r="F40" s="21">
        <v>0.85719591737148637</v>
      </c>
      <c r="G40" s="175">
        <v>8.5072900000000007E-2</v>
      </c>
      <c r="H40" s="176">
        <v>3.40735E-2</v>
      </c>
      <c r="I40" s="21">
        <v>-59.947879994686915</v>
      </c>
      <c r="J40" s="21">
        <v>0.29628968377207748</v>
      </c>
      <c r="K40" s="94"/>
    </row>
    <row r="41" spans="1:11" ht="15.75" customHeight="1" x14ac:dyDescent="0.25">
      <c r="A41" s="92"/>
      <c r="B41" s="173" t="s">
        <v>448</v>
      </c>
      <c r="C41" s="175">
        <v>2.3284639999999999</v>
      </c>
      <c r="D41" s="176">
        <v>0.71159260000000002</v>
      </c>
      <c r="E41" s="21">
        <v>-69.439398676552443</v>
      </c>
      <c r="F41" s="21">
        <v>0.8076519264658325</v>
      </c>
      <c r="G41" s="175">
        <v>0.32756059999999998</v>
      </c>
      <c r="H41" s="176">
        <v>0.13186980000000001</v>
      </c>
      <c r="I41" s="21">
        <v>-59.741861505932029</v>
      </c>
      <c r="J41" s="21">
        <v>1.146687641160641</v>
      </c>
      <c r="K41" s="94"/>
    </row>
    <row r="42" spans="1:11" ht="15.75" customHeight="1" x14ac:dyDescent="0.25">
      <c r="A42" s="92"/>
      <c r="B42" s="173" t="s">
        <v>266</v>
      </c>
      <c r="C42" s="175">
        <v>0.54844899999999996</v>
      </c>
      <c r="D42" s="176">
        <v>0.65724000000000005</v>
      </c>
      <c r="E42" s="21">
        <v>19.836119675667206</v>
      </c>
      <c r="F42" s="21">
        <v>0.74596215889598039</v>
      </c>
      <c r="G42" s="175">
        <v>0.17050000000000001</v>
      </c>
      <c r="H42" s="176">
        <v>7.3050000000000004E-2</v>
      </c>
      <c r="I42" s="21">
        <v>-57.15542521994135</v>
      </c>
      <c r="J42" s="21">
        <v>0.63521391696040208</v>
      </c>
      <c r="K42" s="94"/>
    </row>
    <row r="43" spans="1:11" ht="15.75" customHeight="1" x14ac:dyDescent="0.25">
      <c r="A43" s="92"/>
      <c r="B43" s="173" t="s">
        <v>473</v>
      </c>
      <c r="C43" s="175">
        <v>0.56777460000000002</v>
      </c>
      <c r="D43" s="176">
        <v>0.6424839</v>
      </c>
      <c r="E43" s="21">
        <v>13.158267382866363</v>
      </c>
      <c r="F43" s="21">
        <v>0.72921410306723444</v>
      </c>
      <c r="G43" s="175">
        <v>1.39735E-2</v>
      </c>
      <c r="H43" s="176">
        <v>9.2884900000000006E-2</v>
      </c>
      <c r="I43" s="21">
        <v>564.7217948259206</v>
      </c>
      <c r="J43" s="21">
        <v>0.80769036489356949</v>
      </c>
      <c r="K43" s="94"/>
    </row>
    <row r="44" spans="1:11" ht="15.75" customHeight="1" x14ac:dyDescent="0.25">
      <c r="A44" s="92"/>
      <c r="B44" s="173" t="s">
        <v>46</v>
      </c>
      <c r="C44" s="175">
        <v>38.499575</v>
      </c>
      <c r="D44" s="176">
        <v>31.077207600000001</v>
      </c>
      <c r="E44" s="21">
        <v>-19.279089184750742</v>
      </c>
      <c r="F44" s="21">
        <v>35.272382803472965</v>
      </c>
      <c r="G44" s="175">
        <v>5.2672751000000009</v>
      </c>
      <c r="H44" s="176">
        <v>4.3634681999999998</v>
      </c>
      <c r="I44" s="21">
        <v>-17.158908218027214</v>
      </c>
      <c r="J44" s="21">
        <v>37.942994207449068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3.42578125" style="128" bestFit="1" customWidth="1"/>
    <col min="3" max="4" width="12.85546875" style="128" customWidth="1"/>
    <col min="5" max="5" width="13.2851562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0.5703125" style="128" customWidth="1"/>
    <col min="10" max="10" width="10" style="128" customWidth="1"/>
    <col min="11" max="11" width="1.285156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16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198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55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51.088003899999997</v>
      </c>
      <c r="D13" s="29">
        <v>48.646748299999999</v>
      </c>
      <c r="E13" s="29">
        <v>-4.7785300141663933</v>
      </c>
      <c r="F13" s="29">
        <v>100</v>
      </c>
      <c r="G13" s="29">
        <v>7.5052047999999996</v>
      </c>
      <c r="H13" s="29">
        <v>8.5581525999999997</v>
      </c>
      <c r="I13" s="252">
        <v>14.029567854031111</v>
      </c>
      <c r="J13" s="64">
        <v>100</v>
      </c>
      <c r="K13" s="94"/>
    </row>
    <row r="14" spans="1:14" ht="15.75" customHeight="1" x14ac:dyDescent="0.25">
      <c r="A14" s="92"/>
      <c r="B14" s="174" t="s">
        <v>228</v>
      </c>
      <c r="C14" s="21">
        <v>10.7816884</v>
      </c>
      <c r="D14" s="23">
        <v>7.2587945999999999</v>
      </c>
      <c r="E14" s="21">
        <v>-32.674787744746922</v>
      </c>
      <c r="F14" s="21">
        <v>14.921438438671553</v>
      </c>
      <c r="G14" s="21">
        <v>1.3749549999999999</v>
      </c>
      <c r="H14" s="23">
        <v>1.9707612000000001</v>
      </c>
      <c r="I14" s="215">
        <v>43.332778163648996</v>
      </c>
      <c r="J14" s="197">
        <v>23.027881040588131</v>
      </c>
      <c r="K14" s="94"/>
    </row>
    <row r="15" spans="1:14" ht="15.75" customHeight="1" x14ac:dyDescent="0.25">
      <c r="A15" s="92"/>
      <c r="B15" s="174" t="s">
        <v>229</v>
      </c>
      <c r="C15" s="21">
        <v>2.7918755000000002</v>
      </c>
      <c r="D15" s="23">
        <v>3.3608342000000002</v>
      </c>
      <c r="E15" s="21">
        <v>20.379085671979279</v>
      </c>
      <c r="F15" s="21">
        <v>6.9086512818370638</v>
      </c>
      <c r="G15" s="21">
        <v>0.57198749999999998</v>
      </c>
      <c r="H15" s="23">
        <v>0.31213960000000002</v>
      </c>
      <c r="I15" s="215">
        <v>-45.428947310911504</v>
      </c>
      <c r="J15" s="197">
        <v>3.6472778015199223</v>
      </c>
      <c r="K15" s="94"/>
    </row>
    <row r="16" spans="1:14" ht="15.75" customHeight="1" x14ac:dyDescent="0.25">
      <c r="A16" s="92"/>
      <c r="B16" s="174" t="s">
        <v>231</v>
      </c>
      <c r="C16" s="21">
        <v>1.8969554</v>
      </c>
      <c r="D16" s="23">
        <v>1.7007956</v>
      </c>
      <c r="E16" s="21">
        <v>-10.340770267977838</v>
      </c>
      <c r="F16" s="21">
        <v>3.4962164161751379</v>
      </c>
      <c r="G16" s="21">
        <v>0.28405780000000003</v>
      </c>
      <c r="H16" s="23">
        <v>0.35131220000000002</v>
      </c>
      <c r="I16" s="215">
        <v>23.676308131654888</v>
      </c>
      <c r="J16" s="197">
        <v>4.1050004179640363</v>
      </c>
      <c r="K16" s="94"/>
    </row>
    <row r="17" spans="1:11" ht="15.75" customHeight="1" x14ac:dyDescent="0.25">
      <c r="A17" s="92"/>
      <c r="B17" s="174" t="s">
        <v>230</v>
      </c>
      <c r="C17" s="21">
        <v>1.2144267</v>
      </c>
      <c r="D17" s="23">
        <v>1.6584726999999999</v>
      </c>
      <c r="E17" s="21">
        <v>36.564248793278331</v>
      </c>
      <c r="F17" s="21">
        <v>3.4092159454776958</v>
      </c>
      <c r="G17" s="21">
        <v>0.16082109999999999</v>
      </c>
      <c r="H17" s="23">
        <v>0.29624319999999998</v>
      </c>
      <c r="I17" s="215">
        <v>84.206674372952307</v>
      </c>
      <c r="J17" s="197">
        <v>3.4615321068240825</v>
      </c>
      <c r="K17" s="94"/>
    </row>
    <row r="18" spans="1:11" ht="15.75" customHeight="1" x14ac:dyDescent="0.25">
      <c r="A18" s="92"/>
      <c r="B18" s="174" t="s">
        <v>236</v>
      </c>
      <c r="C18" s="21">
        <v>0.67330820000000002</v>
      </c>
      <c r="D18" s="23">
        <v>1.3601618</v>
      </c>
      <c r="E18" s="21">
        <v>102.01176816203929</v>
      </c>
      <c r="F18" s="21">
        <v>2.7959973637127971</v>
      </c>
      <c r="G18" s="21">
        <v>0.18824589999999999</v>
      </c>
      <c r="H18" s="23">
        <v>2.1726599999999999E-2</v>
      </c>
      <c r="I18" s="215">
        <v>-88.4583940473604</v>
      </c>
      <c r="J18" s="197">
        <v>0.25387021026009748</v>
      </c>
      <c r="K18" s="94"/>
    </row>
    <row r="19" spans="1:11" ht="15.75" customHeight="1" x14ac:dyDescent="0.25">
      <c r="A19" s="92"/>
      <c r="B19" s="174" t="s">
        <v>235</v>
      </c>
      <c r="C19" s="21">
        <v>0.47486970000000001</v>
      </c>
      <c r="D19" s="23">
        <v>1.3220985999999999</v>
      </c>
      <c r="E19" s="21">
        <v>178.41292042848806</v>
      </c>
      <c r="F19" s="21">
        <v>2.717753285063865</v>
      </c>
      <c r="G19" s="21">
        <v>7.5579999999999996E-3</v>
      </c>
      <c r="H19" s="23">
        <v>0.15680240000000001</v>
      </c>
      <c r="I19" s="215">
        <v>1974.654670547764</v>
      </c>
      <c r="J19" s="197">
        <v>1.8321991594307399</v>
      </c>
      <c r="K19" s="94"/>
    </row>
    <row r="20" spans="1:11" ht="15.75" customHeight="1" x14ac:dyDescent="0.25">
      <c r="A20" s="92"/>
      <c r="B20" s="174" t="s">
        <v>232</v>
      </c>
      <c r="C20" s="21">
        <v>1.3461905000000001</v>
      </c>
      <c r="D20" s="23">
        <v>1.1523987</v>
      </c>
      <c r="E20" s="21">
        <v>-14.39557031489972</v>
      </c>
      <c r="F20" s="21">
        <v>2.3689120861547903</v>
      </c>
      <c r="G20" s="21">
        <v>0.2198928</v>
      </c>
      <c r="H20" s="23">
        <v>0.25956380000000001</v>
      </c>
      <c r="I20" s="215">
        <v>18.041063645558197</v>
      </c>
      <c r="J20" s="197">
        <v>3.0329419459054754</v>
      </c>
      <c r="K20" s="94"/>
    </row>
    <row r="21" spans="1:11" ht="15.75" customHeight="1" x14ac:dyDescent="0.25">
      <c r="A21" s="92"/>
      <c r="B21" s="174" t="s">
        <v>233</v>
      </c>
      <c r="C21" s="21">
        <v>0.70159910000000003</v>
      </c>
      <c r="D21" s="23">
        <v>0.98297950000000001</v>
      </c>
      <c r="E21" s="21">
        <v>40.105581663374409</v>
      </c>
      <c r="F21" s="21">
        <v>2.0206479042300143</v>
      </c>
      <c r="G21" s="21">
        <v>0.14811849999999999</v>
      </c>
      <c r="H21" s="23">
        <v>0.11699370000000001</v>
      </c>
      <c r="I21" s="215">
        <v>-21.013445315743805</v>
      </c>
      <c r="J21" s="197">
        <v>1.3670438641161882</v>
      </c>
      <c r="K21" s="94"/>
    </row>
    <row r="22" spans="1:11" ht="15.75" customHeight="1" x14ac:dyDescent="0.25">
      <c r="A22" s="92"/>
      <c r="B22" s="174" t="s">
        <v>240</v>
      </c>
      <c r="C22" s="21">
        <v>1.2890922</v>
      </c>
      <c r="D22" s="23">
        <v>0.8555739</v>
      </c>
      <c r="E22" s="21">
        <v>-33.629735716343646</v>
      </c>
      <c r="F22" s="21">
        <v>1.7587483848329488</v>
      </c>
      <c r="G22" s="21">
        <v>0.29064010000000001</v>
      </c>
      <c r="H22" s="23">
        <v>0.1629874</v>
      </c>
      <c r="I22" s="215">
        <v>-43.921227662665963</v>
      </c>
      <c r="J22" s="197">
        <v>1.9044694295355287</v>
      </c>
      <c r="K22" s="94"/>
    </row>
    <row r="23" spans="1:11" ht="15.75" customHeight="1" x14ac:dyDescent="0.25">
      <c r="A23" s="92"/>
      <c r="B23" s="174" t="s">
        <v>247</v>
      </c>
      <c r="C23" s="21">
        <v>0.23849039999999999</v>
      </c>
      <c r="D23" s="23">
        <v>0.79256110000000002</v>
      </c>
      <c r="E23" s="21">
        <v>232.32411032058315</v>
      </c>
      <c r="F23" s="21">
        <v>1.6292170138738751</v>
      </c>
      <c r="G23" s="21">
        <v>0</v>
      </c>
      <c r="H23" s="23">
        <v>9.2856999999999995E-2</v>
      </c>
      <c r="I23" s="215"/>
      <c r="J23" s="197">
        <v>1.0850122022830022</v>
      </c>
      <c r="K23" s="94"/>
    </row>
    <row r="24" spans="1:11" ht="15.75" customHeight="1" x14ac:dyDescent="0.25">
      <c r="A24" s="92"/>
      <c r="B24" s="174" t="s">
        <v>418</v>
      </c>
      <c r="C24" s="21">
        <v>0.1074431</v>
      </c>
      <c r="D24" s="23">
        <v>0.60294270000000005</v>
      </c>
      <c r="E24" s="21">
        <v>461.17396091512626</v>
      </c>
      <c r="F24" s="21">
        <v>1.2394306322011661</v>
      </c>
      <c r="G24" s="21">
        <v>0</v>
      </c>
      <c r="H24" s="23">
        <v>0.16268489999999999</v>
      </c>
      <c r="I24" s="215"/>
      <c r="J24" s="197">
        <v>1.900934788192489</v>
      </c>
      <c r="K24" s="94"/>
    </row>
    <row r="25" spans="1:11" ht="15.75" customHeight="1" x14ac:dyDescent="0.25">
      <c r="A25" s="92"/>
      <c r="B25" s="174" t="s">
        <v>449</v>
      </c>
      <c r="C25" s="21">
        <v>0.32441009999999998</v>
      </c>
      <c r="D25" s="23">
        <v>0.5537957</v>
      </c>
      <c r="E25" s="21">
        <v>70.708526029245093</v>
      </c>
      <c r="F25" s="21">
        <v>1.1384022968704777</v>
      </c>
      <c r="G25" s="21">
        <v>1.242E-2</v>
      </c>
      <c r="H25" s="23">
        <v>0.21389749999999999</v>
      </c>
      <c r="I25" s="215">
        <v>1622.2020933977453</v>
      </c>
      <c r="J25" s="197">
        <v>2.4993419724719561</v>
      </c>
      <c r="K25" s="94"/>
    </row>
    <row r="26" spans="1:11" ht="15.75" customHeight="1" x14ac:dyDescent="0.25">
      <c r="A26" s="92"/>
      <c r="B26" s="174" t="s">
        <v>238</v>
      </c>
      <c r="C26" s="21">
        <v>0.67196619999999996</v>
      </c>
      <c r="D26" s="23">
        <v>0.5453559</v>
      </c>
      <c r="E26" s="21">
        <v>-18.841766148356864</v>
      </c>
      <c r="F26" s="21">
        <v>1.1210531413874585</v>
      </c>
      <c r="G26" s="21">
        <v>7.7965199999999998E-2</v>
      </c>
      <c r="H26" s="23">
        <v>8.5363999999999995E-2</v>
      </c>
      <c r="I26" s="215">
        <v>9.4898749698583362</v>
      </c>
      <c r="J26" s="197">
        <v>0.99745825985855863</v>
      </c>
      <c r="K26" s="94"/>
    </row>
    <row r="27" spans="1:11" ht="15.75" customHeight="1" x14ac:dyDescent="0.25">
      <c r="A27" s="92"/>
      <c r="B27" s="174" t="s">
        <v>243</v>
      </c>
      <c r="C27" s="21">
        <v>0.40324769999999999</v>
      </c>
      <c r="D27" s="23">
        <v>0.5059207</v>
      </c>
      <c r="E27" s="21">
        <v>25.461521541226407</v>
      </c>
      <c r="F27" s="21">
        <v>1.0399887303464435</v>
      </c>
      <c r="G27" s="21">
        <v>0.1039687</v>
      </c>
      <c r="H27" s="23">
        <v>7.3985499999999996E-2</v>
      </c>
      <c r="I27" s="215">
        <v>-28.838679333299353</v>
      </c>
      <c r="J27" s="197">
        <v>0.8645031639188111</v>
      </c>
      <c r="K27" s="94"/>
    </row>
    <row r="28" spans="1:11" ht="15.75" customHeight="1" x14ac:dyDescent="0.25">
      <c r="A28" s="92"/>
      <c r="B28" s="174" t="s">
        <v>234</v>
      </c>
      <c r="C28" s="21">
        <v>0</v>
      </c>
      <c r="D28" s="23">
        <v>0.44942939999999998</v>
      </c>
      <c r="E28" s="21"/>
      <c r="F28" s="21">
        <v>0.92386318861110805</v>
      </c>
      <c r="G28" s="21">
        <v>0</v>
      </c>
      <c r="H28" s="23">
        <v>6.0047E-3</v>
      </c>
      <c r="I28" s="215"/>
      <c r="J28" s="197">
        <v>7.0163507016689566E-2</v>
      </c>
      <c r="K28" s="94"/>
    </row>
    <row r="29" spans="1:11" ht="15.75" customHeight="1" x14ac:dyDescent="0.25">
      <c r="A29" s="92"/>
      <c r="B29" s="174" t="s">
        <v>474</v>
      </c>
      <c r="C29" s="21">
        <v>0.3571783</v>
      </c>
      <c r="D29" s="23">
        <v>0.4345446</v>
      </c>
      <c r="E29" s="21">
        <v>21.660414420472907</v>
      </c>
      <c r="F29" s="21">
        <v>0.8932654600472032</v>
      </c>
      <c r="G29" s="21">
        <v>6.0253399999999999E-2</v>
      </c>
      <c r="H29" s="23">
        <v>5.3205200000000001E-2</v>
      </c>
      <c r="I29" s="215">
        <v>-11.697597148044759</v>
      </c>
      <c r="J29" s="197">
        <v>0.62169024656092253</v>
      </c>
      <c r="K29" s="94"/>
    </row>
    <row r="30" spans="1:11" ht="15.75" customHeight="1" x14ac:dyDescent="0.25">
      <c r="A30" s="92"/>
      <c r="B30" s="174" t="s">
        <v>241</v>
      </c>
      <c r="C30" s="21">
        <v>0</v>
      </c>
      <c r="D30" s="23">
        <v>0.41029599999999999</v>
      </c>
      <c r="E30" s="21"/>
      <c r="F30" s="21">
        <v>0.84341916847091714</v>
      </c>
      <c r="G30" s="21">
        <v>0</v>
      </c>
      <c r="H30" s="23">
        <v>0</v>
      </c>
      <c r="I30" s="215"/>
      <c r="J30" s="197">
        <v>0</v>
      </c>
      <c r="K30" s="94"/>
    </row>
    <row r="31" spans="1:11" ht="15.75" customHeight="1" x14ac:dyDescent="0.25">
      <c r="A31" s="92"/>
      <c r="B31" s="174" t="s">
        <v>250</v>
      </c>
      <c r="C31" s="21">
        <v>0.241089</v>
      </c>
      <c r="D31" s="23">
        <v>0.40636169999999999</v>
      </c>
      <c r="E31" s="21">
        <v>68.552567723952578</v>
      </c>
      <c r="F31" s="21">
        <v>0.8353316803293922</v>
      </c>
      <c r="G31" s="21">
        <v>3.3797500000000001E-2</v>
      </c>
      <c r="H31" s="23">
        <v>8.2239999999999994E-2</v>
      </c>
      <c r="I31" s="215">
        <v>143.33160736740882</v>
      </c>
      <c r="J31" s="197">
        <v>0.96095505471589737</v>
      </c>
      <c r="K31" s="94"/>
    </row>
    <row r="32" spans="1:11" ht="15.75" customHeight="1" x14ac:dyDescent="0.25">
      <c r="A32" s="92"/>
      <c r="B32" s="174" t="s">
        <v>246</v>
      </c>
      <c r="C32" s="21">
        <v>0.47869060000000002</v>
      </c>
      <c r="D32" s="23">
        <v>0.39750819999999998</v>
      </c>
      <c r="E32" s="21">
        <v>-16.959263457439956</v>
      </c>
      <c r="F32" s="21">
        <v>0.81713210829345395</v>
      </c>
      <c r="G32" s="21">
        <v>6.9162500000000002E-2</v>
      </c>
      <c r="H32" s="23">
        <v>5.8727099999999997E-2</v>
      </c>
      <c r="I32" s="215">
        <v>-15.08823423097777</v>
      </c>
      <c r="J32" s="197">
        <v>0.68621234914647344</v>
      </c>
      <c r="K32" s="94"/>
    </row>
    <row r="33" spans="1:11" ht="15.75" customHeight="1" x14ac:dyDescent="0.25">
      <c r="A33" s="92"/>
      <c r="B33" s="174" t="s">
        <v>451</v>
      </c>
      <c r="C33" s="21">
        <v>0</v>
      </c>
      <c r="D33" s="23">
        <v>0.3933179</v>
      </c>
      <c r="E33" s="21"/>
      <c r="F33" s="21">
        <v>0.8085183773732314</v>
      </c>
      <c r="G33" s="21">
        <v>0</v>
      </c>
      <c r="H33" s="23">
        <v>0</v>
      </c>
      <c r="I33" s="215"/>
      <c r="J33" s="197">
        <v>0</v>
      </c>
      <c r="K33" s="94"/>
    </row>
    <row r="34" spans="1:11" ht="15.75" customHeight="1" x14ac:dyDescent="0.25">
      <c r="A34" s="92"/>
      <c r="B34" s="174" t="s">
        <v>248</v>
      </c>
      <c r="C34" s="21">
        <v>0.1221672</v>
      </c>
      <c r="D34" s="23">
        <v>0.38859359999999998</v>
      </c>
      <c r="E34" s="21">
        <v>218.08341355126416</v>
      </c>
      <c r="F34" s="21">
        <v>0.79880693690681892</v>
      </c>
      <c r="G34" s="21">
        <v>2.98918E-2</v>
      </c>
      <c r="H34" s="23">
        <v>5.9783599999999999E-2</v>
      </c>
      <c r="I34" s="215">
        <v>100</v>
      </c>
      <c r="J34" s="197">
        <v>0.69855730312637798</v>
      </c>
      <c r="K34" s="94"/>
    </row>
    <row r="35" spans="1:11" ht="15.75" customHeight="1" x14ac:dyDescent="0.25">
      <c r="A35" s="92"/>
      <c r="B35" s="174" t="s">
        <v>245</v>
      </c>
      <c r="C35" s="21">
        <v>0.509737</v>
      </c>
      <c r="D35" s="23">
        <v>0.38456010000000002</v>
      </c>
      <c r="E35" s="21">
        <v>-24.55715398332865</v>
      </c>
      <c r="F35" s="21">
        <v>0.79051552968854855</v>
      </c>
      <c r="G35" s="21">
        <v>7.9037700000000002E-2</v>
      </c>
      <c r="H35" s="23">
        <v>5.53699E-2</v>
      </c>
      <c r="I35" s="215">
        <v>-29.944950321175845</v>
      </c>
      <c r="J35" s="197">
        <v>0.64698425685936012</v>
      </c>
      <c r="K35" s="94"/>
    </row>
    <row r="36" spans="1:11" ht="15.75" customHeight="1" x14ac:dyDescent="0.25">
      <c r="A36" s="92"/>
      <c r="B36" s="174" t="s">
        <v>279</v>
      </c>
      <c r="C36" s="21">
        <v>0.49695279999999997</v>
      </c>
      <c r="D36" s="23">
        <v>0.38199650000000002</v>
      </c>
      <c r="E36" s="21">
        <v>-23.132237105817687</v>
      </c>
      <c r="F36" s="21">
        <v>0.78524570161249607</v>
      </c>
      <c r="G36" s="21">
        <v>4.0498100000000002E-2</v>
      </c>
      <c r="H36" s="23">
        <v>0.10384359999999999</v>
      </c>
      <c r="I36" s="215">
        <v>156.41598000893867</v>
      </c>
      <c r="J36" s="197">
        <v>1.2133880389092384</v>
      </c>
      <c r="K36" s="94"/>
    </row>
    <row r="37" spans="1:11" ht="15.75" customHeight="1" x14ac:dyDescent="0.25">
      <c r="A37" s="92"/>
      <c r="B37" s="174" t="s">
        <v>242</v>
      </c>
      <c r="C37" s="21">
        <v>0.433479</v>
      </c>
      <c r="D37" s="23">
        <v>0.3744364</v>
      </c>
      <c r="E37" s="21">
        <v>-13.620636755183069</v>
      </c>
      <c r="F37" s="21">
        <v>0.76970488899049394</v>
      </c>
      <c r="G37" s="21">
        <v>6.3269000000000006E-2</v>
      </c>
      <c r="H37" s="23">
        <v>0.06</v>
      </c>
      <c r="I37" s="215">
        <v>-5.1668273562092137</v>
      </c>
      <c r="J37" s="197">
        <v>0.70108588622268786</v>
      </c>
      <c r="K37" s="94"/>
    </row>
    <row r="38" spans="1:11" ht="15.75" customHeight="1" x14ac:dyDescent="0.25">
      <c r="A38" s="92"/>
      <c r="B38" s="174" t="s">
        <v>239</v>
      </c>
      <c r="C38" s="21">
        <v>5.12513E-2</v>
      </c>
      <c r="D38" s="23">
        <v>0.35227130000000001</v>
      </c>
      <c r="E38" s="21">
        <v>587.34119915007034</v>
      </c>
      <c r="F38" s="21">
        <v>0.7241415147166167</v>
      </c>
      <c r="G38" s="21">
        <v>1.23263E-2</v>
      </c>
      <c r="H38" s="23">
        <v>0</v>
      </c>
      <c r="I38" s="215">
        <v>-100</v>
      </c>
      <c r="J38" s="197">
        <v>0</v>
      </c>
      <c r="K38" s="94"/>
    </row>
    <row r="39" spans="1:11" ht="15.75" customHeight="1" x14ac:dyDescent="0.25">
      <c r="A39" s="92"/>
      <c r="B39" s="174" t="s">
        <v>237</v>
      </c>
      <c r="C39" s="21">
        <v>0.86752200000000002</v>
      </c>
      <c r="D39" s="23">
        <v>0.34570000000000001</v>
      </c>
      <c r="E39" s="21">
        <v>-60.150866490993884</v>
      </c>
      <c r="F39" s="21">
        <v>0.71063331482733449</v>
      </c>
      <c r="G39" s="21">
        <v>0</v>
      </c>
      <c r="H39" s="23">
        <v>2.23E-2</v>
      </c>
      <c r="I39" s="215"/>
      <c r="J39" s="197">
        <v>0.26057025437943232</v>
      </c>
      <c r="K39" s="94"/>
    </row>
    <row r="40" spans="1:11" ht="15.75" customHeight="1" x14ac:dyDescent="0.25">
      <c r="A40" s="92"/>
      <c r="B40" s="174" t="s">
        <v>244</v>
      </c>
      <c r="C40" s="21">
        <v>0.29317860000000001</v>
      </c>
      <c r="D40" s="23">
        <v>0.3244688</v>
      </c>
      <c r="E40" s="21">
        <v>10.672743508564398</v>
      </c>
      <c r="F40" s="21">
        <v>0.66698969887777682</v>
      </c>
      <c r="G40" s="21">
        <v>1.4758E-3</v>
      </c>
      <c r="H40" s="23">
        <v>6.7463700000000001E-2</v>
      </c>
      <c r="I40" s="215">
        <v>4471.3308036319286</v>
      </c>
      <c r="J40" s="197">
        <v>0.78829746503935905</v>
      </c>
      <c r="K40" s="94"/>
    </row>
    <row r="41" spans="1:11" ht="15.75" customHeight="1" x14ac:dyDescent="0.25">
      <c r="A41" s="92"/>
      <c r="B41" s="174" t="s">
        <v>450</v>
      </c>
      <c r="C41" s="21">
        <v>0.51531959999999999</v>
      </c>
      <c r="D41" s="23">
        <v>0.31892599999999999</v>
      </c>
      <c r="E41" s="21">
        <v>-38.111028573335851</v>
      </c>
      <c r="F41" s="21">
        <v>0.65559572046462966</v>
      </c>
      <c r="G41" s="21">
        <v>0.12711890000000001</v>
      </c>
      <c r="H41" s="23">
        <v>6.8651699999999996E-2</v>
      </c>
      <c r="I41" s="215">
        <v>-45.994104731869143</v>
      </c>
      <c r="J41" s="197">
        <v>0.80217896558656832</v>
      </c>
      <c r="K41" s="94"/>
    </row>
    <row r="42" spans="1:11" ht="15.75" customHeight="1" x14ac:dyDescent="0.25">
      <c r="A42" s="92"/>
      <c r="B42" s="174" t="s">
        <v>419</v>
      </c>
      <c r="C42" s="21">
        <v>0.26869729999999997</v>
      </c>
      <c r="D42" s="23">
        <v>0.30430180000000001</v>
      </c>
      <c r="E42" s="21">
        <v>13.250784432891605</v>
      </c>
      <c r="F42" s="21">
        <v>0.62553369060435238</v>
      </c>
      <c r="G42" s="21">
        <v>2.0160000000000001E-2</v>
      </c>
      <c r="H42" s="23">
        <v>2.06438E-2</v>
      </c>
      <c r="I42" s="215">
        <v>2.3998015873015754</v>
      </c>
      <c r="J42" s="197">
        <v>0.24121794696673207</v>
      </c>
      <c r="K42" s="94"/>
    </row>
    <row r="43" spans="1:11" ht="15.75" customHeight="1" x14ac:dyDescent="0.25">
      <c r="A43" s="92"/>
      <c r="B43" s="174" t="s">
        <v>475</v>
      </c>
      <c r="C43" s="21">
        <v>0.35579179999999999</v>
      </c>
      <c r="D43" s="23">
        <v>0.29856680000000002</v>
      </c>
      <c r="E43" s="21">
        <v>-16.08384454054308</v>
      </c>
      <c r="F43" s="21">
        <v>0.61374461898001109</v>
      </c>
      <c r="G43" s="21">
        <v>8.8652499999999995E-2</v>
      </c>
      <c r="H43" s="23">
        <v>7.6831899999999995E-2</v>
      </c>
      <c r="I43" s="215">
        <v>-13.333634133273176</v>
      </c>
      <c r="J43" s="197">
        <v>0.89776267836121548</v>
      </c>
      <c r="K43" s="94"/>
    </row>
    <row r="44" spans="1:11" x14ac:dyDescent="0.25">
      <c r="A44" s="92"/>
      <c r="B44" s="174" t="s">
        <v>46</v>
      </c>
      <c r="C44" s="21">
        <v>23.181386199999995</v>
      </c>
      <c r="D44" s="23">
        <v>20.028783499999992</v>
      </c>
      <c r="E44" s="21">
        <v>-13.599716051493083</v>
      </c>
      <c r="F44" s="21">
        <v>41.171885480370314</v>
      </c>
      <c r="G44" s="21">
        <v>3.4389306999999985</v>
      </c>
      <c r="H44" s="23">
        <v>3.5457683999999983</v>
      </c>
      <c r="I44" s="215">
        <v>3.1067127930202165</v>
      </c>
      <c r="J44" s="197">
        <v>41.431469684240014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6" width="10.42578125" style="38" customWidth="1"/>
    <col min="7" max="7" width="10.42578125" style="229" customWidth="1"/>
    <col min="8" max="8" width="10.42578125" style="38" customWidth="1"/>
    <col min="9" max="11" width="10.85546875" style="38" customWidth="1"/>
    <col min="12" max="12" width="2.28515625" style="38" customWidth="1"/>
    <col min="13" max="13" width="12.7109375" style="38" bestFit="1" customWidth="1"/>
    <col min="14" max="14" width="9.42578125" style="39" customWidth="1"/>
    <col min="15" max="31" width="11.42578125" style="145"/>
    <col min="32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217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218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218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218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218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218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44</v>
      </c>
      <c r="D7" s="264"/>
      <c r="E7" s="264"/>
      <c r="F7" s="264"/>
      <c r="G7" s="264"/>
      <c r="H7" s="264"/>
      <c r="I7" s="264"/>
      <c r="J7" s="264"/>
      <c r="K7" s="264"/>
      <c r="L7" s="58"/>
      <c r="O7" s="39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O8" s="39"/>
    </row>
    <row r="9" spans="1:15" x14ac:dyDescent="0.25">
      <c r="A9" s="56"/>
      <c r="B9" s="40"/>
      <c r="C9" s="41"/>
      <c r="D9" s="41"/>
      <c r="E9" s="41"/>
      <c r="F9" s="41"/>
      <c r="G9" s="219"/>
      <c r="H9" s="41"/>
      <c r="I9" s="40"/>
      <c r="J9" s="40"/>
      <c r="K9" s="40"/>
      <c r="L9" s="58"/>
      <c r="O9" s="39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O10" s="39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20">
        <v>2018</v>
      </c>
      <c r="H11" s="209">
        <v>2019</v>
      </c>
      <c r="I11" s="260"/>
      <c r="J11" s="260"/>
      <c r="K11" s="260"/>
      <c r="L11" s="58"/>
      <c r="O11" s="179"/>
    </row>
    <row r="12" spans="1:15" x14ac:dyDescent="0.25">
      <c r="A12" s="56"/>
      <c r="B12" s="42"/>
      <c r="C12" s="41"/>
      <c r="D12" s="41"/>
      <c r="E12" s="41"/>
      <c r="F12" s="41"/>
      <c r="G12" s="219"/>
      <c r="H12" s="41"/>
      <c r="I12" s="41"/>
      <c r="J12" s="41"/>
      <c r="K12" s="41"/>
      <c r="L12" s="58"/>
      <c r="M12" s="145"/>
      <c r="O12" s="39"/>
    </row>
    <row r="13" spans="1:15" x14ac:dyDescent="0.25">
      <c r="A13" s="56"/>
      <c r="B13" s="65" t="s">
        <v>7</v>
      </c>
      <c r="C13" s="66">
        <v>207.389398</v>
      </c>
      <c r="D13" s="66">
        <v>197.230921</v>
      </c>
      <c r="E13" s="66">
        <v>152.909548</v>
      </c>
      <c r="F13" s="66">
        <v>157.86127099999999</v>
      </c>
      <c r="G13" s="221">
        <v>187.390131</v>
      </c>
      <c r="H13" s="66">
        <v>180.04812999999999</v>
      </c>
      <c r="I13" s="66">
        <v>-3.9180297066978453</v>
      </c>
      <c r="J13" s="66">
        <v>96.081970293302149</v>
      </c>
      <c r="K13" s="66">
        <v>18.705575986398859</v>
      </c>
      <c r="L13" s="58"/>
      <c r="M13" s="199"/>
      <c r="N13" s="39">
        <v>1</v>
      </c>
      <c r="O13" s="39"/>
    </row>
    <row r="14" spans="1:15" x14ac:dyDescent="0.25">
      <c r="A14" s="56"/>
      <c r="B14" s="65" t="s">
        <v>8</v>
      </c>
      <c r="C14" s="66">
        <v>248.39957999999999</v>
      </c>
      <c r="D14" s="66">
        <v>252.639534</v>
      </c>
      <c r="E14" s="66">
        <v>230.31420299999999</v>
      </c>
      <c r="F14" s="66">
        <v>202.231988</v>
      </c>
      <c r="G14" s="221">
        <v>209.516739</v>
      </c>
      <c r="H14" s="66">
        <v>214.76557</v>
      </c>
      <c r="I14" s="66">
        <v>2.5052084263300856</v>
      </c>
      <c r="J14" s="66">
        <v>102.50520842633009</v>
      </c>
      <c r="K14" s="66">
        <v>3.6021754382397742</v>
      </c>
      <c r="L14" s="58"/>
      <c r="M14" s="212"/>
      <c r="N14" s="39">
        <v>1</v>
      </c>
      <c r="O14" s="39"/>
    </row>
    <row r="15" spans="1:15" x14ac:dyDescent="0.25">
      <c r="A15" s="56"/>
      <c r="B15" s="65" t="s">
        <v>9</v>
      </c>
      <c r="C15" s="66">
        <v>253.67763400000001</v>
      </c>
      <c r="D15" s="66">
        <v>262.19330600000001</v>
      </c>
      <c r="E15" s="66">
        <v>203.54677599999999</v>
      </c>
      <c r="F15" s="66">
        <v>230.59873099999999</v>
      </c>
      <c r="G15" s="221">
        <v>209.02270899999999</v>
      </c>
      <c r="H15" s="21">
        <v>192.040965</v>
      </c>
      <c r="I15" s="21">
        <v>-8.1243536079134806</v>
      </c>
      <c r="J15" s="21">
        <v>91.875646392086523</v>
      </c>
      <c r="K15" s="21">
        <v>-9.3565224346355951</v>
      </c>
      <c r="L15" s="58"/>
      <c r="M15" s="145"/>
      <c r="N15" s="39">
        <v>1</v>
      </c>
      <c r="O15" s="39"/>
    </row>
    <row r="16" spans="1:15" x14ac:dyDescent="0.25">
      <c r="A16" s="56"/>
      <c r="B16" s="65" t="s">
        <v>10</v>
      </c>
      <c r="C16" s="66">
        <v>260.05585300000001</v>
      </c>
      <c r="D16" s="66">
        <v>252.01318599999999</v>
      </c>
      <c r="E16" s="66">
        <v>212.886348</v>
      </c>
      <c r="F16" s="66">
        <v>162.567566</v>
      </c>
      <c r="G16" s="221">
        <v>214.24339699999999</v>
      </c>
      <c r="H16" s="21">
        <v>216.9275346</v>
      </c>
      <c r="I16" s="21">
        <v>1.2528449593244728</v>
      </c>
      <c r="J16" s="21">
        <v>101.25284495932448</v>
      </c>
      <c r="K16" s="21">
        <v>31.787294520974729</v>
      </c>
      <c r="L16" s="58"/>
      <c r="M16" s="145"/>
      <c r="N16" s="39" t="s">
        <v>97</v>
      </c>
      <c r="O16" s="39"/>
    </row>
    <row r="17" spans="1:31" x14ac:dyDescent="0.25">
      <c r="A17" s="56"/>
      <c r="B17" s="65" t="s">
        <v>11</v>
      </c>
      <c r="C17" s="66">
        <v>300.58079500000002</v>
      </c>
      <c r="D17" s="66">
        <v>243.69692599999999</v>
      </c>
      <c r="E17" s="66">
        <v>221.57368199999999</v>
      </c>
      <c r="F17" s="66">
        <v>244.189258</v>
      </c>
      <c r="G17" s="221">
        <v>256.37649299999998</v>
      </c>
      <c r="H17" s="21">
        <v>230.27062247999896</v>
      </c>
      <c r="I17" s="21">
        <v>-10.182630324068365</v>
      </c>
      <c r="J17" s="21">
        <v>89.81736967593163</v>
      </c>
      <c r="K17" s="21">
        <v>4.9908972654317152</v>
      </c>
      <c r="L17" s="58"/>
      <c r="M17" s="145"/>
      <c r="N17" s="39" t="s">
        <v>97</v>
      </c>
      <c r="O17" s="39"/>
    </row>
    <row r="18" spans="1:31" x14ac:dyDescent="0.25">
      <c r="A18" s="56"/>
      <c r="B18" s="65" t="s">
        <v>12</v>
      </c>
      <c r="C18" s="66">
        <v>243.18483900000001</v>
      </c>
      <c r="D18" s="66">
        <v>204.565065</v>
      </c>
      <c r="E18" s="66">
        <v>206.76173900000001</v>
      </c>
      <c r="F18" s="66">
        <v>237.27776800000001</v>
      </c>
      <c r="G18" s="221">
        <v>234.314571</v>
      </c>
      <c r="H18" s="21">
        <v>202.71634879999999</v>
      </c>
      <c r="I18" s="21">
        <v>-13.485385080896229</v>
      </c>
      <c r="J18" s="21">
        <v>86.514614919103778</v>
      </c>
      <c r="K18" s="21">
        <v>-1.2488304424711272</v>
      </c>
      <c r="L18" s="58"/>
      <c r="M18" s="145"/>
      <c r="N18" s="39" t="s">
        <v>97</v>
      </c>
      <c r="O18" s="39"/>
    </row>
    <row r="19" spans="1:31" x14ac:dyDescent="0.25">
      <c r="A19" s="56"/>
      <c r="B19" s="65" t="s">
        <v>13</v>
      </c>
      <c r="C19" s="66">
        <v>308.83519899999999</v>
      </c>
      <c r="D19" s="66">
        <v>234.925005</v>
      </c>
      <c r="E19" s="66">
        <v>163.17712900000001</v>
      </c>
      <c r="F19" s="66">
        <v>199.845584</v>
      </c>
      <c r="G19" s="221">
        <v>224.361535</v>
      </c>
      <c r="H19" s="29">
        <v>223.06357120000001</v>
      </c>
      <c r="I19" s="29">
        <v>-0.57851440533244203</v>
      </c>
      <c r="J19" s="29">
        <v>99.421485594667558</v>
      </c>
      <c r="K19" s="29">
        <v>12.267446950441506</v>
      </c>
      <c r="L19" s="58"/>
      <c r="M19" s="145"/>
      <c r="N19" s="39" t="s">
        <v>97</v>
      </c>
      <c r="O19" s="39"/>
    </row>
    <row r="20" spans="1:31" x14ac:dyDescent="0.25">
      <c r="A20" s="56"/>
      <c r="B20" s="65" t="s">
        <v>14</v>
      </c>
      <c r="C20" s="66">
        <v>255.93218200000001</v>
      </c>
      <c r="D20" s="66">
        <v>197.051514</v>
      </c>
      <c r="E20" s="66">
        <v>230.86526000000001</v>
      </c>
      <c r="F20" s="66">
        <v>227.22984700000001</v>
      </c>
      <c r="G20" s="221">
        <v>229.320403</v>
      </c>
      <c r="H20" s="66"/>
      <c r="I20" s="66" t="s">
        <v>97</v>
      </c>
      <c r="J20" s="66" t="s">
        <v>97</v>
      </c>
      <c r="K20" s="66" t="s">
        <v>97</v>
      </c>
      <c r="L20" s="58"/>
      <c r="M20" s="145"/>
      <c r="N20" s="145" t="s">
        <v>97</v>
      </c>
    </row>
    <row r="21" spans="1:31" x14ac:dyDescent="0.25">
      <c r="A21" s="56"/>
      <c r="B21" s="65" t="s">
        <v>15</v>
      </c>
      <c r="C21" s="66">
        <v>261.63993799999997</v>
      </c>
      <c r="D21" s="66">
        <v>234.680305</v>
      </c>
      <c r="E21" s="66">
        <v>200.338379</v>
      </c>
      <c r="F21" s="66">
        <v>198.33229299999999</v>
      </c>
      <c r="G21" s="221">
        <v>206.65910199999999</v>
      </c>
      <c r="H21" s="66"/>
      <c r="I21" s="66" t="s">
        <v>97</v>
      </c>
      <c r="J21" s="66" t="s">
        <v>97</v>
      </c>
      <c r="K21" s="66" t="s">
        <v>97</v>
      </c>
      <c r="L21" s="58"/>
      <c r="M21" s="145"/>
      <c r="N21" s="145" t="s">
        <v>97</v>
      </c>
    </row>
    <row r="22" spans="1:31" x14ac:dyDescent="0.25">
      <c r="A22" s="56"/>
      <c r="B22" s="65" t="s">
        <v>16</v>
      </c>
      <c r="C22" s="66">
        <v>243.988754</v>
      </c>
      <c r="D22" s="66">
        <v>201.21196900000001</v>
      </c>
      <c r="E22" s="66">
        <v>200.45106200000001</v>
      </c>
      <c r="F22" s="66">
        <v>198.68120500000001</v>
      </c>
      <c r="G22" s="221">
        <v>231.61283299999999</v>
      </c>
      <c r="H22" s="66"/>
      <c r="I22" s="66" t="s">
        <v>97</v>
      </c>
      <c r="J22" s="66" t="s">
        <v>97</v>
      </c>
      <c r="K22" s="66" t="s">
        <v>97</v>
      </c>
      <c r="L22" s="58"/>
      <c r="M22" s="145"/>
      <c r="N22" s="145" t="s">
        <v>97</v>
      </c>
    </row>
    <row r="23" spans="1:31" x14ac:dyDescent="0.25">
      <c r="A23" s="56"/>
      <c r="B23" s="65" t="s">
        <v>17</v>
      </c>
      <c r="C23" s="66">
        <v>250.59718899999999</v>
      </c>
      <c r="D23" s="66">
        <v>199.242481</v>
      </c>
      <c r="E23" s="66">
        <v>209.875304</v>
      </c>
      <c r="F23" s="66">
        <v>206.13325599999999</v>
      </c>
      <c r="G23" s="221">
        <v>208.62154100000001</v>
      </c>
      <c r="H23" s="66"/>
      <c r="I23" s="66" t="s">
        <v>97</v>
      </c>
      <c r="J23" s="66" t="s">
        <v>97</v>
      </c>
      <c r="K23" s="66" t="s">
        <v>97</v>
      </c>
      <c r="L23" s="58"/>
      <c r="M23" s="145"/>
      <c r="N23" s="145" t="s">
        <v>97</v>
      </c>
    </row>
    <row r="24" spans="1:31" x14ac:dyDescent="0.25">
      <c r="A24" s="56"/>
      <c r="B24" s="65" t="s">
        <v>18</v>
      </c>
      <c r="C24" s="66">
        <v>270.20340499999998</v>
      </c>
      <c r="D24" s="66">
        <v>234.54040800000001</v>
      </c>
      <c r="E24" s="66">
        <v>215.85360499999999</v>
      </c>
      <c r="F24" s="66">
        <v>207.33605900000001</v>
      </c>
      <c r="G24" s="221">
        <v>187.59114199999999</v>
      </c>
      <c r="H24" s="66"/>
      <c r="I24" s="66" t="s">
        <v>97</v>
      </c>
      <c r="J24" s="66" t="s">
        <v>97</v>
      </c>
      <c r="K24" s="66" t="s">
        <v>97</v>
      </c>
      <c r="L24" s="58"/>
      <c r="M24" s="145"/>
      <c r="N24" s="145" t="s">
        <v>97</v>
      </c>
    </row>
    <row r="25" spans="1:31" x14ac:dyDescent="0.25">
      <c r="A25" s="56"/>
      <c r="B25" s="67" t="s">
        <v>33</v>
      </c>
      <c r="C25" s="68">
        <v>3104.4847659999996</v>
      </c>
      <c r="D25" s="68">
        <v>2713.9906199999996</v>
      </c>
      <c r="E25" s="68">
        <v>2448.5530349999999</v>
      </c>
      <c r="F25" s="68">
        <v>2472.2848260000001</v>
      </c>
      <c r="G25" s="68">
        <v>2599.0305959999996</v>
      </c>
      <c r="H25" s="29">
        <v>1459.832742079999</v>
      </c>
      <c r="I25" s="63"/>
      <c r="J25" s="46"/>
      <c r="K25" s="46"/>
      <c r="L25" s="58"/>
      <c r="M25" s="145"/>
      <c r="N25" s="145"/>
    </row>
    <row r="26" spans="1:31" ht="18.75" customHeight="1" x14ac:dyDescent="0.25">
      <c r="A26" s="56"/>
      <c r="B26" s="67" t="s">
        <v>19</v>
      </c>
      <c r="C26" s="68"/>
      <c r="D26" s="68">
        <v>-12.57838821683559</v>
      </c>
      <c r="E26" s="68">
        <v>-9.7803427559377436</v>
      </c>
      <c r="F26" s="68">
        <v>0.96921694816385351</v>
      </c>
      <c r="G26" s="222">
        <v>5.126665369097716</v>
      </c>
      <c r="H26" s="46"/>
      <c r="I26" s="46"/>
      <c r="J26" s="46"/>
      <c r="K26" s="46"/>
      <c r="L26" s="58"/>
      <c r="M26" s="184"/>
      <c r="N26" s="184"/>
      <c r="O26" s="184"/>
      <c r="P26" s="184"/>
    </row>
    <row r="27" spans="1:31" ht="12" customHeight="1" x14ac:dyDescent="0.25">
      <c r="A27" s="56"/>
      <c r="B27" s="65"/>
      <c r="C27" s="69"/>
      <c r="D27" s="69"/>
      <c r="E27" s="69"/>
      <c r="F27" s="69"/>
      <c r="G27" s="223"/>
      <c r="H27" s="48"/>
      <c r="I27" s="45"/>
      <c r="J27" s="45"/>
      <c r="K27" s="45"/>
      <c r="L27" s="58"/>
      <c r="M27" s="184"/>
      <c r="N27" s="184"/>
      <c r="O27" s="184"/>
      <c r="P27" s="184"/>
    </row>
    <row r="28" spans="1:31" ht="18.75" customHeight="1" x14ac:dyDescent="0.25">
      <c r="A28" s="56"/>
      <c r="B28" s="67" t="s">
        <v>20</v>
      </c>
      <c r="C28" s="76">
        <v>1822.123298</v>
      </c>
      <c r="D28" s="76">
        <v>1647.2639430000002</v>
      </c>
      <c r="E28" s="76">
        <v>1391.1694249999998</v>
      </c>
      <c r="F28" s="76">
        <v>1434.5721659999999</v>
      </c>
      <c r="G28" s="76">
        <v>1535.2255749999999</v>
      </c>
      <c r="H28" s="64">
        <v>1459.832742079999</v>
      </c>
      <c r="I28" s="64">
        <v>-4.910863533523468</v>
      </c>
      <c r="J28" s="29">
        <v>95.089136466476532</v>
      </c>
      <c r="K28" s="29">
        <v>7.0162666881130598</v>
      </c>
      <c r="L28" s="58"/>
      <c r="M28" s="184"/>
      <c r="N28" s="184"/>
      <c r="O28" s="184"/>
      <c r="P28" s="184"/>
    </row>
    <row r="29" spans="1:31" ht="18.75" customHeight="1" x14ac:dyDescent="0.25">
      <c r="A29" s="56"/>
      <c r="B29" s="67" t="s">
        <v>19</v>
      </c>
      <c r="C29" s="76"/>
      <c r="D29" s="76">
        <v>-9.5964611830565474</v>
      </c>
      <c r="E29" s="76">
        <v>-15.546659604143375</v>
      </c>
      <c r="F29" s="76">
        <v>3.1198745616480172</v>
      </c>
      <c r="G29" s="76">
        <v>7.0162666881130598</v>
      </c>
      <c r="H29" s="29">
        <v>-4.910863533523468</v>
      </c>
      <c r="I29" s="46"/>
      <c r="J29" s="46"/>
      <c r="K29" s="46"/>
      <c r="L29" s="58"/>
      <c r="M29" s="184"/>
      <c r="N29" s="184"/>
      <c r="O29" s="184"/>
      <c r="P29" s="184"/>
    </row>
    <row r="30" spans="1:31" ht="12" customHeight="1" x14ac:dyDescent="0.25">
      <c r="A30" s="56"/>
      <c r="B30" s="42"/>
      <c r="C30" s="47"/>
      <c r="D30" s="47"/>
      <c r="E30" s="47"/>
      <c r="F30" s="47"/>
      <c r="G30" s="224"/>
      <c r="H30" s="48"/>
      <c r="I30" s="45"/>
      <c r="J30" s="45"/>
      <c r="K30" s="45"/>
      <c r="L30" s="58"/>
      <c r="M30" s="184"/>
      <c r="N30" s="184"/>
      <c r="O30" s="184"/>
      <c r="P30" s="184"/>
    </row>
    <row r="31" spans="1:31" ht="14.25" customHeight="1" x14ac:dyDescent="0.25">
      <c r="A31" s="56"/>
      <c r="B31" s="44"/>
      <c r="C31" s="263" t="s">
        <v>130</v>
      </c>
      <c r="D31" s="263"/>
      <c r="E31" s="263"/>
      <c r="F31" s="263"/>
      <c r="G31" s="263"/>
      <c r="H31" s="263"/>
      <c r="I31" s="263"/>
      <c r="J31" s="263"/>
      <c r="K31" s="263"/>
      <c r="L31" s="58"/>
      <c r="M31" s="184"/>
      <c r="N31" s="184"/>
      <c r="O31" s="184"/>
      <c r="P31" s="184"/>
    </row>
    <row r="32" spans="1:31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145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</row>
    <row r="33" spans="1:31" s="137" customFormat="1" x14ac:dyDescent="0.25">
      <c r="A33" s="59"/>
      <c r="B33" s="42"/>
      <c r="C33" s="49"/>
      <c r="D33" s="49"/>
      <c r="E33" s="49"/>
      <c r="F33" s="49"/>
      <c r="G33" s="225"/>
      <c r="H33" s="50"/>
      <c r="I33" s="51"/>
      <c r="J33" s="51"/>
      <c r="K33" s="51"/>
      <c r="L33" s="58"/>
      <c r="M33" s="38"/>
      <c r="N33" s="39" t="s">
        <v>97</v>
      </c>
      <c r="O33" s="145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</row>
    <row r="34" spans="1:31" s="137" customFormat="1" x14ac:dyDescent="0.25">
      <c r="A34" s="59"/>
      <c r="B34" s="42"/>
      <c r="C34" s="49"/>
      <c r="D34" s="49"/>
      <c r="E34" s="49"/>
      <c r="F34" s="49"/>
      <c r="G34" s="225"/>
      <c r="H34" s="50"/>
      <c r="I34" s="51"/>
      <c r="J34" s="51"/>
      <c r="K34" s="51"/>
      <c r="L34" s="58"/>
      <c r="M34" s="38"/>
      <c r="N34" s="39" t="s">
        <v>97</v>
      </c>
      <c r="O34" s="145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</row>
    <row r="35" spans="1:31" s="137" customFormat="1" x14ac:dyDescent="0.25">
      <c r="A35" s="59"/>
      <c r="B35" s="42"/>
      <c r="C35" s="49"/>
      <c r="D35" s="49"/>
      <c r="E35" s="49"/>
      <c r="F35" s="49"/>
      <c r="G35" s="225"/>
      <c r="H35" s="50"/>
      <c r="I35" s="51"/>
      <c r="J35" s="51"/>
      <c r="K35" s="51"/>
      <c r="L35" s="58"/>
      <c r="M35" s="38"/>
      <c r="N35" s="39" t="s">
        <v>97</v>
      </c>
      <c r="O35" s="145"/>
      <c r="P35" s="128"/>
      <c r="Q35" s="128"/>
      <c r="R35" s="128"/>
      <c r="S35" s="128"/>
      <c r="T35" s="128"/>
      <c r="U35" s="128"/>
      <c r="V35" s="128"/>
      <c r="W35" s="128"/>
      <c r="X35" s="128"/>
      <c r="Y35" s="128"/>
      <c r="Z35" s="128"/>
      <c r="AA35" s="128"/>
      <c r="AB35" s="128"/>
      <c r="AC35" s="128"/>
      <c r="AD35" s="128"/>
      <c r="AE35" s="128"/>
    </row>
    <row r="36" spans="1:31" s="137" customFormat="1" x14ac:dyDescent="0.25">
      <c r="A36" s="59"/>
      <c r="B36" s="42"/>
      <c r="C36" s="49"/>
      <c r="D36" s="49"/>
      <c r="E36" s="49"/>
      <c r="F36" s="49"/>
      <c r="G36" s="225"/>
      <c r="H36" s="50"/>
      <c r="I36" s="51"/>
      <c r="J36" s="51"/>
      <c r="K36" s="51"/>
      <c r="L36" s="58"/>
      <c r="M36" s="38"/>
      <c r="N36" s="39" t="s">
        <v>97</v>
      </c>
      <c r="O36" s="145"/>
      <c r="P36" s="128"/>
      <c r="Q36" s="128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</row>
    <row r="37" spans="1:31" s="137" customFormat="1" x14ac:dyDescent="0.25">
      <c r="A37" s="59"/>
      <c r="B37" s="42"/>
      <c r="C37" s="49"/>
      <c r="D37" s="49"/>
      <c r="E37" s="49"/>
      <c r="F37" s="49"/>
      <c r="G37" s="225"/>
      <c r="H37" s="50"/>
      <c r="I37" s="51"/>
      <c r="J37" s="51"/>
      <c r="K37" s="51"/>
      <c r="L37" s="58"/>
      <c r="M37" s="38"/>
      <c r="N37" s="39"/>
      <c r="O37" s="145"/>
      <c r="P37" s="128"/>
      <c r="Q37" s="128"/>
      <c r="R37" s="128"/>
      <c r="S37" s="128"/>
      <c r="T37" s="128"/>
      <c r="U37" s="128"/>
      <c r="V37" s="128"/>
      <c r="W37" s="128"/>
      <c r="X37" s="128"/>
      <c r="Y37" s="128"/>
      <c r="Z37" s="128"/>
      <c r="AA37" s="128"/>
      <c r="AB37" s="128"/>
      <c r="AC37" s="128"/>
      <c r="AD37" s="128"/>
      <c r="AE37" s="128"/>
    </row>
    <row r="38" spans="1:31" s="137" customFormat="1" x14ac:dyDescent="0.25">
      <c r="A38" s="59"/>
      <c r="B38" s="42"/>
      <c r="C38" s="49"/>
      <c r="D38" s="49"/>
      <c r="E38" s="49"/>
      <c r="F38" s="49"/>
      <c r="G38" s="225"/>
      <c r="H38" s="50"/>
      <c r="I38" s="51"/>
      <c r="J38" s="51"/>
      <c r="K38" s="51"/>
      <c r="L38" s="58"/>
      <c r="M38" s="38"/>
      <c r="N38" s="39" t="s">
        <v>97</v>
      </c>
      <c r="O38" s="145"/>
      <c r="P38" s="128"/>
      <c r="Q38" s="128"/>
      <c r="R38" s="128"/>
      <c r="S38" s="128"/>
      <c r="T38" s="128"/>
      <c r="U38" s="128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</row>
    <row r="39" spans="1:31" s="137" customFormat="1" x14ac:dyDescent="0.25">
      <c r="A39" s="59"/>
      <c r="B39" s="42"/>
      <c r="C39" s="49"/>
      <c r="D39" s="49"/>
      <c r="E39" s="49"/>
      <c r="F39" s="49"/>
      <c r="G39" s="225"/>
      <c r="H39" s="50"/>
      <c r="I39" s="51"/>
      <c r="J39" s="51"/>
      <c r="K39" s="51"/>
      <c r="L39" s="58"/>
      <c r="M39" s="38"/>
      <c r="N39" s="39" t="s">
        <v>97</v>
      </c>
      <c r="O39" s="145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</row>
    <row r="40" spans="1:31" s="137" customFormat="1" x14ac:dyDescent="0.25">
      <c r="A40" s="59"/>
      <c r="B40" s="42"/>
      <c r="C40" s="49"/>
      <c r="D40" s="49"/>
      <c r="E40" s="49"/>
      <c r="F40" s="49"/>
      <c r="G40" s="225"/>
      <c r="H40" s="50"/>
      <c r="I40" s="51"/>
      <c r="J40" s="51"/>
      <c r="K40" s="51"/>
      <c r="L40" s="58"/>
      <c r="M40" s="38"/>
      <c r="N40" s="39" t="s">
        <v>97</v>
      </c>
      <c r="O40" s="145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</row>
    <row r="41" spans="1:31" s="137" customFormat="1" x14ac:dyDescent="0.25">
      <c r="A41" s="59"/>
      <c r="B41" s="42"/>
      <c r="C41" s="49"/>
      <c r="D41" s="49"/>
      <c r="E41" s="49"/>
      <c r="F41" s="49"/>
      <c r="G41" s="225"/>
      <c r="H41" s="50"/>
      <c r="I41" s="51"/>
      <c r="J41" s="51"/>
      <c r="K41" s="51"/>
      <c r="L41" s="58"/>
      <c r="M41" s="38"/>
      <c r="N41" s="39" t="s">
        <v>97</v>
      </c>
      <c r="O41" s="145"/>
      <c r="P41" s="128"/>
      <c r="Q41" s="128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8"/>
      <c r="AE41" s="128"/>
    </row>
    <row r="42" spans="1:31" s="137" customFormat="1" x14ac:dyDescent="0.25">
      <c r="A42" s="59"/>
      <c r="B42" s="42"/>
      <c r="C42" s="49"/>
      <c r="D42" s="49"/>
      <c r="E42" s="49"/>
      <c r="F42" s="49"/>
      <c r="G42" s="225"/>
      <c r="H42" s="50"/>
      <c r="I42" s="51"/>
      <c r="J42" s="51"/>
      <c r="K42" s="51"/>
      <c r="L42" s="58"/>
      <c r="M42" s="38"/>
      <c r="N42" s="39"/>
      <c r="O42" s="145"/>
      <c r="P42" s="128"/>
      <c r="Q42" s="128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</row>
    <row r="43" spans="1:31" s="137" customFormat="1" x14ac:dyDescent="0.25">
      <c r="A43" s="59"/>
      <c r="B43" s="42"/>
      <c r="C43" s="49"/>
      <c r="D43" s="49"/>
      <c r="E43" s="49"/>
      <c r="F43" s="49"/>
      <c r="G43" s="225"/>
      <c r="H43" s="50"/>
      <c r="I43" s="51"/>
      <c r="J43" s="51"/>
      <c r="K43" s="51"/>
      <c r="L43" s="58"/>
      <c r="M43" s="38"/>
      <c r="N43" s="39"/>
      <c r="O43" s="145"/>
      <c r="P43" s="128"/>
      <c r="Q43" s="128"/>
      <c r="R43" s="128"/>
      <c r="S43" s="128"/>
      <c r="T43" s="128"/>
      <c r="U43" s="128"/>
      <c r="V43" s="128"/>
      <c r="W43" s="128"/>
      <c r="X43" s="128"/>
      <c r="Y43" s="128"/>
      <c r="Z43" s="128"/>
      <c r="AA43" s="128"/>
      <c r="AB43" s="128"/>
      <c r="AC43" s="128"/>
      <c r="AD43" s="128"/>
      <c r="AE43" s="128"/>
    </row>
    <row r="44" spans="1:31" s="137" customFormat="1" x14ac:dyDescent="0.25">
      <c r="A44" s="59"/>
      <c r="B44" s="44"/>
      <c r="C44" s="50"/>
      <c r="D44" s="50"/>
      <c r="E44" s="50"/>
      <c r="F44" s="50"/>
      <c r="G44" s="226"/>
      <c r="H44" s="50"/>
      <c r="I44" s="52"/>
      <c r="J44" s="52"/>
      <c r="K44" s="52"/>
      <c r="L44" s="58"/>
      <c r="M44" s="38"/>
      <c r="N44" s="39"/>
      <c r="O44" s="145"/>
      <c r="P44" s="128"/>
      <c r="Q44" s="128"/>
      <c r="R44" s="128"/>
      <c r="S44" s="128"/>
      <c r="T44" s="128"/>
      <c r="U44" s="128"/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</row>
    <row r="45" spans="1:31" s="137" customFormat="1" x14ac:dyDescent="0.25">
      <c r="A45" s="60"/>
      <c r="B45" s="152" t="s">
        <v>99</v>
      </c>
      <c r="C45" s="61"/>
      <c r="D45" s="61"/>
      <c r="E45" s="61"/>
      <c r="F45" s="61"/>
      <c r="G45" s="227"/>
      <c r="H45" s="61"/>
      <c r="I45" s="61"/>
      <c r="J45" s="61"/>
      <c r="K45" s="61"/>
      <c r="L45" s="62"/>
      <c r="M45" s="38"/>
      <c r="N45" s="39"/>
      <c r="O45" s="145"/>
      <c r="P45" s="128"/>
      <c r="Q45" s="128"/>
      <c r="R45" s="128"/>
      <c r="S45" s="128"/>
      <c r="T45" s="128"/>
      <c r="U45" s="128"/>
      <c r="V45" s="128"/>
      <c r="W45" s="128"/>
      <c r="X45" s="128"/>
      <c r="Y45" s="128"/>
      <c r="Z45" s="128"/>
      <c r="AA45" s="128"/>
      <c r="AB45" s="128"/>
      <c r="AC45" s="128"/>
      <c r="AD45" s="128"/>
      <c r="AE45" s="128"/>
    </row>
    <row r="46" spans="1:31" s="137" customFormat="1" x14ac:dyDescent="0.25">
      <c r="A46" s="145"/>
      <c r="B46" s="128"/>
      <c r="C46" s="128"/>
      <c r="D46" s="128"/>
      <c r="E46" s="128"/>
      <c r="F46" s="128"/>
      <c r="G46" s="230"/>
      <c r="H46" s="128"/>
      <c r="I46" s="128"/>
      <c r="J46" s="128"/>
      <c r="K46" s="128"/>
      <c r="N46" s="130"/>
      <c r="O46" s="128"/>
      <c r="P46" s="128"/>
      <c r="Q46" s="128"/>
      <c r="R46" s="128"/>
      <c r="S46" s="128"/>
      <c r="T46" s="128"/>
      <c r="U46" s="128"/>
      <c r="V46" s="128"/>
      <c r="W46" s="128"/>
      <c r="X46" s="128"/>
      <c r="Y46" s="128"/>
      <c r="Z46" s="128"/>
      <c r="AA46" s="128"/>
      <c r="AB46" s="128"/>
      <c r="AC46" s="128"/>
      <c r="AD46" s="128"/>
      <c r="AE46" s="128"/>
    </row>
    <row r="47" spans="1:31" x14ac:dyDescent="0.25">
      <c r="A47" s="145"/>
      <c r="B47" s="128"/>
      <c r="C47" s="128"/>
      <c r="D47" s="128"/>
      <c r="E47" s="128"/>
      <c r="F47" s="128"/>
      <c r="G47" s="230"/>
      <c r="H47" s="128"/>
      <c r="I47" s="128"/>
      <c r="J47" s="128"/>
      <c r="K47" s="128"/>
      <c r="L47" s="137"/>
      <c r="M47" s="137"/>
      <c r="N47" s="130"/>
      <c r="O47" s="128"/>
    </row>
    <row r="48" spans="1:31" x14ac:dyDescent="0.25">
      <c r="A48" s="145"/>
      <c r="B48" s="130"/>
      <c r="C48" s="130"/>
      <c r="D48" s="130"/>
      <c r="E48" s="130"/>
      <c r="F48" s="130"/>
      <c r="G48" s="228"/>
      <c r="H48" s="128"/>
      <c r="I48" s="128"/>
      <c r="J48" s="128"/>
      <c r="K48" s="128"/>
      <c r="L48" s="137"/>
      <c r="M48" s="137"/>
      <c r="N48" s="130"/>
      <c r="O48" s="128"/>
    </row>
    <row r="49" spans="1:15" x14ac:dyDescent="0.25">
      <c r="A49" s="39"/>
      <c r="B49" s="130" t="s">
        <v>1</v>
      </c>
      <c r="C49" s="130" t="s">
        <v>161</v>
      </c>
      <c r="D49" s="130" t="s">
        <v>54</v>
      </c>
      <c r="E49" s="130" t="s">
        <v>162</v>
      </c>
      <c r="F49" s="130" t="s">
        <v>163</v>
      </c>
      <c r="G49" s="228"/>
      <c r="H49" s="128"/>
      <c r="I49" s="128"/>
      <c r="J49" s="128"/>
      <c r="K49" s="128"/>
      <c r="L49" s="137"/>
      <c r="M49" s="137"/>
      <c r="N49" s="130"/>
      <c r="O49" s="128"/>
    </row>
    <row r="50" spans="1:15" x14ac:dyDescent="0.25">
      <c r="A50" s="39"/>
      <c r="B50" s="130">
        <v>2012</v>
      </c>
      <c r="C50" s="130">
        <v>1</v>
      </c>
      <c r="D50" s="130">
        <v>256.65837228000083</v>
      </c>
      <c r="E50" s="195">
        <v>40909</v>
      </c>
      <c r="F50" s="39"/>
      <c r="G50" s="228"/>
      <c r="H50" s="145"/>
      <c r="I50" s="145"/>
      <c r="J50" s="128"/>
      <c r="K50" s="128"/>
      <c r="L50" s="137"/>
      <c r="M50" s="137"/>
      <c r="N50" s="130"/>
      <c r="O50" s="128"/>
    </row>
    <row r="51" spans="1:15" x14ac:dyDescent="0.25">
      <c r="A51" s="39"/>
      <c r="B51" s="130">
        <v>2012</v>
      </c>
      <c r="C51" s="130">
        <v>2</v>
      </c>
      <c r="D51" s="130">
        <v>275.8502719400006</v>
      </c>
      <c r="E51" s="195">
        <v>40940</v>
      </c>
      <c r="F51" s="39"/>
      <c r="G51" s="228"/>
      <c r="H51" s="145"/>
      <c r="I51" s="145"/>
      <c r="J51" s="128"/>
      <c r="K51" s="128"/>
      <c r="L51" s="137"/>
      <c r="M51" s="137"/>
      <c r="N51" s="130"/>
      <c r="O51" s="128"/>
    </row>
    <row r="52" spans="1:15" x14ac:dyDescent="0.25">
      <c r="A52" s="39"/>
      <c r="B52" s="130">
        <v>2012</v>
      </c>
      <c r="C52" s="130">
        <v>3</v>
      </c>
      <c r="D52" s="130">
        <v>322.71263122999943</v>
      </c>
      <c r="E52" s="195">
        <v>40969</v>
      </c>
      <c r="F52" s="39"/>
      <c r="G52" s="228"/>
      <c r="H52" s="145"/>
      <c r="I52" s="145"/>
      <c r="J52" s="128"/>
      <c r="K52" s="128"/>
      <c r="L52" s="137"/>
      <c r="M52" s="137"/>
      <c r="N52" s="130"/>
      <c r="O52" s="128"/>
    </row>
    <row r="53" spans="1:15" x14ac:dyDescent="0.25">
      <c r="A53" s="39"/>
      <c r="B53" s="130">
        <v>2012</v>
      </c>
      <c r="C53" s="130">
        <v>4</v>
      </c>
      <c r="D53" s="130">
        <v>230.51126010000041</v>
      </c>
      <c r="E53" s="195">
        <v>41000</v>
      </c>
      <c r="F53" s="39"/>
      <c r="G53" s="228"/>
      <c r="H53" s="145"/>
      <c r="I53" s="145"/>
      <c r="J53" s="128"/>
      <c r="K53" s="128"/>
      <c r="L53" s="137"/>
      <c r="M53" s="137"/>
      <c r="N53" s="130"/>
      <c r="O53" s="128"/>
    </row>
    <row r="54" spans="1:15" x14ac:dyDescent="0.25">
      <c r="A54" s="39"/>
      <c r="B54" s="130">
        <v>2012</v>
      </c>
      <c r="C54" s="130">
        <v>5</v>
      </c>
      <c r="D54" s="130">
        <v>306.66912051999765</v>
      </c>
      <c r="E54" s="195">
        <v>41030</v>
      </c>
      <c r="F54" s="180">
        <v>267.80460098470559</v>
      </c>
      <c r="G54" s="228"/>
      <c r="H54" s="145"/>
      <c r="I54" s="145"/>
      <c r="J54" s="128"/>
      <c r="K54" s="128"/>
      <c r="L54" s="137"/>
      <c r="M54" s="137"/>
      <c r="N54" s="130"/>
      <c r="O54" s="128"/>
    </row>
    <row r="55" spans="1:15" x14ac:dyDescent="0.25">
      <c r="A55" s="39"/>
      <c r="B55" s="130">
        <v>2012</v>
      </c>
      <c r="C55" s="130">
        <v>6</v>
      </c>
      <c r="D55" s="130">
        <v>253.80930736999926</v>
      </c>
      <c r="E55" s="195">
        <v>41061</v>
      </c>
      <c r="F55" s="180">
        <v>267.80460098470559</v>
      </c>
      <c r="G55" s="228"/>
      <c r="H55" s="145"/>
      <c r="I55" s="145"/>
      <c r="J55" s="128"/>
      <c r="K55" s="128"/>
      <c r="L55" s="137"/>
      <c r="M55" s="137"/>
      <c r="N55" s="130"/>
      <c r="O55" s="128"/>
    </row>
    <row r="56" spans="1:15" x14ac:dyDescent="0.25">
      <c r="A56" s="39"/>
      <c r="B56" s="130">
        <v>2012</v>
      </c>
      <c r="C56" s="130">
        <v>7</v>
      </c>
      <c r="D56" s="130">
        <v>320.12071299999582</v>
      </c>
      <c r="E56" s="195">
        <v>41091</v>
      </c>
      <c r="F56" s="180">
        <v>267.80460098470559</v>
      </c>
      <c r="G56" s="228"/>
      <c r="H56" s="145"/>
      <c r="I56" s="145"/>
      <c r="J56" s="128"/>
      <c r="K56" s="128"/>
      <c r="L56" s="137"/>
      <c r="M56" s="137"/>
      <c r="N56" s="130"/>
      <c r="O56" s="128"/>
    </row>
    <row r="57" spans="1:15" x14ac:dyDescent="0.25">
      <c r="A57" s="39"/>
      <c r="B57" s="130">
        <v>2012</v>
      </c>
      <c r="C57" s="130">
        <v>8</v>
      </c>
      <c r="D57" s="130">
        <v>271.30448030000031</v>
      </c>
      <c r="E57" s="195">
        <v>41122</v>
      </c>
      <c r="F57" s="180">
        <v>267.80460098470559</v>
      </c>
      <c r="G57" s="228"/>
      <c r="H57" s="145"/>
      <c r="I57" s="145"/>
      <c r="J57" s="128"/>
      <c r="K57" s="128"/>
      <c r="L57" s="137"/>
      <c r="M57" s="137"/>
      <c r="N57" s="130"/>
      <c r="O57" s="128"/>
    </row>
    <row r="58" spans="1:15" x14ac:dyDescent="0.25">
      <c r="A58" s="39"/>
      <c r="B58" s="130">
        <v>2012</v>
      </c>
      <c r="C58" s="130">
        <v>9</v>
      </c>
      <c r="D58" s="130">
        <v>256.87543750000077</v>
      </c>
      <c r="E58" s="195">
        <v>41153</v>
      </c>
      <c r="F58" s="180">
        <v>267.80460098470559</v>
      </c>
      <c r="G58" s="228"/>
      <c r="H58" s="145"/>
      <c r="I58" s="145"/>
      <c r="J58" s="128"/>
      <c r="K58" s="128"/>
      <c r="L58" s="137"/>
      <c r="M58" s="137"/>
      <c r="N58" s="130"/>
      <c r="O58" s="128"/>
    </row>
    <row r="59" spans="1:15" x14ac:dyDescent="0.25">
      <c r="A59" s="39"/>
      <c r="B59" s="130">
        <v>2012</v>
      </c>
      <c r="C59" s="130">
        <v>10</v>
      </c>
      <c r="D59" s="130">
        <v>268.69307103999887</v>
      </c>
      <c r="E59" s="195">
        <v>41183</v>
      </c>
      <c r="F59" s="180">
        <v>267.80460098470559</v>
      </c>
      <c r="G59" s="228"/>
      <c r="H59" s="145"/>
      <c r="I59" s="145"/>
      <c r="J59" s="128"/>
      <c r="K59" s="128"/>
      <c r="L59" s="137"/>
      <c r="M59" s="137"/>
      <c r="N59" s="130"/>
      <c r="O59" s="128"/>
    </row>
    <row r="60" spans="1:15" x14ac:dyDescent="0.25">
      <c r="A60" s="39"/>
      <c r="B60" s="130">
        <v>2012</v>
      </c>
      <c r="C60" s="130">
        <v>11</v>
      </c>
      <c r="D60" s="130">
        <v>271.36029070999825</v>
      </c>
      <c r="E60" s="195">
        <v>41214</v>
      </c>
      <c r="F60" s="180">
        <v>267.80460098470559</v>
      </c>
      <c r="G60" s="228"/>
      <c r="H60" s="145"/>
      <c r="I60" s="145"/>
      <c r="J60" s="128"/>
      <c r="K60" s="128"/>
      <c r="L60" s="137"/>
      <c r="M60" s="137"/>
      <c r="N60" s="130"/>
      <c r="O60" s="128"/>
    </row>
    <row r="61" spans="1:15" x14ac:dyDescent="0.25">
      <c r="A61" s="39"/>
      <c r="B61" s="130">
        <v>2012</v>
      </c>
      <c r="C61" s="130">
        <v>12</v>
      </c>
      <c r="D61" s="130">
        <v>255.23755116999914</v>
      </c>
      <c r="E61" s="195">
        <v>41244</v>
      </c>
      <c r="F61" s="180">
        <v>274.15020892999928</v>
      </c>
      <c r="G61" s="180"/>
      <c r="H61" s="145"/>
      <c r="I61" s="145"/>
      <c r="J61" s="128"/>
      <c r="K61" s="128"/>
      <c r="L61" s="137"/>
      <c r="M61" s="137"/>
      <c r="N61" s="130"/>
      <c r="O61" s="128"/>
    </row>
    <row r="62" spans="1:15" x14ac:dyDescent="0.25">
      <c r="A62" s="39"/>
      <c r="B62" s="130">
        <v>2013</v>
      </c>
      <c r="C62" s="130">
        <v>1</v>
      </c>
      <c r="D62" s="130">
        <v>205.43519179000032</v>
      </c>
      <c r="E62" s="195">
        <v>41275</v>
      </c>
      <c r="F62" s="180">
        <v>269.88161055583259</v>
      </c>
      <c r="G62" s="180"/>
      <c r="H62" s="145"/>
      <c r="I62" s="145"/>
      <c r="J62" s="128"/>
      <c r="K62" s="128"/>
      <c r="L62" s="137"/>
      <c r="M62" s="137"/>
      <c r="N62" s="130"/>
      <c r="O62" s="128"/>
    </row>
    <row r="63" spans="1:15" x14ac:dyDescent="0.25">
      <c r="A63" s="39"/>
      <c r="B63" s="130">
        <v>2013</v>
      </c>
      <c r="C63" s="130">
        <v>2</v>
      </c>
      <c r="D63" s="130">
        <v>238.26693388999996</v>
      </c>
      <c r="E63" s="195">
        <v>41306</v>
      </c>
      <c r="F63" s="180">
        <v>266.74966571833249</v>
      </c>
      <c r="G63" s="180"/>
      <c r="H63" s="145"/>
      <c r="I63" s="145"/>
      <c r="J63" s="145"/>
      <c r="K63" s="145"/>
    </row>
    <row r="64" spans="1:15" x14ac:dyDescent="0.25">
      <c r="A64" s="39"/>
      <c r="B64" s="130">
        <v>2013</v>
      </c>
      <c r="C64" s="130">
        <v>3</v>
      </c>
      <c r="D64" s="130">
        <v>270.6314647700006</v>
      </c>
      <c r="E64" s="195">
        <v>41334</v>
      </c>
      <c r="F64" s="180">
        <v>262.40956851333266</v>
      </c>
      <c r="G64" s="180"/>
      <c r="H64" s="145"/>
      <c r="I64" s="145"/>
      <c r="J64" s="145"/>
      <c r="K64" s="145"/>
    </row>
    <row r="65" spans="1:11" x14ac:dyDescent="0.25">
      <c r="A65" s="39"/>
      <c r="B65" s="130">
        <v>2013</v>
      </c>
      <c r="C65" s="130">
        <v>4</v>
      </c>
      <c r="D65" s="130">
        <v>326.83519174000082</v>
      </c>
      <c r="E65" s="195">
        <v>41365</v>
      </c>
      <c r="F65" s="180">
        <v>270.43656281666603</v>
      </c>
      <c r="G65" s="180"/>
      <c r="H65" s="145"/>
      <c r="I65" s="145"/>
      <c r="J65" s="145"/>
      <c r="K65" s="145"/>
    </row>
    <row r="66" spans="1:11" x14ac:dyDescent="0.25">
      <c r="A66" s="39"/>
      <c r="B66" s="130">
        <v>2013</v>
      </c>
      <c r="C66" s="130">
        <v>5</v>
      </c>
      <c r="D66" s="130">
        <v>323.48553374000119</v>
      </c>
      <c r="E66" s="195">
        <v>41395</v>
      </c>
      <c r="F66" s="180">
        <v>271.83793058499958</v>
      </c>
      <c r="G66" s="180"/>
      <c r="H66" s="145"/>
      <c r="I66" s="145"/>
      <c r="J66" s="145"/>
      <c r="K66" s="145"/>
    </row>
    <row r="67" spans="1:11" x14ac:dyDescent="0.25">
      <c r="A67" s="39"/>
      <c r="B67" s="130">
        <v>2013</v>
      </c>
      <c r="C67" s="130">
        <v>6</v>
      </c>
      <c r="D67" s="130">
        <v>283.09079269999927</v>
      </c>
      <c r="E67" s="195">
        <v>41426</v>
      </c>
      <c r="F67" s="180">
        <v>274.27805436249963</v>
      </c>
      <c r="G67" s="180"/>
      <c r="H67" s="145"/>
      <c r="I67" s="145"/>
      <c r="J67" s="145"/>
      <c r="K67" s="145"/>
    </row>
    <row r="68" spans="1:11" x14ac:dyDescent="0.25">
      <c r="A68" s="39"/>
      <c r="B68" s="130">
        <v>2013</v>
      </c>
      <c r="C68" s="130">
        <v>7</v>
      </c>
      <c r="D68" s="130">
        <v>279.70673449000037</v>
      </c>
      <c r="E68" s="195">
        <v>41456</v>
      </c>
      <c r="F68" s="180">
        <v>270.91022282</v>
      </c>
      <c r="G68" s="180"/>
      <c r="H68" s="145"/>
      <c r="I68" s="145"/>
      <c r="J68" s="145"/>
      <c r="K68" s="145"/>
    </row>
    <row r="69" spans="1:11" x14ac:dyDescent="0.25">
      <c r="A69" s="39"/>
      <c r="B69" s="130">
        <v>2013</v>
      </c>
      <c r="C69" s="130">
        <v>8</v>
      </c>
      <c r="D69" s="130">
        <v>245.67986602999954</v>
      </c>
      <c r="E69" s="195">
        <v>41487</v>
      </c>
      <c r="F69" s="180">
        <v>268.77483829749997</v>
      </c>
      <c r="G69" s="180"/>
      <c r="H69" s="145"/>
      <c r="I69" s="145"/>
      <c r="J69" s="145"/>
      <c r="K69" s="145"/>
    </row>
    <row r="70" spans="1:11" x14ac:dyDescent="0.25">
      <c r="A70" s="39"/>
      <c r="B70" s="130">
        <v>2013</v>
      </c>
      <c r="C70" s="130">
        <v>9</v>
      </c>
      <c r="D70" s="130">
        <v>238.10544775000182</v>
      </c>
      <c r="E70" s="195">
        <v>41518</v>
      </c>
      <c r="F70" s="180">
        <v>267.21067248500009</v>
      </c>
      <c r="G70" s="180"/>
      <c r="H70" s="145"/>
      <c r="I70" s="145"/>
      <c r="J70" s="145"/>
      <c r="K70" s="145"/>
    </row>
    <row r="71" spans="1:11" x14ac:dyDescent="0.25">
      <c r="A71" s="39"/>
      <c r="B71" s="130">
        <v>2013</v>
      </c>
      <c r="C71" s="130">
        <v>10</v>
      </c>
      <c r="D71" s="130">
        <v>295.3007280499989</v>
      </c>
      <c r="E71" s="195">
        <v>41548</v>
      </c>
      <c r="F71" s="180">
        <v>269.42797723583334</v>
      </c>
      <c r="G71" s="180"/>
      <c r="H71" s="145"/>
      <c r="I71" s="145"/>
      <c r="J71" s="145"/>
      <c r="K71" s="145"/>
    </row>
    <row r="72" spans="1:11" x14ac:dyDescent="0.25">
      <c r="A72" s="39"/>
      <c r="B72" s="130">
        <v>2013</v>
      </c>
      <c r="C72" s="130">
        <v>11</v>
      </c>
      <c r="D72" s="130">
        <v>262.97737546999957</v>
      </c>
      <c r="E72" s="195">
        <v>41579</v>
      </c>
      <c r="F72" s="180">
        <v>268.72940096583346</v>
      </c>
      <c r="G72" s="180"/>
      <c r="H72" s="145"/>
      <c r="I72" s="145"/>
      <c r="J72" s="145"/>
      <c r="K72" s="145"/>
    </row>
    <row r="73" spans="1:11" x14ac:dyDescent="0.25">
      <c r="A73" s="39"/>
      <c r="B73" s="130">
        <v>2013</v>
      </c>
      <c r="C73" s="130">
        <v>12</v>
      </c>
      <c r="D73" s="130">
        <v>262.35449482000087</v>
      </c>
      <c r="E73" s="195">
        <v>41609</v>
      </c>
      <c r="F73" s="180">
        <v>269.32247960333365</v>
      </c>
      <c r="G73" s="180"/>
      <c r="H73" s="145"/>
      <c r="I73" s="145"/>
      <c r="J73" s="145"/>
      <c r="K73" s="145"/>
    </row>
    <row r="74" spans="1:11" x14ac:dyDescent="0.25">
      <c r="A74" s="39"/>
      <c r="B74" s="130">
        <v>2014</v>
      </c>
      <c r="C74" s="130">
        <v>1</v>
      </c>
      <c r="D74" s="130">
        <v>207.38939784000047</v>
      </c>
      <c r="E74" s="195">
        <v>41640</v>
      </c>
      <c r="F74" s="180">
        <v>269.48533010750026</v>
      </c>
      <c r="G74" s="180"/>
      <c r="H74" s="145"/>
      <c r="I74" s="145"/>
      <c r="J74" s="145"/>
      <c r="K74" s="145"/>
    </row>
    <row r="75" spans="1:11" x14ac:dyDescent="0.25">
      <c r="A75" s="39"/>
      <c r="B75" s="130">
        <v>2014</v>
      </c>
      <c r="C75" s="130">
        <v>2</v>
      </c>
      <c r="D75" s="130">
        <v>248.39957996000004</v>
      </c>
      <c r="E75" s="195">
        <v>41671</v>
      </c>
      <c r="F75" s="180">
        <v>270.32971728000035</v>
      </c>
      <c r="G75" s="180"/>
      <c r="H75" s="145"/>
      <c r="I75" s="145"/>
      <c r="J75" s="145"/>
      <c r="K75" s="145"/>
    </row>
    <row r="76" spans="1:11" x14ac:dyDescent="0.25">
      <c r="A76" s="39"/>
      <c r="B76" s="130">
        <v>2014</v>
      </c>
      <c r="C76" s="130">
        <v>3</v>
      </c>
      <c r="D76" s="130">
        <v>253.67763355000002</v>
      </c>
      <c r="E76" s="195">
        <v>41699</v>
      </c>
      <c r="F76" s="180">
        <v>268.91689801166694</v>
      </c>
      <c r="G76" s="180"/>
      <c r="H76" s="145"/>
      <c r="I76" s="145"/>
      <c r="J76" s="145"/>
      <c r="K76" s="145"/>
    </row>
    <row r="77" spans="1:11" x14ac:dyDescent="0.25">
      <c r="A77" s="39"/>
      <c r="B77" s="130">
        <v>2014</v>
      </c>
      <c r="C77" s="130">
        <v>4</v>
      </c>
      <c r="D77" s="130">
        <v>260.05585327999989</v>
      </c>
      <c r="E77" s="195">
        <v>41730</v>
      </c>
      <c r="F77" s="180">
        <v>263.35195314000021</v>
      </c>
      <c r="G77" s="180"/>
      <c r="H77" s="145"/>
      <c r="I77" s="145"/>
      <c r="J77" s="145"/>
      <c r="K77" s="145"/>
    </row>
    <row r="78" spans="1:11" x14ac:dyDescent="0.25">
      <c r="A78" s="39"/>
      <c r="B78" s="130">
        <v>2014</v>
      </c>
      <c r="C78" s="130">
        <v>5</v>
      </c>
      <c r="D78" s="130">
        <v>300.5807947299997</v>
      </c>
      <c r="E78" s="195">
        <v>41760</v>
      </c>
      <c r="F78" s="180">
        <v>261.44322488916669</v>
      </c>
      <c r="G78" s="180"/>
      <c r="H78" s="145"/>
      <c r="I78" s="145"/>
      <c r="J78" s="145"/>
      <c r="K78" s="145"/>
    </row>
    <row r="79" spans="1:11" x14ac:dyDescent="0.25">
      <c r="A79" s="39"/>
      <c r="B79" s="130">
        <v>2014</v>
      </c>
      <c r="C79" s="130">
        <v>6</v>
      </c>
      <c r="D79" s="130">
        <v>243.18483879999923</v>
      </c>
      <c r="E79" s="195">
        <v>41791</v>
      </c>
      <c r="F79" s="180">
        <v>258.11772873083339</v>
      </c>
      <c r="G79" s="180"/>
      <c r="H79" s="145"/>
      <c r="I79" s="145"/>
      <c r="J79" s="145"/>
      <c r="K79" s="145"/>
    </row>
    <row r="80" spans="1:11" x14ac:dyDescent="0.25">
      <c r="A80" s="39"/>
      <c r="B80" s="130">
        <v>2014</v>
      </c>
      <c r="C80" s="130">
        <v>7</v>
      </c>
      <c r="D80" s="130">
        <v>308.83519880999887</v>
      </c>
      <c r="E80" s="195">
        <v>41821</v>
      </c>
      <c r="F80" s="180">
        <v>260.54510075749994</v>
      </c>
      <c r="G80" s="180"/>
      <c r="H80" s="145"/>
      <c r="I80" s="145"/>
      <c r="J80" s="145"/>
      <c r="K80" s="145"/>
    </row>
    <row r="81" spans="1:11" x14ac:dyDescent="0.25">
      <c r="A81" s="39"/>
      <c r="B81" s="130">
        <v>2014</v>
      </c>
      <c r="C81" s="130">
        <v>8</v>
      </c>
      <c r="D81" s="130">
        <v>255.93218196000007</v>
      </c>
      <c r="E81" s="195">
        <v>41852</v>
      </c>
      <c r="F81" s="180">
        <v>261.39946041833326</v>
      </c>
      <c r="G81" s="180"/>
      <c r="H81" s="145"/>
      <c r="I81" s="145"/>
      <c r="J81" s="145"/>
      <c r="K81" s="145"/>
    </row>
    <row r="82" spans="1:11" x14ac:dyDescent="0.25">
      <c r="A82" s="39"/>
      <c r="B82" s="130">
        <v>2014</v>
      </c>
      <c r="C82" s="130">
        <v>9</v>
      </c>
      <c r="D82" s="130">
        <v>261.63993842999957</v>
      </c>
      <c r="E82" s="195">
        <v>41883</v>
      </c>
      <c r="F82" s="180">
        <v>263.36066797499979</v>
      </c>
      <c r="G82" s="180"/>
      <c r="H82" s="145"/>
      <c r="I82" s="145"/>
      <c r="J82" s="145"/>
      <c r="K82" s="145"/>
    </row>
    <row r="83" spans="1:11" x14ac:dyDescent="0.25">
      <c r="A83" s="39"/>
      <c r="B83" s="130">
        <v>2014</v>
      </c>
      <c r="C83" s="130">
        <v>10</v>
      </c>
      <c r="D83" s="130">
        <v>243.98875371999827</v>
      </c>
      <c r="E83" s="195">
        <v>41913</v>
      </c>
      <c r="F83" s="180">
        <v>259.08467011416639</v>
      </c>
      <c r="G83" s="180"/>
      <c r="H83" s="145"/>
      <c r="I83" s="145"/>
      <c r="J83" s="145"/>
      <c r="K83" s="145"/>
    </row>
    <row r="84" spans="1:11" x14ac:dyDescent="0.25">
      <c r="A84" s="39"/>
      <c r="B84" s="130">
        <v>2014</v>
      </c>
      <c r="C84" s="130">
        <v>11</v>
      </c>
      <c r="D84" s="130">
        <v>250.59718948000068</v>
      </c>
      <c r="E84" s="195">
        <v>41944</v>
      </c>
      <c r="F84" s="180">
        <v>258.05298794833311</v>
      </c>
      <c r="G84" s="180"/>
      <c r="H84" s="145"/>
      <c r="I84" s="145"/>
      <c r="J84" s="145"/>
      <c r="K84" s="145"/>
    </row>
    <row r="85" spans="1:11" x14ac:dyDescent="0.25">
      <c r="A85" s="39"/>
      <c r="B85" s="130">
        <v>2014</v>
      </c>
      <c r="C85" s="130">
        <v>12</v>
      </c>
      <c r="D85" s="130">
        <v>270.20340454999899</v>
      </c>
      <c r="E85" s="195">
        <v>41974</v>
      </c>
      <c r="F85" s="180">
        <v>258.70706375916632</v>
      </c>
      <c r="G85" s="180"/>
      <c r="H85" s="145"/>
      <c r="I85" s="145"/>
      <c r="J85" s="145"/>
      <c r="K85" s="145"/>
    </row>
    <row r="86" spans="1:11" x14ac:dyDescent="0.25">
      <c r="A86" s="39"/>
      <c r="B86" s="130">
        <v>2015</v>
      </c>
      <c r="C86" s="130">
        <v>1</v>
      </c>
      <c r="D86" s="130">
        <v>197.23092143999995</v>
      </c>
      <c r="E86" s="195">
        <v>42005</v>
      </c>
      <c r="F86" s="180">
        <v>257.86052405916627</v>
      </c>
      <c r="G86" s="180"/>
      <c r="H86" s="145"/>
      <c r="I86" s="145"/>
      <c r="J86" s="145"/>
      <c r="K86" s="145"/>
    </row>
    <row r="87" spans="1:11" x14ac:dyDescent="0.25">
      <c r="A87" s="39"/>
      <c r="B87" s="130">
        <v>2015</v>
      </c>
      <c r="C87" s="130">
        <v>2</v>
      </c>
      <c r="D87" s="130">
        <v>252.63953438000064</v>
      </c>
      <c r="E87" s="195">
        <v>42036</v>
      </c>
      <c r="F87" s="180">
        <v>258.21385359416627</v>
      </c>
      <c r="G87" s="180"/>
      <c r="H87" s="145"/>
      <c r="I87" s="145"/>
      <c r="J87" s="145"/>
      <c r="K87" s="145"/>
    </row>
    <row r="88" spans="1:11" x14ac:dyDescent="0.25">
      <c r="A88" s="39"/>
      <c r="B88" s="130">
        <v>2015</v>
      </c>
      <c r="C88" s="130">
        <v>3</v>
      </c>
      <c r="D88" s="130">
        <v>262.19330567999958</v>
      </c>
      <c r="E88" s="195">
        <v>42064</v>
      </c>
      <c r="F88" s="180">
        <v>258.92349293833291</v>
      </c>
      <c r="G88" s="180"/>
      <c r="H88" s="145"/>
      <c r="I88" s="145"/>
      <c r="J88" s="145"/>
      <c r="K88" s="145"/>
    </row>
    <row r="89" spans="1:11" x14ac:dyDescent="0.25">
      <c r="A89" s="39"/>
      <c r="B89" s="130">
        <v>2015</v>
      </c>
      <c r="C89" s="130">
        <v>4</v>
      </c>
      <c r="D89" s="130">
        <v>252.01318602000086</v>
      </c>
      <c r="E89" s="195">
        <v>42095</v>
      </c>
      <c r="F89" s="180">
        <v>258.25327066666631</v>
      </c>
      <c r="G89" s="180"/>
      <c r="H89" s="145"/>
      <c r="I89" s="145"/>
      <c r="J89" s="145"/>
      <c r="K89" s="145"/>
    </row>
    <row r="90" spans="1:11" x14ac:dyDescent="0.25">
      <c r="A90" s="39"/>
      <c r="B90" s="130">
        <v>2015</v>
      </c>
      <c r="C90" s="130">
        <v>5</v>
      </c>
      <c r="D90" s="130">
        <v>243.69692616999933</v>
      </c>
      <c r="E90" s="195">
        <v>42125</v>
      </c>
      <c r="F90" s="180">
        <v>253.5129482866663</v>
      </c>
      <c r="G90" s="180"/>
      <c r="H90" s="145"/>
      <c r="I90" s="145"/>
      <c r="J90" s="145"/>
      <c r="K90" s="145"/>
    </row>
    <row r="91" spans="1:11" x14ac:dyDescent="0.25">
      <c r="A91" s="39"/>
      <c r="B91" s="130">
        <v>2015</v>
      </c>
      <c r="C91" s="130">
        <v>6</v>
      </c>
      <c r="D91" s="130">
        <v>204.5650645400008</v>
      </c>
      <c r="E91" s="195">
        <v>42156</v>
      </c>
      <c r="F91" s="180">
        <v>250.29463376499982</v>
      </c>
      <c r="G91" s="180"/>
      <c r="H91" s="145"/>
      <c r="I91" s="145"/>
      <c r="J91" s="145"/>
      <c r="K91" s="145"/>
    </row>
    <row r="92" spans="1:11" x14ac:dyDescent="0.25">
      <c r="A92" s="39"/>
      <c r="B92" s="130">
        <v>2015</v>
      </c>
      <c r="C92" s="130">
        <v>7</v>
      </c>
      <c r="D92" s="130">
        <v>234.92500459999999</v>
      </c>
      <c r="E92" s="195">
        <v>42186</v>
      </c>
      <c r="F92" s="180">
        <v>244.13545091416663</v>
      </c>
      <c r="G92" s="180"/>
      <c r="H92" s="145"/>
      <c r="I92" s="145"/>
      <c r="J92" s="145"/>
      <c r="K92" s="145"/>
    </row>
    <row r="93" spans="1:11" x14ac:dyDescent="0.25">
      <c r="A93" s="39"/>
      <c r="B93" s="130">
        <v>2015</v>
      </c>
      <c r="C93" s="130">
        <v>8</v>
      </c>
      <c r="D93" s="130">
        <v>197.05151356000047</v>
      </c>
      <c r="E93" s="195">
        <v>42217</v>
      </c>
      <c r="F93" s="180">
        <v>239.22872854749994</v>
      </c>
      <c r="G93" s="180"/>
      <c r="H93" s="145"/>
      <c r="I93" s="145"/>
      <c r="J93" s="145"/>
      <c r="K93" s="145"/>
    </row>
    <row r="94" spans="1:11" x14ac:dyDescent="0.25">
      <c r="A94" s="39"/>
      <c r="B94" s="130">
        <v>2015</v>
      </c>
      <c r="C94" s="130">
        <v>9</v>
      </c>
      <c r="D94" s="130">
        <v>234.68030525000046</v>
      </c>
      <c r="E94" s="195">
        <v>42248</v>
      </c>
      <c r="F94" s="180">
        <v>236.98209244916669</v>
      </c>
      <c r="G94" s="180"/>
      <c r="H94" s="145"/>
      <c r="I94" s="145"/>
      <c r="J94" s="145"/>
      <c r="K94" s="145"/>
    </row>
    <row r="95" spans="1:11" x14ac:dyDescent="0.25">
      <c r="A95" s="39"/>
      <c r="B95" s="130">
        <v>2015</v>
      </c>
      <c r="C95" s="130">
        <v>10</v>
      </c>
      <c r="D95" s="130">
        <v>201.21196856999913</v>
      </c>
      <c r="E95" s="195">
        <v>42278</v>
      </c>
      <c r="F95" s="180">
        <v>233.41736035333341</v>
      </c>
      <c r="G95" s="180"/>
      <c r="H95" s="145"/>
      <c r="I95" s="145"/>
      <c r="J95" s="145"/>
      <c r="K95" s="145"/>
    </row>
    <row r="96" spans="1:11" x14ac:dyDescent="0.25">
      <c r="A96" s="39"/>
      <c r="B96" s="130">
        <v>2015</v>
      </c>
      <c r="C96" s="130">
        <v>11</v>
      </c>
      <c r="D96" s="130">
        <v>199.24248055999976</v>
      </c>
      <c r="E96" s="195">
        <v>42309</v>
      </c>
      <c r="F96" s="180">
        <v>229.13780127666666</v>
      </c>
      <c r="G96" s="180"/>
      <c r="H96" s="145"/>
      <c r="I96" s="145"/>
      <c r="J96" s="145"/>
      <c r="K96" s="145"/>
    </row>
    <row r="97" spans="1:11" x14ac:dyDescent="0.25">
      <c r="A97" s="39"/>
      <c r="B97" s="130">
        <v>2015</v>
      </c>
      <c r="C97" s="130">
        <v>12</v>
      </c>
      <c r="D97" s="130">
        <v>234.54040780999927</v>
      </c>
      <c r="E97" s="195">
        <v>42339</v>
      </c>
      <c r="F97" s="180">
        <v>226.16588488166667</v>
      </c>
      <c r="G97" s="180"/>
      <c r="H97" s="145"/>
      <c r="I97" s="145"/>
      <c r="J97" s="145"/>
      <c r="K97" s="145"/>
    </row>
    <row r="98" spans="1:11" x14ac:dyDescent="0.25">
      <c r="A98" s="39"/>
      <c r="B98" s="130">
        <v>2016</v>
      </c>
      <c r="C98" s="130">
        <v>1</v>
      </c>
      <c r="D98" s="130">
        <v>152.90954804000026</v>
      </c>
      <c r="E98" s="195">
        <v>42370</v>
      </c>
      <c r="F98" s="180">
        <v>222.47243709833336</v>
      </c>
      <c r="G98" s="180"/>
      <c r="H98" s="145"/>
      <c r="I98" s="145"/>
      <c r="J98" s="145"/>
      <c r="K98" s="145"/>
    </row>
    <row r="99" spans="1:11" x14ac:dyDescent="0.25">
      <c r="A99" s="39"/>
      <c r="B99" s="130">
        <v>2016</v>
      </c>
      <c r="C99" s="130">
        <v>2</v>
      </c>
      <c r="D99" s="130">
        <v>230.31420289999994</v>
      </c>
      <c r="E99" s="195">
        <v>42401</v>
      </c>
      <c r="F99" s="180">
        <v>220.6119928083333</v>
      </c>
      <c r="G99" s="180"/>
      <c r="H99" s="145"/>
      <c r="I99" s="145"/>
      <c r="J99" s="145"/>
      <c r="K99" s="145"/>
    </row>
    <row r="100" spans="1:11" x14ac:dyDescent="0.25">
      <c r="A100" s="39"/>
      <c r="B100" s="130">
        <v>2016</v>
      </c>
      <c r="C100" s="130">
        <v>3</v>
      </c>
      <c r="D100" s="130">
        <v>203.54677562000009</v>
      </c>
      <c r="E100" s="195">
        <v>42430</v>
      </c>
      <c r="F100" s="180">
        <v>215.72478197000007</v>
      </c>
      <c r="G100" s="180"/>
      <c r="H100" s="145"/>
      <c r="I100" s="145"/>
      <c r="J100" s="145"/>
      <c r="K100" s="145"/>
    </row>
    <row r="101" spans="1:11" x14ac:dyDescent="0.25">
      <c r="A101" s="39"/>
      <c r="B101" s="130">
        <v>2016</v>
      </c>
      <c r="C101" s="130">
        <v>4</v>
      </c>
      <c r="D101" s="130">
        <v>212.88634761000014</v>
      </c>
      <c r="E101" s="195">
        <v>42461</v>
      </c>
      <c r="F101" s="180">
        <v>212.4642121025</v>
      </c>
      <c r="G101" s="180"/>
      <c r="H101" s="145"/>
      <c r="I101" s="145"/>
      <c r="J101" s="145"/>
      <c r="K101" s="145"/>
    </row>
    <row r="102" spans="1:11" x14ac:dyDescent="0.25">
      <c r="A102" s="39"/>
      <c r="B102" s="130">
        <v>2016</v>
      </c>
      <c r="C102" s="130">
        <v>5</v>
      </c>
      <c r="D102" s="130">
        <v>221.57368194000006</v>
      </c>
      <c r="E102" s="195">
        <v>42491</v>
      </c>
      <c r="F102" s="180">
        <v>210.62060841666667</v>
      </c>
      <c r="G102" s="180"/>
      <c r="H102" s="145"/>
      <c r="I102" s="145"/>
      <c r="J102" s="145"/>
      <c r="K102" s="145"/>
    </row>
    <row r="103" spans="1:11" x14ac:dyDescent="0.25">
      <c r="A103" s="39"/>
      <c r="B103" s="130">
        <v>2016</v>
      </c>
      <c r="C103" s="130">
        <v>6</v>
      </c>
      <c r="D103" s="130">
        <v>206.76173936999942</v>
      </c>
      <c r="E103" s="195">
        <v>42522</v>
      </c>
      <c r="F103" s="180">
        <v>210.80366465249992</v>
      </c>
      <c r="G103" s="180"/>
      <c r="H103" s="145"/>
      <c r="I103" s="145"/>
      <c r="J103" s="145"/>
      <c r="K103" s="145"/>
    </row>
    <row r="104" spans="1:11" x14ac:dyDescent="0.25">
      <c r="A104" s="39"/>
      <c r="B104" s="130">
        <v>2016</v>
      </c>
      <c r="C104" s="130">
        <v>7</v>
      </c>
      <c r="D104" s="130">
        <v>163.17712880999989</v>
      </c>
      <c r="E104" s="195">
        <v>42552</v>
      </c>
      <c r="F104" s="180">
        <v>204.82467500333323</v>
      </c>
      <c r="G104" s="180"/>
      <c r="H104" s="145"/>
      <c r="I104" s="145"/>
      <c r="J104" s="145"/>
      <c r="K104" s="145"/>
    </row>
    <row r="105" spans="1:11" x14ac:dyDescent="0.25">
      <c r="A105" s="39"/>
      <c r="B105" s="130">
        <v>2016</v>
      </c>
      <c r="C105" s="130">
        <v>8</v>
      </c>
      <c r="D105" s="130">
        <v>230.86526027999963</v>
      </c>
      <c r="E105" s="195">
        <v>42583</v>
      </c>
      <c r="F105" s="180">
        <v>207.64248722999983</v>
      </c>
      <c r="G105" s="180"/>
      <c r="H105" s="145"/>
      <c r="I105" s="145"/>
      <c r="J105" s="145"/>
      <c r="K105" s="145"/>
    </row>
    <row r="106" spans="1:11" x14ac:dyDescent="0.25">
      <c r="A106" s="39"/>
      <c r="B106" s="130">
        <v>2016</v>
      </c>
      <c r="C106" s="130">
        <v>9</v>
      </c>
      <c r="D106" s="130">
        <v>200.3383789700008</v>
      </c>
      <c r="E106" s="195">
        <v>42614</v>
      </c>
      <c r="F106" s="180">
        <v>204.78066003999993</v>
      </c>
      <c r="G106" s="180"/>
      <c r="H106" s="145"/>
      <c r="I106" s="145"/>
      <c r="J106" s="145"/>
      <c r="K106" s="145"/>
    </row>
    <row r="107" spans="1:11" x14ac:dyDescent="0.25">
      <c r="A107" s="39"/>
      <c r="B107" s="130">
        <v>2016</v>
      </c>
      <c r="C107" s="130">
        <v>10</v>
      </c>
      <c r="D107" s="130">
        <v>200.4510620300002</v>
      </c>
      <c r="E107" s="195">
        <v>42644</v>
      </c>
      <c r="F107" s="180">
        <v>204.71725116166661</v>
      </c>
      <c r="G107" s="180"/>
      <c r="H107" s="145"/>
      <c r="I107" s="145"/>
      <c r="J107" s="145"/>
      <c r="K107" s="145"/>
    </row>
    <row r="108" spans="1:11" x14ac:dyDescent="0.25">
      <c r="A108" s="39"/>
      <c r="B108" s="130">
        <v>2016</v>
      </c>
      <c r="C108" s="130">
        <v>11</v>
      </c>
      <c r="D108" s="130">
        <v>209.87530434000061</v>
      </c>
      <c r="E108" s="195">
        <v>42675</v>
      </c>
      <c r="F108" s="180">
        <v>205.60331981000004</v>
      </c>
      <c r="G108" s="180"/>
      <c r="H108" s="145"/>
      <c r="I108" s="145"/>
      <c r="J108" s="145"/>
      <c r="K108" s="145"/>
    </row>
    <row r="109" spans="1:11" x14ac:dyDescent="0.25">
      <c r="A109" s="39"/>
      <c r="B109" s="130">
        <v>2016</v>
      </c>
      <c r="C109" s="130">
        <v>12</v>
      </c>
      <c r="D109" s="130">
        <v>215.85360493999997</v>
      </c>
      <c r="E109" s="195">
        <v>42705</v>
      </c>
      <c r="F109" s="180">
        <v>204.04608623750008</v>
      </c>
      <c r="G109" s="180"/>
      <c r="H109" s="145"/>
      <c r="I109" s="145"/>
      <c r="J109" s="145"/>
      <c r="K109" s="145"/>
    </row>
    <row r="110" spans="1:11" x14ac:dyDescent="0.25">
      <c r="A110" s="39"/>
      <c r="B110" s="130">
        <v>2017</v>
      </c>
      <c r="C110" s="130">
        <v>1</v>
      </c>
      <c r="D110" s="130">
        <v>157.8612706700001</v>
      </c>
      <c r="E110" s="195">
        <v>42736</v>
      </c>
      <c r="F110" s="180">
        <v>204.45872979000004</v>
      </c>
      <c r="G110" s="180"/>
      <c r="H110" s="145"/>
      <c r="I110" s="145"/>
      <c r="J110" s="145"/>
      <c r="K110" s="145"/>
    </row>
    <row r="111" spans="1:11" x14ac:dyDescent="0.25">
      <c r="A111" s="39"/>
      <c r="B111" s="130">
        <v>2017</v>
      </c>
      <c r="C111" s="130">
        <v>2</v>
      </c>
      <c r="D111" s="130">
        <v>202.23198777000087</v>
      </c>
      <c r="E111" s="195">
        <v>42767</v>
      </c>
      <c r="F111" s="180">
        <v>202.11854519583349</v>
      </c>
      <c r="G111" s="180"/>
      <c r="H111" s="145"/>
      <c r="I111" s="145"/>
      <c r="J111" s="145"/>
      <c r="K111" s="145"/>
    </row>
    <row r="112" spans="1:11" x14ac:dyDescent="0.25">
      <c r="A112" s="39"/>
      <c r="B112" s="130">
        <v>2017</v>
      </c>
      <c r="C112" s="130">
        <v>3</v>
      </c>
      <c r="D112" s="130">
        <v>230.59873149999945</v>
      </c>
      <c r="E112" s="195">
        <v>42795</v>
      </c>
      <c r="F112" s="180">
        <v>204.3728748525001</v>
      </c>
      <c r="G112" s="180"/>
      <c r="H112" s="145"/>
      <c r="I112" s="145"/>
      <c r="J112" s="145"/>
      <c r="K112" s="145"/>
    </row>
    <row r="113" spans="1:11" x14ac:dyDescent="0.25">
      <c r="A113" s="39"/>
      <c r="B113" s="130">
        <v>2017</v>
      </c>
      <c r="C113" s="130">
        <v>4</v>
      </c>
      <c r="D113" s="130">
        <v>162.56756598999996</v>
      </c>
      <c r="E113" s="195">
        <v>42826</v>
      </c>
      <c r="F113" s="180">
        <v>200.17964305083339</v>
      </c>
      <c r="G113" s="180"/>
      <c r="H113" s="145"/>
      <c r="I113" s="145"/>
      <c r="J113" s="145"/>
      <c r="K113" s="145"/>
    </row>
    <row r="114" spans="1:11" x14ac:dyDescent="0.25">
      <c r="A114" s="39"/>
      <c r="B114" s="130">
        <v>2017</v>
      </c>
      <c r="C114" s="130">
        <v>5</v>
      </c>
      <c r="D114" s="130">
        <v>244.18925774000084</v>
      </c>
      <c r="E114" s="195">
        <v>42856</v>
      </c>
      <c r="F114" s="180">
        <v>202.06427436750016</v>
      </c>
      <c r="G114" s="180"/>
      <c r="H114" s="145"/>
      <c r="I114" s="145"/>
      <c r="J114" s="145"/>
      <c r="K114" s="145"/>
    </row>
    <row r="115" spans="1:11" x14ac:dyDescent="0.25">
      <c r="A115" s="39"/>
      <c r="B115" s="130">
        <v>2017</v>
      </c>
      <c r="C115" s="130">
        <v>6</v>
      </c>
      <c r="D115" s="130">
        <v>237.27776817000031</v>
      </c>
      <c r="E115" s="195">
        <v>42887</v>
      </c>
      <c r="F115" s="180">
        <v>204.60727676750025</v>
      </c>
      <c r="G115" s="180"/>
      <c r="H115" s="145"/>
      <c r="I115" s="145"/>
      <c r="J115" s="145"/>
      <c r="K115" s="145"/>
    </row>
    <row r="116" spans="1:11" x14ac:dyDescent="0.25">
      <c r="A116" s="39"/>
      <c r="B116" s="130">
        <v>2017</v>
      </c>
      <c r="C116" s="130">
        <v>7</v>
      </c>
      <c r="D116" s="130">
        <v>199.84558365999948</v>
      </c>
      <c r="E116" s="195">
        <v>42917</v>
      </c>
      <c r="F116" s="180">
        <v>207.66298133833357</v>
      </c>
      <c r="G116" s="180"/>
      <c r="H116" s="145"/>
      <c r="I116" s="145"/>
      <c r="J116" s="145"/>
      <c r="K116" s="145"/>
    </row>
    <row r="117" spans="1:11" x14ac:dyDescent="0.25">
      <c r="A117" s="39"/>
      <c r="B117" s="130">
        <v>2017</v>
      </c>
      <c r="C117" s="130">
        <v>8</v>
      </c>
      <c r="D117" s="130">
        <v>227.22984661999919</v>
      </c>
      <c r="E117" s="195">
        <v>42948</v>
      </c>
      <c r="F117" s="180">
        <v>207.36003020000018</v>
      </c>
      <c r="G117" s="180"/>
      <c r="H117" s="145"/>
      <c r="I117" s="145"/>
      <c r="J117" s="145"/>
      <c r="K117" s="145"/>
    </row>
    <row r="118" spans="1:11" x14ac:dyDescent="0.25">
      <c r="A118" s="39"/>
      <c r="B118" s="130">
        <v>2017</v>
      </c>
      <c r="C118" s="130">
        <v>9</v>
      </c>
      <c r="D118" s="130">
        <v>198.33229253000155</v>
      </c>
      <c r="E118" s="195">
        <v>42979</v>
      </c>
      <c r="F118" s="180">
        <v>207.19285633000024</v>
      </c>
      <c r="G118" s="180"/>
      <c r="H118" s="145"/>
      <c r="I118" s="145"/>
      <c r="J118" s="145"/>
      <c r="K118" s="145"/>
    </row>
    <row r="119" spans="1:11" x14ac:dyDescent="0.25">
      <c r="A119" s="39"/>
      <c r="B119" s="130">
        <v>2017</v>
      </c>
      <c r="C119" s="130">
        <v>10</v>
      </c>
      <c r="D119" s="130">
        <v>198.68120490000013</v>
      </c>
      <c r="E119" s="195">
        <v>43009</v>
      </c>
      <c r="F119" s="180">
        <v>207.04536823583354</v>
      </c>
      <c r="G119" s="180"/>
      <c r="H119" s="145"/>
      <c r="I119" s="145"/>
      <c r="J119" s="145"/>
      <c r="K119" s="145"/>
    </row>
    <row r="120" spans="1:11" x14ac:dyDescent="0.25">
      <c r="A120" s="39"/>
      <c r="B120" s="130">
        <v>2017</v>
      </c>
      <c r="C120" s="130">
        <v>11</v>
      </c>
      <c r="D120" s="130">
        <v>206.13325614999957</v>
      </c>
      <c r="E120" s="195">
        <v>43040</v>
      </c>
      <c r="F120" s="180">
        <v>206.73353088666678</v>
      </c>
      <c r="G120" s="180"/>
      <c r="H120" s="145"/>
      <c r="I120" s="145"/>
      <c r="J120" s="145"/>
      <c r="K120" s="145"/>
    </row>
    <row r="121" spans="1:11" x14ac:dyDescent="0.25">
      <c r="A121" s="39"/>
      <c r="B121" s="130">
        <v>2017</v>
      </c>
      <c r="C121" s="130">
        <v>12</v>
      </c>
      <c r="D121" s="130">
        <v>207.33605877999929</v>
      </c>
      <c r="E121" s="195">
        <v>43070</v>
      </c>
      <c r="F121" s="180">
        <v>206.02373537333338</v>
      </c>
      <c r="G121" s="180"/>
      <c r="H121" s="145"/>
      <c r="I121" s="145"/>
      <c r="J121" s="145"/>
      <c r="K121" s="145"/>
    </row>
    <row r="122" spans="1:11" x14ac:dyDescent="0.25">
      <c r="A122" s="39"/>
      <c r="B122" s="130">
        <v>2018</v>
      </c>
      <c r="C122" s="130">
        <v>1</v>
      </c>
      <c r="D122" s="130">
        <v>187.39013074000033</v>
      </c>
      <c r="E122" s="195">
        <v>43101</v>
      </c>
      <c r="F122" s="180">
        <v>208.48447371250006</v>
      </c>
      <c r="G122" s="180"/>
      <c r="H122" s="145"/>
      <c r="I122" s="145"/>
      <c r="J122" s="145"/>
      <c r="K122" s="145"/>
    </row>
    <row r="123" spans="1:11" x14ac:dyDescent="0.25">
      <c r="A123" s="39"/>
      <c r="B123" s="130">
        <v>2018</v>
      </c>
      <c r="C123" s="130">
        <v>2</v>
      </c>
      <c r="D123" s="130">
        <v>209.51673945000107</v>
      </c>
      <c r="E123" s="195">
        <v>43132</v>
      </c>
      <c r="F123" s="180">
        <v>209.09153635250004</v>
      </c>
      <c r="G123" s="180"/>
      <c r="H123" s="145"/>
      <c r="I123" s="145"/>
      <c r="J123" s="145"/>
      <c r="K123" s="145"/>
    </row>
    <row r="124" spans="1:11" x14ac:dyDescent="0.25">
      <c r="A124" s="39"/>
      <c r="B124" s="130">
        <v>2018</v>
      </c>
      <c r="C124" s="130">
        <v>3</v>
      </c>
      <c r="D124" s="130">
        <v>209.02270912999862</v>
      </c>
      <c r="E124" s="195">
        <v>43160</v>
      </c>
      <c r="F124" s="180">
        <v>207.29353448833339</v>
      </c>
      <c r="G124" s="180"/>
      <c r="H124" s="145"/>
      <c r="I124" s="145"/>
      <c r="J124" s="145"/>
      <c r="K124" s="145"/>
    </row>
    <row r="125" spans="1:11" x14ac:dyDescent="0.25">
      <c r="A125" s="39"/>
      <c r="B125" s="130">
        <v>2018</v>
      </c>
      <c r="C125" s="130">
        <v>4</v>
      </c>
      <c r="D125" s="130">
        <v>214.2433969800002</v>
      </c>
      <c r="E125" s="195">
        <v>43191</v>
      </c>
      <c r="F125" s="180">
        <v>211.5998537375001</v>
      </c>
      <c r="G125" s="180"/>
      <c r="H125" s="145"/>
      <c r="I125" s="145"/>
      <c r="J125" s="145"/>
      <c r="K125" s="145"/>
    </row>
    <row r="126" spans="1:11" x14ac:dyDescent="0.25">
      <c r="A126" s="39"/>
      <c r="B126" s="130">
        <v>2018</v>
      </c>
      <c r="C126" s="130">
        <v>5</v>
      </c>
      <c r="D126" s="130">
        <v>256.37649296000171</v>
      </c>
      <c r="E126" s="195">
        <v>43221</v>
      </c>
      <c r="F126" s="180">
        <v>212.61545667250016</v>
      </c>
      <c r="G126" s="180"/>
      <c r="H126" s="145"/>
      <c r="I126" s="145"/>
      <c r="J126" s="145"/>
      <c r="K126" s="145"/>
    </row>
    <row r="127" spans="1:11" x14ac:dyDescent="0.25">
      <c r="A127" s="39"/>
      <c r="B127" s="130">
        <v>2018</v>
      </c>
      <c r="C127" s="130">
        <v>6</v>
      </c>
      <c r="D127" s="130">
        <v>234.31457126999825</v>
      </c>
      <c r="E127" s="195">
        <v>43252</v>
      </c>
      <c r="F127" s="180">
        <v>212.36852359749994</v>
      </c>
      <c r="G127" s="180"/>
      <c r="H127" s="145"/>
      <c r="I127" s="145"/>
      <c r="J127" s="145"/>
      <c r="K127" s="145"/>
    </row>
    <row r="128" spans="1:11" x14ac:dyDescent="0.25">
      <c r="A128" s="39"/>
      <c r="B128" s="130">
        <v>2018</v>
      </c>
      <c r="C128" s="130">
        <v>7</v>
      </c>
      <c r="D128" s="130">
        <v>224.36153495999989</v>
      </c>
      <c r="E128" s="195">
        <v>43282</v>
      </c>
      <c r="F128" s="180">
        <v>214.41151953916668</v>
      </c>
      <c r="G128" s="180"/>
      <c r="H128" s="145"/>
      <c r="I128" s="145"/>
      <c r="J128" s="145"/>
      <c r="K128" s="145"/>
    </row>
    <row r="129" spans="1:14" x14ac:dyDescent="0.25">
      <c r="A129" s="39"/>
      <c r="B129" s="130">
        <v>2018</v>
      </c>
      <c r="C129" s="130">
        <v>8</v>
      </c>
      <c r="D129" s="130">
        <v>229.32040294000055</v>
      </c>
      <c r="E129" s="195">
        <v>43313</v>
      </c>
      <c r="F129" s="180">
        <v>214.58573256583341</v>
      </c>
      <c r="G129" s="180"/>
      <c r="H129" s="145"/>
      <c r="I129" s="145"/>
      <c r="J129" s="145"/>
      <c r="K129" s="145"/>
    </row>
    <row r="130" spans="1:14" x14ac:dyDescent="0.25">
      <c r="A130" s="39"/>
      <c r="B130" s="130">
        <v>2018</v>
      </c>
      <c r="C130" s="130">
        <v>9</v>
      </c>
      <c r="D130" s="130">
        <v>206.65910205000114</v>
      </c>
      <c r="E130" s="195">
        <v>43344</v>
      </c>
      <c r="F130" s="180">
        <v>215.2796333591667</v>
      </c>
      <c r="G130" s="180"/>
      <c r="H130" s="145"/>
      <c r="I130" s="145"/>
      <c r="J130" s="145"/>
      <c r="K130" s="145"/>
      <c r="L130" s="145"/>
      <c r="M130" s="145"/>
      <c r="N130" s="145"/>
    </row>
    <row r="131" spans="1:14" x14ac:dyDescent="0.25">
      <c r="A131" s="39"/>
      <c r="B131" s="130">
        <v>2018</v>
      </c>
      <c r="C131" s="130">
        <v>10</v>
      </c>
      <c r="D131" s="130">
        <v>231.61283313999922</v>
      </c>
      <c r="E131" s="195">
        <v>43374</v>
      </c>
      <c r="F131" s="180">
        <v>218.02393571249993</v>
      </c>
      <c r="G131" s="180"/>
      <c r="H131" s="145"/>
      <c r="I131" s="145"/>
      <c r="J131" s="145"/>
      <c r="K131" s="145"/>
      <c r="L131" s="145"/>
      <c r="M131" s="145"/>
      <c r="N131" s="145"/>
    </row>
    <row r="132" spans="1:14" x14ac:dyDescent="0.25">
      <c r="A132" s="39"/>
      <c r="B132" s="130">
        <v>2018</v>
      </c>
      <c r="C132" s="130">
        <v>11</v>
      </c>
      <c r="D132" s="130">
        <v>208.62154086999971</v>
      </c>
      <c r="E132" s="195">
        <v>43405</v>
      </c>
      <c r="F132" s="180">
        <v>218.23129277249996</v>
      </c>
      <c r="G132" s="180"/>
      <c r="H132" s="145"/>
      <c r="I132" s="145"/>
      <c r="J132" s="145"/>
      <c r="K132" s="145"/>
      <c r="L132" s="145"/>
      <c r="M132" s="145"/>
      <c r="N132" s="145"/>
    </row>
    <row r="133" spans="1:14" x14ac:dyDescent="0.25">
      <c r="A133" s="39"/>
      <c r="B133" s="130">
        <v>2018</v>
      </c>
      <c r="C133" s="130">
        <v>12</v>
      </c>
      <c r="D133" s="130">
        <v>187.59114219999975</v>
      </c>
      <c r="E133" s="195">
        <v>43435</v>
      </c>
      <c r="F133" s="180">
        <v>216.58588305750004</v>
      </c>
      <c r="G133" s="180"/>
      <c r="H133" s="145"/>
      <c r="I133" s="145"/>
      <c r="J133" s="145"/>
      <c r="K133" s="145"/>
      <c r="L133" s="145"/>
      <c r="M133" s="145"/>
      <c r="N133" s="145"/>
    </row>
    <row r="134" spans="1:14" x14ac:dyDescent="0.25">
      <c r="A134" s="39"/>
      <c r="B134" s="39">
        <v>2019</v>
      </c>
      <c r="C134" s="130">
        <v>1</v>
      </c>
      <c r="D134" s="130">
        <v>180.04812993999926</v>
      </c>
      <c r="E134" s="195">
        <v>43466</v>
      </c>
      <c r="F134" s="180">
        <v>215.97404965749993</v>
      </c>
      <c r="G134" s="180"/>
      <c r="H134" s="145"/>
      <c r="I134" s="145"/>
      <c r="J134" s="145"/>
      <c r="K134" s="145"/>
      <c r="L134" s="145"/>
      <c r="M134" s="145"/>
      <c r="N134" s="145"/>
    </row>
    <row r="135" spans="1:14" x14ac:dyDescent="0.25">
      <c r="A135" s="39"/>
      <c r="B135" s="39">
        <v>2019</v>
      </c>
      <c r="C135" s="130">
        <v>2</v>
      </c>
      <c r="D135" s="130">
        <v>214.76556985000053</v>
      </c>
      <c r="E135" s="195">
        <v>43497</v>
      </c>
      <c r="F135" s="180">
        <v>216.41145219083327</v>
      </c>
      <c r="G135" s="180"/>
      <c r="H135" s="145"/>
      <c r="I135" s="145"/>
      <c r="J135" s="145"/>
      <c r="K135" s="145"/>
      <c r="L135" s="145"/>
      <c r="M135" s="145"/>
      <c r="N135" s="145"/>
    </row>
    <row r="136" spans="1:14" x14ac:dyDescent="0.25">
      <c r="A136" s="39"/>
      <c r="B136" s="39">
        <v>2019</v>
      </c>
      <c r="C136" s="130">
        <v>3</v>
      </c>
      <c r="D136" s="130">
        <v>192.04096536999953</v>
      </c>
      <c r="E136" s="195">
        <v>43525</v>
      </c>
      <c r="F136" s="180">
        <v>214.99630687750002</v>
      </c>
      <c r="G136" s="180"/>
      <c r="H136" s="145"/>
      <c r="I136" s="145"/>
      <c r="J136" s="145"/>
      <c r="K136" s="145"/>
      <c r="L136" s="145"/>
      <c r="M136" s="145"/>
      <c r="N136" s="145"/>
    </row>
    <row r="137" spans="1:14" x14ac:dyDescent="0.25">
      <c r="A137" s="39"/>
      <c r="B137" s="39">
        <v>2019</v>
      </c>
      <c r="C137" s="130">
        <v>4</v>
      </c>
      <c r="D137" s="213">
        <v>216.9275346</v>
      </c>
      <c r="E137" s="195">
        <v>43556</v>
      </c>
      <c r="F137" s="180">
        <f>+AVERAGE(D126:D137)</f>
        <v>215.21998501249993</v>
      </c>
      <c r="G137" s="180"/>
      <c r="H137" s="145"/>
      <c r="I137" s="145"/>
      <c r="J137" s="145"/>
      <c r="K137" s="145"/>
      <c r="L137" s="145"/>
      <c r="M137" s="145"/>
      <c r="N137" s="145"/>
    </row>
    <row r="138" spans="1:14" x14ac:dyDescent="0.25">
      <c r="A138" s="39"/>
      <c r="B138" s="39">
        <v>2019</v>
      </c>
      <c r="C138" s="130">
        <v>5</v>
      </c>
      <c r="D138" s="130">
        <v>230.27062247999896</v>
      </c>
      <c r="E138" s="195">
        <v>43586</v>
      </c>
      <c r="F138" s="180">
        <f>AVERAGE(D127:D138)</f>
        <v>213.04449580583307</v>
      </c>
      <c r="G138" s="180"/>
      <c r="H138" s="145"/>
      <c r="I138" s="145"/>
      <c r="J138" s="145"/>
      <c r="K138" s="145"/>
      <c r="L138" s="145"/>
      <c r="M138" s="145"/>
      <c r="N138" s="145"/>
    </row>
    <row r="139" spans="1:14" x14ac:dyDescent="0.25">
      <c r="A139" s="39"/>
      <c r="B139" s="39">
        <v>2019</v>
      </c>
      <c r="C139" s="130">
        <v>0</v>
      </c>
      <c r="D139" s="130">
        <v>202.71634879999999</v>
      </c>
      <c r="E139" s="195">
        <v>43617</v>
      </c>
      <c r="F139" s="180">
        <f>AVERAGE(D128:D139)</f>
        <v>210.41131059999987</v>
      </c>
      <c r="G139" s="180"/>
      <c r="H139" s="145"/>
      <c r="I139" s="145"/>
      <c r="J139" s="145"/>
      <c r="K139" s="145"/>
      <c r="L139" s="145"/>
      <c r="M139" s="145"/>
      <c r="N139" s="145"/>
    </row>
    <row r="140" spans="1:14" x14ac:dyDescent="0.25">
      <c r="A140" s="39"/>
      <c r="B140" s="39">
        <v>2019</v>
      </c>
      <c r="C140" s="130">
        <v>0</v>
      </c>
      <c r="D140" s="130">
        <v>223.06357120000001</v>
      </c>
      <c r="E140" s="195">
        <v>43647</v>
      </c>
      <c r="F140" s="180">
        <f>AVERAGE(D129:D140)</f>
        <v>210.3031469533332</v>
      </c>
      <c r="G140" s="180"/>
      <c r="H140" s="145"/>
      <c r="I140" s="145"/>
      <c r="J140" s="145"/>
      <c r="K140" s="145"/>
      <c r="L140" s="145"/>
      <c r="M140" s="145"/>
      <c r="N140" s="145"/>
    </row>
    <row r="141" spans="1:14" x14ac:dyDescent="0.25">
      <c r="A141" s="39"/>
      <c r="B141" s="39">
        <v>2019</v>
      </c>
      <c r="C141" s="130">
        <v>0</v>
      </c>
      <c r="D141" s="130">
        <v>0</v>
      </c>
      <c r="E141" s="195">
        <v>43678</v>
      </c>
      <c r="F141" s="180">
        <v>118.44494028499992</v>
      </c>
      <c r="G141" s="180"/>
      <c r="H141" s="145"/>
      <c r="I141" s="145"/>
      <c r="J141" s="145"/>
      <c r="K141" s="145"/>
      <c r="L141" s="145"/>
      <c r="M141" s="145"/>
      <c r="N141" s="145"/>
    </row>
    <row r="142" spans="1:14" x14ac:dyDescent="0.25">
      <c r="A142" s="39"/>
      <c r="B142" s="39">
        <v>2019</v>
      </c>
      <c r="C142" s="130">
        <v>0</v>
      </c>
      <c r="D142" s="130">
        <v>0</v>
      </c>
      <c r="E142" s="195">
        <v>43709</v>
      </c>
      <c r="F142" s="180">
        <v>101.22334844749984</v>
      </c>
      <c r="G142" s="180"/>
      <c r="H142" s="145"/>
      <c r="I142" s="145"/>
      <c r="J142" s="145"/>
      <c r="K142" s="145"/>
      <c r="L142" s="145"/>
      <c r="M142" s="145"/>
      <c r="N142" s="145"/>
    </row>
    <row r="143" spans="1:14" x14ac:dyDescent="0.25">
      <c r="A143" s="39"/>
      <c r="B143" s="39">
        <v>2019</v>
      </c>
      <c r="C143" s="130">
        <v>0</v>
      </c>
      <c r="D143" s="130">
        <v>0</v>
      </c>
      <c r="E143" s="195">
        <v>43739</v>
      </c>
      <c r="F143" s="180">
        <v>81.922279019166567</v>
      </c>
      <c r="G143" s="180"/>
      <c r="H143" s="145"/>
      <c r="I143" s="145"/>
      <c r="J143" s="145"/>
      <c r="K143" s="145"/>
      <c r="L143" s="145"/>
      <c r="M143" s="145"/>
      <c r="N143" s="145"/>
    </row>
    <row r="144" spans="1:14" x14ac:dyDescent="0.25">
      <c r="A144" s="39"/>
      <c r="B144" s="39">
        <v>2019</v>
      </c>
      <c r="C144" s="130">
        <v>0</v>
      </c>
      <c r="D144" s="130">
        <v>0</v>
      </c>
      <c r="E144" s="195">
        <v>43770</v>
      </c>
      <c r="F144" s="180">
        <v>64.537150613333253</v>
      </c>
      <c r="G144" s="180"/>
      <c r="H144" s="145"/>
      <c r="I144" s="145"/>
      <c r="J144" s="145"/>
      <c r="K144" s="145"/>
      <c r="L144" s="145"/>
      <c r="M144" s="145"/>
      <c r="N144" s="145"/>
    </row>
    <row r="145" spans="1:14" x14ac:dyDescent="0.25">
      <c r="A145" s="39"/>
      <c r="B145" s="39">
        <v>2019</v>
      </c>
      <c r="C145" s="130">
        <v>0</v>
      </c>
      <c r="D145" s="130">
        <v>0</v>
      </c>
      <c r="E145" s="195">
        <v>43800</v>
      </c>
      <c r="F145" s="180">
        <v>48.904555429999938</v>
      </c>
      <c r="G145" s="180"/>
      <c r="H145" s="145"/>
      <c r="I145" s="145"/>
      <c r="J145" s="145"/>
      <c r="K145" s="145"/>
      <c r="L145" s="145"/>
      <c r="M145" s="145"/>
      <c r="N145" s="145"/>
    </row>
    <row r="146" spans="1:14" x14ac:dyDescent="0.25">
      <c r="A146" s="39"/>
      <c r="B146" s="39"/>
      <c r="C146" s="39"/>
      <c r="D146" s="39"/>
      <c r="E146" s="39"/>
      <c r="F146" s="39"/>
      <c r="G146" s="180"/>
      <c r="H146" s="145"/>
      <c r="I146" s="145"/>
      <c r="J146" s="145"/>
      <c r="K146" s="145"/>
      <c r="L146" s="145"/>
      <c r="M146" s="145"/>
      <c r="N146" s="145"/>
    </row>
    <row r="147" spans="1:14" x14ac:dyDescent="0.25">
      <c r="A147" s="145"/>
      <c r="B147" s="145"/>
      <c r="C147" s="145"/>
      <c r="D147" s="145"/>
      <c r="E147" s="145"/>
      <c r="F147" s="145"/>
      <c r="G147" s="199"/>
      <c r="H147" s="145"/>
      <c r="I147" s="145"/>
      <c r="J147" s="145"/>
      <c r="K147" s="145"/>
      <c r="L147" s="145"/>
      <c r="M147" s="145"/>
      <c r="N147" s="145"/>
    </row>
    <row r="148" spans="1:14" x14ac:dyDescent="0.25">
      <c r="A148" s="145"/>
      <c r="B148" s="145"/>
      <c r="C148" s="145"/>
      <c r="D148" s="145"/>
      <c r="E148" s="145"/>
      <c r="F148" s="145"/>
      <c r="G148" s="199"/>
      <c r="H148" s="145"/>
      <c r="I148" s="145"/>
      <c r="J148" s="145"/>
      <c r="K148" s="145"/>
      <c r="L148" s="145"/>
      <c r="M148" s="145"/>
      <c r="N148" s="145"/>
    </row>
    <row r="149" spans="1:14" x14ac:dyDescent="0.25">
      <c r="A149" s="145"/>
      <c r="B149" s="145"/>
      <c r="C149" s="145"/>
      <c r="D149" s="145"/>
      <c r="E149" s="145"/>
      <c r="F149" s="145"/>
      <c r="G149" s="199"/>
      <c r="H149" s="145"/>
      <c r="I149" s="145"/>
      <c r="J149" s="145"/>
      <c r="K149" s="145"/>
      <c r="L149" s="145"/>
      <c r="M149" s="145"/>
      <c r="N149" s="145"/>
    </row>
    <row r="150" spans="1:14" x14ac:dyDescent="0.25">
      <c r="A150" s="145"/>
      <c r="B150" s="145"/>
      <c r="C150" s="145"/>
      <c r="D150" s="145"/>
      <c r="E150" s="145"/>
      <c r="F150" s="145"/>
      <c r="G150" s="199"/>
      <c r="H150" s="145"/>
      <c r="I150" s="145"/>
      <c r="J150" s="145"/>
      <c r="K150" s="145"/>
    </row>
    <row r="151" spans="1:14" x14ac:dyDescent="0.25">
      <c r="A151" s="145"/>
      <c r="B151" s="145"/>
      <c r="C151" s="145"/>
      <c r="D151" s="145"/>
      <c r="E151" s="145"/>
      <c r="F151" s="145"/>
      <c r="G151" s="199"/>
      <c r="H151" s="145"/>
      <c r="I151" s="145"/>
      <c r="J151" s="145"/>
      <c r="K151" s="145"/>
    </row>
    <row r="152" spans="1:14" x14ac:dyDescent="0.25">
      <c r="A152" s="145"/>
      <c r="B152" s="145"/>
      <c r="C152" s="145"/>
      <c r="D152" s="145"/>
      <c r="E152" s="145"/>
      <c r="F152" s="145"/>
      <c r="G152" s="199"/>
      <c r="H152" s="145"/>
      <c r="I152" s="145"/>
      <c r="J152" s="145"/>
      <c r="K152" s="145"/>
    </row>
    <row r="153" spans="1:14" x14ac:dyDescent="0.25">
      <c r="A153" s="145"/>
      <c r="B153" s="145"/>
      <c r="C153" s="145"/>
      <c r="D153" s="145"/>
      <c r="E153" s="145"/>
      <c r="F153" s="145"/>
      <c r="G153" s="199"/>
      <c r="H153" s="145"/>
      <c r="I153" s="145"/>
      <c r="J153" s="145"/>
      <c r="K153" s="145"/>
    </row>
    <row r="154" spans="1:14" x14ac:dyDescent="0.25">
      <c r="A154" s="145"/>
      <c r="B154" s="145"/>
      <c r="C154" s="145"/>
      <c r="D154" s="145"/>
      <c r="E154" s="145"/>
      <c r="F154" s="145"/>
      <c r="G154" s="199"/>
      <c r="H154" s="145"/>
      <c r="I154" s="145"/>
      <c r="J154" s="145"/>
      <c r="K154" s="145"/>
    </row>
    <row r="155" spans="1:14" x14ac:dyDescent="0.25">
      <c r="A155" s="145"/>
      <c r="B155" s="145"/>
      <c r="C155" s="145"/>
      <c r="D155" s="145"/>
      <c r="E155" s="145"/>
      <c r="F155" s="145"/>
      <c r="G155" s="199"/>
      <c r="H155" s="145"/>
      <c r="I155" s="145"/>
      <c r="J155" s="145"/>
      <c r="K155" s="145"/>
    </row>
    <row r="156" spans="1:14" x14ac:dyDescent="0.25">
      <c r="A156" s="145"/>
      <c r="B156" s="145"/>
      <c r="C156" s="145"/>
      <c r="D156" s="145"/>
      <c r="E156" s="145"/>
      <c r="F156" s="145"/>
      <c r="G156" s="199"/>
      <c r="H156" s="145"/>
      <c r="I156" s="145"/>
      <c r="J156" s="145"/>
      <c r="K156" s="145"/>
    </row>
    <row r="157" spans="1:14" x14ac:dyDescent="0.25">
      <c r="A157" s="145"/>
      <c r="B157" s="145"/>
      <c r="C157" s="145"/>
      <c r="D157" s="145"/>
      <c r="E157" s="145"/>
      <c r="F157" s="145"/>
      <c r="G157" s="199"/>
      <c r="H157" s="145"/>
      <c r="I157" s="145"/>
      <c r="J157" s="145"/>
      <c r="K157" s="145"/>
    </row>
    <row r="158" spans="1:14" x14ac:dyDescent="0.25">
      <c r="A158" s="145"/>
      <c r="B158" s="145"/>
      <c r="C158" s="145"/>
      <c r="D158" s="145"/>
      <c r="E158" s="145"/>
      <c r="F158" s="145"/>
      <c r="G158" s="199"/>
      <c r="H158" s="145"/>
      <c r="I158" s="145"/>
      <c r="J158" s="145"/>
      <c r="K158" s="145"/>
    </row>
    <row r="159" spans="1:14" x14ac:dyDescent="0.25">
      <c r="A159" s="145"/>
      <c r="B159" s="145"/>
      <c r="C159" s="145"/>
      <c r="D159" s="145"/>
      <c r="E159" s="145"/>
      <c r="F159" s="145"/>
      <c r="G159" s="199"/>
      <c r="H159" s="145"/>
      <c r="I159" s="145"/>
      <c r="J159" s="145"/>
      <c r="K159" s="145"/>
    </row>
    <row r="160" spans="1:14" x14ac:dyDescent="0.25">
      <c r="A160" s="145"/>
      <c r="B160" s="145"/>
      <c r="C160" s="145"/>
      <c r="D160" s="145"/>
      <c r="E160" s="145"/>
      <c r="F160" s="145"/>
      <c r="G160" s="199"/>
      <c r="H160" s="145"/>
      <c r="I160" s="145"/>
      <c r="J160" s="145"/>
      <c r="K160" s="145"/>
    </row>
    <row r="161" spans="1:11" x14ac:dyDescent="0.25">
      <c r="A161" s="145"/>
      <c r="B161" s="145"/>
      <c r="C161" s="145"/>
      <c r="D161" s="145"/>
      <c r="E161" s="145"/>
      <c r="F161" s="145"/>
      <c r="G161" s="199"/>
      <c r="H161" s="145"/>
      <c r="I161" s="145"/>
      <c r="J161" s="145"/>
      <c r="K161" s="145"/>
    </row>
    <row r="162" spans="1:11" x14ac:dyDescent="0.25">
      <c r="A162" s="145"/>
      <c r="B162" s="145"/>
      <c r="C162" s="145"/>
      <c r="D162" s="145"/>
      <c r="E162" s="145"/>
      <c r="F162" s="145"/>
      <c r="G162" s="199"/>
      <c r="H162" s="145"/>
      <c r="I162" s="145"/>
      <c r="J162" s="145"/>
      <c r="K162" s="145"/>
    </row>
    <row r="163" spans="1:11" x14ac:dyDescent="0.25">
      <c r="A163" s="145"/>
      <c r="B163" s="145"/>
      <c r="C163" s="145"/>
      <c r="D163" s="145"/>
      <c r="E163" s="145"/>
      <c r="F163" s="145"/>
      <c r="G163" s="199"/>
      <c r="H163" s="145"/>
      <c r="I163" s="145"/>
      <c r="J163" s="145"/>
      <c r="K163" s="145"/>
    </row>
    <row r="164" spans="1:11" x14ac:dyDescent="0.25">
      <c r="A164" s="145"/>
      <c r="B164" s="145"/>
      <c r="C164" s="145"/>
      <c r="D164" s="145"/>
      <c r="E164" s="145"/>
      <c r="F164" s="145"/>
      <c r="G164" s="199"/>
      <c r="H164" s="145"/>
      <c r="I164" s="145"/>
      <c r="J164" s="145"/>
      <c r="K164" s="145"/>
    </row>
    <row r="165" spans="1:11" x14ac:dyDescent="0.25">
      <c r="A165" s="145"/>
      <c r="B165" s="145"/>
      <c r="C165" s="145"/>
      <c r="D165" s="145"/>
      <c r="E165" s="145"/>
      <c r="F165" s="145"/>
      <c r="G165" s="199"/>
      <c r="H165" s="145"/>
      <c r="I165" s="145"/>
      <c r="J165" s="145"/>
      <c r="K165" s="145"/>
    </row>
    <row r="166" spans="1:11" x14ac:dyDescent="0.25">
      <c r="A166" s="145"/>
      <c r="B166" s="145"/>
      <c r="C166" s="145"/>
      <c r="D166" s="145"/>
      <c r="E166" s="145"/>
      <c r="F166" s="145"/>
      <c r="G166" s="199"/>
      <c r="H166" s="145"/>
      <c r="I166" s="145"/>
      <c r="J166" s="145"/>
      <c r="K166" s="145"/>
    </row>
    <row r="167" spans="1:11" x14ac:dyDescent="0.25">
      <c r="A167" s="145"/>
      <c r="B167" s="145"/>
      <c r="C167" s="145"/>
      <c r="D167" s="145"/>
      <c r="E167" s="145"/>
      <c r="F167" s="145"/>
      <c r="G167" s="199"/>
      <c r="H167" s="145"/>
      <c r="I167" s="145"/>
      <c r="J167" s="145"/>
      <c r="K167" s="145"/>
    </row>
    <row r="168" spans="1:11" x14ac:dyDescent="0.25">
      <c r="A168" s="145"/>
      <c r="B168" s="145"/>
      <c r="C168" s="145"/>
      <c r="D168" s="145"/>
      <c r="E168" s="145"/>
      <c r="F168" s="145"/>
      <c r="G168" s="199"/>
      <c r="H168" s="145"/>
      <c r="I168" s="145"/>
      <c r="J168" s="145"/>
      <c r="K168" s="145"/>
    </row>
    <row r="169" spans="1:11" x14ac:dyDescent="0.25">
      <c r="A169" s="145"/>
      <c r="B169" s="145"/>
      <c r="C169" s="145"/>
      <c r="D169" s="145"/>
      <c r="E169" s="145"/>
      <c r="F169" s="145"/>
      <c r="G169" s="199"/>
      <c r="H169" s="145"/>
      <c r="I169" s="145"/>
      <c r="J169" s="145"/>
      <c r="K169" s="145"/>
    </row>
    <row r="170" spans="1:11" x14ac:dyDescent="0.25">
      <c r="A170" s="145"/>
      <c r="B170" s="145"/>
      <c r="C170" s="145"/>
      <c r="D170" s="145"/>
      <c r="E170" s="145"/>
      <c r="F170" s="145"/>
      <c r="G170" s="199"/>
      <c r="H170" s="145"/>
      <c r="I170" s="145"/>
      <c r="J170" s="145"/>
      <c r="K170" s="145"/>
    </row>
    <row r="171" spans="1:11" x14ac:dyDescent="0.25">
      <c r="A171" s="145"/>
      <c r="B171" s="145"/>
      <c r="C171" s="145"/>
      <c r="D171" s="145"/>
      <c r="E171" s="145"/>
      <c r="F171" s="145"/>
      <c r="G171" s="199"/>
      <c r="H171" s="145"/>
      <c r="I171" s="145"/>
      <c r="J171" s="145"/>
      <c r="K171" s="145"/>
    </row>
    <row r="172" spans="1:11" x14ac:dyDescent="0.25">
      <c r="A172" s="145"/>
      <c r="B172" s="145"/>
      <c r="C172" s="145"/>
      <c r="D172" s="145"/>
      <c r="E172" s="145"/>
      <c r="F172" s="145"/>
      <c r="G172" s="199"/>
      <c r="H172" s="145"/>
      <c r="I172" s="145"/>
      <c r="J172" s="145"/>
      <c r="K172" s="145"/>
    </row>
    <row r="173" spans="1:11" x14ac:dyDescent="0.25">
      <c r="A173" s="145"/>
      <c r="B173" s="145"/>
      <c r="C173" s="145"/>
      <c r="D173" s="145"/>
      <c r="E173" s="145"/>
      <c r="F173" s="145"/>
      <c r="G173" s="199"/>
      <c r="H173" s="145"/>
      <c r="I173" s="145"/>
      <c r="J173" s="145"/>
      <c r="K173" s="145"/>
    </row>
    <row r="174" spans="1:11" x14ac:dyDescent="0.25">
      <c r="A174" s="145"/>
      <c r="B174" s="145"/>
      <c r="C174" s="145"/>
      <c r="D174" s="145"/>
      <c r="E174" s="145"/>
      <c r="F174" s="145"/>
      <c r="G174" s="199"/>
      <c r="H174" s="145"/>
      <c r="I174" s="145"/>
      <c r="J174" s="145"/>
      <c r="K174" s="145"/>
    </row>
    <row r="175" spans="1:11" x14ac:dyDescent="0.25">
      <c r="A175" s="145"/>
      <c r="B175" s="145"/>
      <c r="C175" s="145"/>
      <c r="D175" s="145"/>
      <c r="E175" s="145"/>
      <c r="F175" s="145"/>
      <c r="G175" s="199"/>
      <c r="H175" s="145"/>
      <c r="I175" s="145"/>
      <c r="J175" s="145"/>
      <c r="K175" s="145"/>
    </row>
    <row r="176" spans="1:11" x14ac:dyDescent="0.25">
      <c r="A176" s="145"/>
      <c r="B176" s="145"/>
      <c r="C176" s="145"/>
      <c r="D176" s="145"/>
      <c r="E176" s="145"/>
      <c r="F176" s="145"/>
      <c r="G176" s="199"/>
      <c r="H176" s="145"/>
      <c r="I176" s="145"/>
      <c r="J176" s="145"/>
      <c r="K176" s="145"/>
    </row>
    <row r="177" spans="1:11" x14ac:dyDescent="0.25">
      <c r="A177" s="145"/>
      <c r="B177" s="145"/>
      <c r="C177" s="145"/>
      <c r="D177" s="145"/>
      <c r="E177" s="145"/>
      <c r="F177" s="145"/>
      <c r="G177" s="199"/>
      <c r="H177" s="145"/>
      <c r="I177" s="145"/>
      <c r="J177" s="145"/>
      <c r="K177" s="145"/>
    </row>
    <row r="178" spans="1:11" x14ac:dyDescent="0.25">
      <c r="A178" s="145"/>
      <c r="B178" s="145"/>
      <c r="C178" s="145"/>
      <c r="D178" s="145"/>
      <c r="E178" s="145"/>
      <c r="F178" s="145"/>
      <c r="G178" s="199"/>
      <c r="H178" s="145"/>
      <c r="I178" s="145"/>
      <c r="J178" s="145"/>
      <c r="K178" s="145"/>
    </row>
    <row r="179" spans="1:11" x14ac:dyDescent="0.25">
      <c r="A179" s="145"/>
      <c r="B179" s="145"/>
      <c r="C179" s="145"/>
      <c r="D179" s="145"/>
      <c r="E179" s="145"/>
      <c r="F179" s="145"/>
      <c r="G179" s="199"/>
      <c r="H179" s="145"/>
      <c r="I179" s="145"/>
      <c r="J179" s="145"/>
      <c r="K179" s="145"/>
    </row>
    <row r="180" spans="1:11" x14ac:dyDescent="0.25">
      <c r="A180" s="145"/>
      <c r="B180" s="145"/>
      <c r="C180" s="145"/>
      <c r="D180" s="145"/>
      <c r="E180" s="145"/>
      <c r="F180" s="145"/>
      <c r="G180" s="199"/>
      <c r="H180" s="145"/>
      <c r="I180" s="145"/>
      <c r="J180" s="145"/>
      <c r="K180" s="145"/>
    </row>
    <row r="181" spans="1:11" x14ac:dyDescent="0.25">
      <c r="A181" s="145"/>
      <c r="B181" s="145"/>
      <c r="C181" s="145"/>
      <c r="D181" s="145"/>
      <c r="E181" s="145"/>
      <c r="F181" s="145"/>
      <c r="G181" s="199"/>
      <c r="H181" s="145"/>
      <c r="I181" s="145"/>
      <c r="J181" s="145"/>
      <c r="K181" s="145"/>
    </row>
    <row r="182" spans="1:11" x14ac:dyDescent="0.25">
      <c r="A182" s="145"/>
      <c r="B182" s="145"/>
      <c r="C182" s="145"/>
      <c r="D182" s="145"/>
      <c r="E182" s="145"/>
      <c r="F182" s="145"/>
      <c r="G182" s="199"/>
      <c r="H182" s="145"/>
      <c r="I182" s="145"/>
      <c r="J182" s="145"/>
      <c r="K182" s="145"/>
    </row>
    <row r="183" spans="1:11" x14ac:dyDescent="0.25">
      <c r="A183" s="145"/>
      <c r="B183" s="145"/>
      <c r="C183" s="145"/>
      <c r="D183" s="145"/>
      <c r="E183" s="145"/>
      <c r="F183" s="145"/>
      <c r="G183" s="199"/>
      <c r="H183" s="145"/>
      <c r="I183" s="145"/>
      <c r="J183" s="145"/>
      <c r="K183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ignoredErrors>
    <ignoredError sqref="F137:F140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2.42578125" style="38" customWidth="1"/>
    <col min="3" max="3" width="10.42578125" style="38" customWidth="1"/>
    <col min="4" max="4" width="11.5703125" style="38" customWidth="1"/>
    <col min="5" max="5" width="7.85546875" style="38" bestFit="1" customWidth="1"/>
    <col min="6" max="6" width="10.42578125" style="38" customWidth="1"/>
    <col min="7" max="7" width="9.5703125" style="38" customWidth="1"/>
    <col min="8" max="8" width="9.42578125" style="38" customWidth="1"/>
    <col min="9" max="9" width="11.7109375" style="38" customWidth="1"/>
    <col min="10" max="10" width="11.42578125" style="38" customWidth="1"/>
    <col min="11" max="11" width="11.28515625" style="38" customWidth="1"/>
    <col min="12" max="12" width="1.5703125" style="38" customWidth="1"/>
    <col min="13" max="13" width="14.28515625" style="38" customWidth="1"/>
    <col min="14" max="14" width="2.140625" style="39" customWidth="1"/>
    <col min="15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6" x14ac:dyDescent="0.25">
      <c r="A7" s="56"/>
      <c r="B7" s="40"/>
      <c r="C7" s="264" t="s">
        <v>29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6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O8" s="39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O9" s="39"/>
    </row>
    <row r="10" spans="1:16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O10" s="39"/>
    </row>
    <row r="11" spans="1:16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179"/>
    </row>
    <row r="12" spans="1:16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  <c r="P12" s="39"/>
    </row>
    <row r="13" spans="1:16" x14ac:dyDescent="0.25">
      <c r="A13" s="56"/>
      <c r="B13" s="65" t="s">
        <v>7</v>
      </c>
      <c r="C13" s="66">
        <v>11.360009</v>
      </c>
      <c r="D13" s="66">
        <v>24.2331</v>
      </c>
      <c r="E13" s="66">
        <v>7.4893210000000003</v>
      </c>
      <c r="F13" s="66">
        <v>8.8906799999999997</v>
      </c>
      <c r="G13" s="66">
        <v>6.3655549999999996</v>
      </c>
      <c r="H13" s="66">
        <v>4.0461989999999997</v>
      </c>
      <c r="I13" s="66">
        <v>-36.436037391869213</v>
      </c>
      <c r="J13" s="66">
        <v>63.563962608130787</v>
      </c>
      <c r="K13" s="66">
        <v>-28.401933260448018</v>
      </c>
      <c r="L13" s="58"/>
      <c r="M13" s="199"/>
      <c r="N13" s="145"/>
      <c r="O13" s="145"/>
      <c r="P13" s="39"/>
    </row>
    <row r="14" spans="1:16" x14ac:dyDescent="0.25">
      <c r="A14" s="56"/>
      <c r="B14" s="65" t="s">
        <v>8</v>
      </c>
      <c r="C14" s="66">
        <v>32.912272999999999</v>
      </c>
      <c r="D14" s="66">
        <v>22.525673999999999</v>
      </c>
      <c r="E14" s="66">
        <v>11.573838</v>
      </c>
      <c r="F14" s="66">
        <v>11.084016999999999</v>
      </c>
      <c r="G14" s="66">
        <v>4.1190439999999997</v>
      </c>
      <c r="H14" s="66">
        <v>1.527704</v>
      </c>
      <c r="I14" s="66">
        <v>-62.91119978325068</v>
      </c>
      <c r="J14" s="66">
        <v>37.088800216749327</v>
      </c>
      <c r="K14" s="66">
        <v>-62.837985542606077</v>
      </c>
      <c r="L14" s="58"/>
      <c r="M14" s="145"/>
      <c r="N14" s="145"/>
      <c r="O14" s="145"/>
      <c r="P14" s="39"/>
    </row>
    <row r="15" spans="1:16" x14ac:dyDescent="0.25">
      <c r="A15" s="56"/>
      <c r="B15" s="65" t="s">
        <v>9</v>
      </c>
      <c r="C15" s="66">
        <v>19.740931</v>
      </c>
      <c r="D15" s="66">
        <v>16.816808000000002</v>
      </c>
      <c r="E15" s="66">
        <v>12.619937</v>
      </c>
      <c r="F15" s="66">
        <v>10.335012000000001</v>
      </c>
      <c r="G15" s="66">
        <v>4.3435509999999997</v>
      </c>
      <c r="H15" s="21">
        <v>9.9561150000000005</v>
      </c>
      <c r="I15" s="21">
        <v>129.21602624212315</v>
      </c>
      <c r="J15" s="21">
        <v>229.21602624212315</v>
      </c>
      <c r="K15" s="21">
        <v>-57.972462925055147</v>
      </c>
      <c r="L15" s="58"/>
      <c r="M15" s="212"/>
      <c r="N15" s="145"/>
      <c r="O15" s="145"/>
      <c r="P15" s="39"/>
    </row>
    <row r="16" spans="1:16" x14ac:dyDescent="0.25">
      <c r="A16" s="56"/>
      <c r="B16" s="65" t="s">
        <v>10</v>
      </c>
      <c r="C16" s="66">
        <v>21.397012</v>
      </c>
      <c r="D16" s="66">
        <v>18.663910000000001</v>
      </c>
      <c r="E16" s="66">
        <v>16.934517</v>
      </c>
      <c r="F16" s="66">
        <v>7.1191639999999996</v>
      </c>
      <c r="G16" s="66">
        <v>6.0610140000000001</v>
      </c>
      <c r="H16" s="21">
        <v>2.4750909999999999</v>
      </c>
      <c r="I16" s="21">
        <v>-59.163747188176764</v>
      </c>
      <c r="J16" s="21">
        <v>40.836252811823229</v>
      </c>
      <c r="K16" s="21">
        <v>-14.863402500630684</v>
      </c>
      <c r="L16" s="58"/>
      <c r="M16" s="145"/>
      <c r="N16" s="145"/>
      <c r="O16" s="145"/>
      <c r="P16" s="39"/>
    </row>
    <row r="17" spans="1:16" x14ac:dyDescent="0.25">
      <c r="A17" s="56"/>
      <c r="B17" s="65" t="s">
        <v>11</v>
      </c>
      <c r="C17" s="66">
        <v>23.031863999999999</v>
      </c>
      <c r="D17" s="66">
        <v>15.395555</v>
      </c>
      <c r="E17" s="66">
        <v>11.651126</v>
      </c>
      <c r="F17" s="66">
        <v>4.1166090000000004</v>
      </c>
      <c r="G17" s="66">
        <v>3.724297</v>
      </c>
      <c r="H17" s="21">
        <v>1.6390894199999999</v>
      </c>
      <c r="I17" s="21">
        <v>-55.9892935498968</v>
      </c>
      <c r="J17" s="21">
        <v>44.0107064501032</v>
      </c>
      <c r="K17" s="21">
        <v>-9.5299796507271051</v>
      </c>
      <c r="L17" s="58"/>
      <c r="M17" s="145"/>
      <c r="N17" s="145"/>
      <c r="O17" s="145"/>
      <c r="P17" s="39"/>
    </row>
    <row r="18" spans="1:16" x14ac:dyDescent="0.25">
      <c r="A18" s="56"/>
      <c r="B18" s="65" t="s">
        <v>12</v>
      </c>
      <c r="C18" s="66">
        <v>20.466787</v>
      </c>
      <c r="D18" s="66">
        <v>6.507555</v>
      </c>
      <c r="E18" s="66">
        <v>10.553143</v>
      </c>
      <c r="F18" s="66">
        <v>6.2340590000000002</v>
      </c>
      <c r="G18" s="66">
        <v>4.4755659999999997</v>
      </c>
      <c r="H18" s="21">
        <v>1.2000057</v>
      </c>
      <c r="I18" s="21">
        <v>-73.187621409225116</v>
      </c>
      <c r="J18" s="21">
        <v>26.812378590774887</v>
      </c>
      <c r="K18" s="21">
        <v>-28.207833772506806</v>
      </c>
      <c r="L18" s="58"/>
      <c r="M18" s="145"/>
      <c r="N18" s="145"/>
      <c r="O18" s="145"/>
      <c r="P18" s="39"/>
    </row>
    <row r="19" spans="1:16" x14ac:dyDescent="0.25">
      <c r="A19" s="56"/>
      <c r="B19" s="65" t="s">
        <v>13</v>
      </c>
      <c r="C19" s="66">
        <v>32.178328</v>
      </c>
      <c r="D19" s="66">
        <v>14.268068</v>
      </c>
      <c r="E19" s="66">
        <v>9.380172</v>
      </c>
      <c r="F19" s="66">
        <v>10.458885</v>
      </c>
      <c r="G19" s="66">
        <v>1.996391</v>
      </c>
      <c r="H19" s="29">
        <v>1.3976704</v>
      </c>
      <c r="I19" s="29">
        <v>-29.990147220659679</v>
      </c>
      <c r="J19" s="29">
        <v>70.009852779340321</v>
      </c>
      <c r="K19" s="29">
        <v>-80.912009262937687</v>
      </c>
      <c r="L19" s="58"/>
      <c r="M19" s="145"/>
      <c r="N19" s="145"/>
      <c r="O19" s="145"/>
      <c r="P19" s="39"/>
    </row>
    <row r="20" spans="1:16" x14ac:dyDescent="0.25">
      <c r="A20" s="56"/>
      <c r="B20" s="65" t="s">
        <v>14</v>
      </c>
      <c r="C20" s="66">
        <v>20.638679</v>
      </c>
      <c r="D20" s="66">
        <v>8.6590340000000001</v>
      </c>
      <c r="E20" s="66">
        <v>12.240626000000001</v>
      </c>
      <c r="F20" s="66">
        <v>7.7272949999999998</v>
      </c>
      <c r="G20" s="66">
        <v>6.7971440000000003</v>
      </c>
      <c r="H20" s="66"/>
      <c r="I20" s="66" t="s">
        <v>97</v>
      </c>
      <c r="J20" s="66" t="s">
        <v>97</v>
      </c>
      <c r="K20" s="66" t="s">
        <v>97</v>
      </c>
      <c r="L20" s="58"/>
      <c r="M20" s="145"/>
      <c r="N20" s="145" t="s">
        <v>97</v>
      </c>
      <c r="O20" s="145"/>
      <c r="P20" s="39"/>
    </row>
    <row r="21" spans="1:16" x14ac:dyDescent="0.25">
      <c r="A21" s="56"/>
      <c r="B21" s="65" t="s">
        <v>15</v>
      </c>
      <c r="C21" s="66">
        <v>22.812636000000001</v>
      </c>
      <c r="D21" s="66">
        <v>11.103467</v>
      </c>
      <c r="E21" s="66">
        <v>14.759645000000001</v>
      </c>
      <c r="F21" s="66">
        <v>6.1318450000000002</v>
      </c>
      <c r="G21" s="66">
        <v>1.1799249999999999</v>
      </c>
      <c r="H21" s="66"/>
      <c r="I21" s="66" t="s">
        <v>97</v>
      </c>
      <c r="J21" s="66" t="s">
        <v>97</v>
      </c>
      <c r="K21" s="66" t="s">
        <v>97</v>
      </c>
      <c r="L21" s="58"/>
      <c r="M21" s="145"/>
      <c r="N21" s="145" t="s">
        <v>97</v>
      </c>
      <c r="O21" s="145"/>
      <c r="P21" s="39"/>
    </row>
    <row r="22" spans="1:16" x14ac:dyDescent="0.25">
      <c r="A22" s="56"/>
      <c r="B22" s="65" t="s">
        <v>16</v>
      </c>
      <c r="C22" s="66">
        <v>12.508528</v>
      </c>
      <c r="D22" s="66">
        <v>14.341302000000001</v>
      </c>
      <c r="E22" s="66">
        <v>16.287713</v>
      </c>
      <c r="F22" s="66">
        <v>4.392773</v>
      </c>
      <c r="G22" s="66">
        <v>2.6349</v>
      </c>
      <c r="H22" s="66"/>
      <c r="I22" s="66" t="s">
        <v>97</v>
      </c>
      <c r="J22" s="66" t="s">
        <v>97</v>
      </c>
      <c r="K22" s="66" t="s">
        <v>97</v>
      </c>
      <c r="L22" s="58"/>
      <c r="M22" s="145"/>
      <c r="N22" s="145" t="s">
        <v>97</v>
      </c>
      <c r="O22" s="145"/>
      <c r="P22" s="39"/>
    </row>
    <row r="23" spans="1:16" x14ac:dyDescent="0.25">
      <c r="A23" s="56"/>
      <c r="B23" s="65" t="s">
        <v>17</v>
      </c>
      <c r="C23" s="66">
        <v>24.095058999999999</v>
      </c>
      <c r="D23" s="66">
        <v>9.0179919999999996</v>
      </c>
      <c r="E23" s="66">
        <v>10.633069000000001</v>
      </c>
      <c r="F23" s="66">
        <v>4.9323689999999996</v>
      </c>
      <c r="G23" s="66">
        <v>2.2779699999999998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21.744092999999999</v>
      </c>
      <c r="D24" s="66">
        <v>10.684495</v>
      </c>
      <c r="E24" s="66">
        <v>26.820125999999998</v>
      </c>
      <c r="F24" s="66">
        <v>5.5102349999999998</v>
      </c>
      <c r="G24" s="66">
        <v>4.8175970000000001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262.88619899999998</v>
      </c>
      <c r="D25" s="68">
        <v>172.21696</v>
      </c>
      <c r="E25" s="68">
        <v>160.94323299999999</v>
      </c>
      <c r="F25" s="68">
        <v>86.932942999999995</v>
      </c>
      <c r="G25" s="68">
        <v>48.792954000000002</v>
      </c>
      <c r="H25" s="29">
        <v>22.24187452</v>
      </c>
      <c r="I25" s="63"/>
      <c r="J25" s="46"/>
      <c r="K25" s="46"/>
      <c r="L25" s="58"/>
      <c r="M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-34.489919723781306</v>
      </c>
      <c r="E26" s="68">
        <v>-6.5462350514142393</v>
      </c>
      <c r="F26" s="68">
        <v>-45.98533819685354</v>
      </c>
      <c r="G26" s="68">
        <v>-43.872883723722545</v>
      </c>
      <c r="H26" s="46"/>
      <c r="I26" s="46"/>
      <c r="J26" s="46"/>
      <c r="K26" s="46"/>
      <c r="L26" s="58"/>
      <c r="M26" s="39"/>
      <c r="O26" s="39"/>
      <c r="P26" s="39"/>
    </row>
    <row r="27" spans="1:16" ht="12" customHeight="1" x14ac:dyDescent="0.25">
      <c r="A27" s="56"/>
      <c r="B27" s="65"/>
      <c r="C27" s="69"/>
      <c r="D27" s="69"/>
      <c r="E27" s="69"/>
      <c r="F27" s="69"/>
      <c r="G27" s="69"/>
      <c r="H27" s="48"/>
      <c r="I27" s="45"/>
      <c r="J27" s="45"/>
      <c r="K27" s="45"/>
      <c r="L27" s="58"/>
      <c r="M27" s="39"/>
      <c r="O27" s="39"/>
      <c r="P27" s="39"/>
    </row>
    <row r="28" spans="1:16" ht="18.75" customHeight="1" x14ac:dyDescent="0.25">
      <c r="A28" s="56"/>
      <c r="B28" s="67" t="s">
        <v>20</v>
      </c>
      <c r="C28" s="76">
        <v>161.08720399999999</v>
      </c>
      <c r="D28" s="76">
        <v>118.41067000000001</v>
      </c>
      <c r="E28" s="76">
        <v>80.202054000000004</v>
      </c>
      <c r="F28" s="76">
        <v>58.238425999999997</v>
      </c>
      <c r="G28" s="76">
        <v>31.085418000000001</v>
      </c>
      <c r="H28" s="64">
        <v>22.24187452</v>
      </c>
      <c r="I28" s="64">
        <v>-28.449170218653652</v>
      </c>
      <c r="J28" s="29">
        <v>71.550829781346351</v>
      </c>
      <c r="K28" s="29">
        <v>-46.623869951430343</v>
      </c>
      <c r="L28" s="58"/>
    </row>
    <row r="29" spans="1:16" ht="18.75" customHeight="1" x14ac:dyDescent="0.25">
      <c r="A29" s="56"/>
      <c r="B29" s="67" t="s">
        <v>19</v>
      </c>
      <c r="C29" s="76"/>
      <c r="D29" s="76">
        <v>-26.492814413738273</v>
      </c>
      <c r="E29" s="76">
        <v>-32.267882615646037</v>
      </c>
      <c r="F29" s="76">
        <v>-27.385368459516023</v>
      </c>
      <c r="G29" s="76">
        <v>-46.623869951430343</v>
      </c>
      <c r="H29" s="29">
        <v>-28.449170218653652</v>
      </c>
      <c r="I29" s="46"/>
      <c r="J29" s="46"/>
      <c r="K29" s="46"/>
      <c r="L29" s="5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6" ht="14.25" customHeight="1" x14ac:dyDescent="0.25">
      <c r="A31" s="56"/>
      <c r="B31" s="44"/>
      <c r="C31" s="263" t="s">
        <v>132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6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/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/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/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/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/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/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M46" s="128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28"/>
      <c r="N47" s="130"/>
      <c r="O47" s="137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M48" s="128"/>
      <c r="N48" s="130"/>
      <c r="O48" s="137"/>
    </row>
    <row r="49" spans="1:15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28"/>
      <c r="N49" s="130"/>
      <c r="O49" s="137"/>
    </row>
    <row r="50" spans="1:15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28"/>
      <c r="M50" s="128"/>
      <c r="N50" s="130"/>
      <c r="O50" s="137"/>
    </row>
    <row r="51" spans="1:15" x14ac:dyDescent="0.25">
      <c r="A51" s="145"/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28"/>
      <c r="M51" s="128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28"/>
      <c r="M52" s="128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164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28"/>
      <c r="M53" s="128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11.360009</v>
      </c>
      <c r="E54" s="130">
        <v>41640</v>
      </c>
      <c r="F54" s="130"/>
      <c r="G54" s="130"/>
      <c r="H54" s="128"/>
      <c r="I54" s="128"/>
      <c r="J54" s="128"/>
      <c r="K54" s="128"/>
      <c r="L54" s="128"/>
      <c r="M54" s="128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32.912272999999999</v>
      </c>
      <c r="E55" s="195">
        <v>41671</v>
      </c>
      <c r="F55" s="39"/>
      <c r="G55" s="130"/>
      <c r="H55" s="145"/>
      <c r="I55" s="145"/>
      <c r="J55" s="128"/>
      <c r="K55" s="128"/>
      <c r="L55" s="128"/>
      <c r="M55" s="128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19.740931</v>
      </c>
      <c r="E56" s="195">
        <v>41699</v>
      </c>
      <c r="F56" s="39"/>
      <c r="G56" s="130"/>
      <c r="H56" s="145"/>
      <c r="I56" s="145"/>
      <c r="J56" s="128"/>
      <c r="K56" s="128"/>
      <c r="L56" s="128"/>
      <c r="M56" s="128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21.397012</v>
      </c>
      <c r="E57" s="195">
        <v>41730</v>
      </c>
      <c r="F57" s="39">
        <v>22.715735374999998</v>
      </c>
      <c r="G57" s="130"/>
      <c r="H57" s="145"/>
      <c r="I57" s="145"/>
      <c r="J57" s="128"/>
      <c r="K57" s="128"/>
      <c r="L57" s="128"/>
      <c r="M57" s="128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23.031863999999999</v>
      </c>
      <c r="E58" s="195">
        <v>41760</v>
      </c>
      <c r="F58" s="39">
        <v>22.715735374999998</v>
      </c>
      <c r="G58" s="130"/>
      <c r="H58" s="145"/>
      <c r="I58" s="145"/>
      <c r="J58" s="128"/>
      <c r="K58" s="128"/>
      <c r="L58" s="128"/>
      <c r="M58" s="128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20.466787</v>
      </c>
      <c r="E59" s="195">
        <v>41791</v>
      </c>
      <c r="F59" s="180">
        <v>22.715735374999998</v>
      </c>
      <c r="G59" s="130"/>
      <c r="H59" s="145"/>
      <c r="I59" s="145"/>
      <c r="J59" s="128"/>
      <c r="K59" s="128"/>
      <c r="L59" s="128"/>
      <c r="M59" s="128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32.178328</v>
      </c>
      <c r="E60" s="195">
        <v>41821</v>
      </c>
      <c r="F60" s="180">
        <v>22.715735374999998</v>
      </c>
      <c r="G60" s="130"/>
      <c r="H60" s="145"/>
      <c r="I60" s="145"/>
      <c r="J60" s="128"/>
      <c r="K60" s="128"/>
      <c r="L60" s="128"/>
      <c r="M60" s="128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20.638679</v>
      </c>
      <c r="E61" s="195">
        <v>41852</v>
      </c>
      <c r="F61" s="180">
        <v>22.715735374999998</v>
      </c>
      <c r="G61" s="130"/>
      <c r="H61" s="145"/>
      <c r="I61" s="145"/>
      <c r="J61" s="128"/>
      <c r="K61" s="128"/>
      <c r="L61" s="128"/>
      <c r="M61" s="128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22.812636000000001</v>
      </c>
      <c r="E62" s="195">
        <v>41883</v>
      </c>
      <c r="F62" s="180">
        <v>22.72650211111111</v>
      </c>
      <c r="G62" s="130"/>
      <c r="H62" s="145"/>
      <c r="I62" s="145"/>
      <c r="J62" s="128"/>
      <c r="K62" s="128"/>
      <c r="L62" s="128"/>
      <c r="M62" s="128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12.508528</v>
      </c>
      <c r="E63" s="195">
        <v>41913</v>
      </c>
      <c r="F63" s="180">
        <v>21.704704700000001</v>
      </c>
      <c r="G63" s="130"/>
      <c r="H63" s="145"/>
      <c r="I63" s="145"/>
      <c r="J63" s="128"/>
      <c r="K63" s="128"/>
      <c r="L63" s="128"/>
      <c r="M63" s="128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24.095058999999999</v>
      </c>
      <c r="E64" s="195">
        <v>41944</v>
      </c>
      <c r="F64" s="180">
        <v>21.922009636363637</v>
      </c>
      <c r="G64" s="130"/>
      <c r="H64" s="145"/>
      <c r="I64" s="145"/>
      <c r="J64" s="128"/>
      <c r="K64" s="128"/>
      <c r="L64" s="128"/>
      <c r="M64" s="128"/>
      <c r="N64" s="130"/>
      <c r="O64" s="137"/>
    </row>
    <row r="65" spans="1:15" x14ac:dyDescent="0.25">
      <c r="A65" s="39"/>
      <c r="B65" s="130">
        <v>2014</v>
      </c>
      <c r="C65" s="130">
        <v>12</v>
      </c>
      <c r="D65" s="130">
        <v>21.744092999999999</v>
      </c>
      <c r="E65" s="195">
        <v>41974</v>
      </c>
      <c r="F65" s="180">
        <v>21.907183249999999</v>
      </c>
      <c r="G65" s="228"/>
      <c r="H65" s="145"/>
      <c r="I65" s="145"/>
      <c r="J65" s="128"/>
      <c r="K65" s="128"/>
      <c r="L65" s="128"/>
      <c r="M65" s="128"/>
      <c r="N65" s="130"/>
      <c r="O65" s="137"/>
    </row>
    <row r="66" spans="1:15" x14ac:dyDescent="0.25">
      <c r="A66" s="39"/>
      <c r="B66" s="130">
        <v>2015</v>
      </c>
      <c r="C66" s="130">
        <v>1</v>
      </c>
      <c r="D66" s="130">
        <v>24.2331</v>
      </c>
      <c r="E66" s="195">
        <v>42005</v>
      </c>
      <c r="F66" s="180">
        <v>22.97994083333333</v>
      </c>
      <c r="G66" s="228"/>
      <c r="H66" s="145"/>
      <c r="I66" s="145"/>
      <c r="J66" s="128"/>
      <c r="K66" s="128"/>
      <c r="L66" s="128"/>
      <c r="M66" s="128"/>
      <c r="N66" s="130"/>
      <c r="O66" s="137"/>
    </row>
    <row r="67" spans="1:15" x14ac:dyDescent="0.25">
      <c r="A67" s="39"/>
      <c r="B67" s="130">
        <v>2015</v>
      </c>
      <c r="C67" s="130">
        <v>2</v>
      </c>
      <c r="D67" s="130">
        <v>22.525673999999999</v>
      </c>
      <c r="E67" s="195">
        <v>42036</v>
      </c>
      <c r="F67" s="180">
        <v>22.114390916666665</v>
      </c>
      <c r="G67" s="228"/>
      <c r="H67" s="145"/>
      <c r="I67" s="145"/>
      <c r="J67" s="128"/>
      <c r="K67" s="128"/>
      <c r="L67" s="128"/>
      <c r="M67" s="128"/>
      <c r="N67" s="130"/>
      <c r="O67" s="137"/>
    </row>
    <row r="68" spans="1:15" x14ac:dyDescent="0.25">
      <c r="A68" s="39"/>
      <c r="B68" s="130">
        <v>2015</v>
      </c>
      <c r="C68" s="130">
        <v>3</v>
      </c>
      <c r="D68" s="130">
        <v>16.816808000000002</v>
      </c>
      <c r="E68" s="195">
        <v>42064</v>
      </c>
      <c r="F68" s="180">
        <v>21.870714000000003</v>
      </c>
      <c r="G68" s="228"/>
      <c r="H68" s="145"/>
      <c r="I68" s="145"/>
      <c r="J68" s="145"/>
      <c r="K68" s="145"/>
      <c r="L68" s="145"/>
      <c r="M68" s="145"/>
    </row>
    <row r="69" spans="1:15" x14ac:dyDescent="0.25">
      <c r="A69" s="39"/>
      <c r="B69" s="130">
        <v>2015</v>
      </c>
      <c r="C69" s="130">
        <v>4</v>
      </c>
      <c r="D69" s="130">
        <v>18.663910000000001</v>
      </c>
      <c r="E69" s="195">
        <v>42095</v>
      </c>
      <c r="F69" s="180">
        <v>21.642955499999999</v>
      </c>
      <c r="G69" s="228"/>
      <c r="H69" s="145"/>
      <c r="I69" s="145"/>
      <c r="J69" s="145"/>
      <c r="K69" s="145"/>
      <c r="L69" s="145"/>
      <c r="M69" s="145"/>
    </row>
    <row r="70" spans="1:15" x14ac:dyDescent="0.25">
      <c r="A70" s="39"/>
      <c r="B70" s="130">
        <v>2015</v>
      </c>
      <c r="C70" s="130">
        <v>5</v>
      </c>
      <c r="D70" s="130">
        <v>15.395555</v>
      </c>
      <c r="E70" s="195">
        <v>42125</v>
      </c>
      <c r="F70" s="180">
        <v>21.006596416666667</v>
      </c>
      <c r="G70" s="228"/>
      <c r="H70" s="145"/>
      <c r="I70" s="145"/>
      <c r="J70" s="145"/>
      <c r="K70" s="145"/>
      <c r="L70" s="145"/>
      <c r="M70" s="145"/>
    </row>
    <row r="71" spans="1:15" x14ac:dyDescent="0.25">
      <c r="A71" s="39"/>
      <c r="B71" s="130">
        <v>2015</v>
      </c>
      <c r="C71" s="130">
        <v>6</v>
      </c>
      <c r="D71" s="130">
        <v>6.507555</v>
      </c>
      <c r="E71" s="195">
        <v>42156</v>
      </c>
      <c r="F71" s="180">
        <v>19.843327083333332</v>
      </c>
      <c r="G71" s="228"/>
      <c r="H71" s="145"/>
      <c r="I71" s="145"/>
      <c r="J71" s="145"/>
      <c r="K71" s="145"/>
      <c r="L71" s="145"/>
      <c r="M71" s="145"/>
    </row>
    <row r="72" spans="1:15" x14ac:dyDescent="0.25">
      <c r="A72" s="39"/>
      <c r="B72" s="130">
        <v>2015</v>
      </c>
      <c r="C72" s="130">
        <v>7</v>
      </c>
      <c r="D72" s="130">
        <v>14.268068</v>
      </c>
      <c r="E72" s="195">
        <v>42186</v>
      </c>
      <c r="F72" s="180">
        <v>18.35080541666667</v>
      </c>
      <c r="G72" s="228"/>
      <c r="H72" s="145"/>
      <c r="I72" s="145"/>
      <c r="J72" s="145"/>
      <c r="K72" s="145"/>
      <c r="L72" s="145"/>
      <c r="M72" s="145"/>
    </row>
    <row r="73" spans="1:15" x14ac:dyDescent="0.25">
      <c r="A73" s="39"/>
      <c r="B73" s="130">
        <v>2015</v>
      </c>
      <c r="C73" s="130">
        <v>8</v>
      </c>
      <c r="D73" s="130">
        <v>8.6590340000000001</v>
      </c>
      <c r="E73" s="195">
        <v>42217</v>
      </c>
      <c r="F73" s="180">
        <v>17.352501666666665</v>
      </c>
      <c r="G73" s="228"/>
      <c r="H73" s="145"/>
      <c r="I73" s="145"/>
      <c r="J73" s="145"/>
      <c r="K73" s="145"/>
      <c r="L73" s="145"/>
      <c r="M73" s="145"/>
    </row>
    <row r="74" spans="1:15" x14ac:dyDescent="0.25">
      <c r="A74" s="39"/>
      <c r="B74" s="130">
        <v>2015</v>
      </c>
      <c r="C74" s="130">
        <v>9</v>
      </c>
      <c r="D74" s="130">
        <v>11.103467</v>
      </c>
      <c r="E74" s="195">
        <v>42248</v>
      </c>
      <c r="F74" s="180">
        <v>16.376737583333334</v>
      </c>
      <c r="G74" s="228"/>
      <c r="H74" s="145"/>
      <c r="I74" s="145"/>
      <c r="J74" s="145"/>
      <c r="K74" s="145"/>
      <c r="L74" s="145"/>
      <c r="M74" s="145"/>
    </row>
    <row r="75" spans="1:15" x14ac:dyDescent="0.25">
      <c r="A75" s="39"/>
      <c r="B75" s="130">
        <v>2015</v>
      </c>
      <c r="C75" s="130">
        <v>10</v>
      </c>
      <c r="D75" s="130">
        <v>14.341302000000001</v>
      </c>
      <c r="E75" s="195">
        <v>42278</v>
      </c>
      <c r="F75" s="180">
        <v>16.529468749999999</v>
      </c>
      <c r="G75" s="228"/>
      <c r="H75" s="145"/>
      <c r="I75" s="145"/>
      <c r="J75" s="145"/>
      <c r="K75" s="145"/>
      <c r="L75" s="145"/>
      <c r="M75" s="145"/>
    </row>
    <row r="76" spans="1:15" x14ac:dyDescent="0.25">
      <c r="A76" s="39"/>
      <c r="B76" s="130">
        <v>2015</v>
      </c>
      <c r="C76" s="130">
        <v>11</v>
      </c>
      <c r="D76" s="130">
        <v>9.0179919999999996</v>
      </c>
      <c r="E76" s="195">
        <v>42309</v>
      </c>
      <c r="F76" s="180">
        <v>15.2730465</v>
      </c>
      <c r="G76" s="228"/>
      <c r="H76" s="145"/>
      <c r="I76" s="145"/>
      <c r="J76" s="145"/>
      <c r="K76" s="145"/>
      <c r="L76" s="145"/>
      <c r="M76" s="145"/>
    </row>
    <row r="77" spans="1:15" x14ac:dyDescent="0.25">
      <c r="A77" s="39"/>
      <c r="B77" s="130">
        <v>2015</v>
      </c>
      <c r="C77" s="130">
        <v>12</v>
      </c>
      <c r="D77" s="130">
        <v>10.684495</v>
      </c>
      <c r="E77" s="195">
        <v>42339</v>
      </c>
      <c r="F77" s="180">
        <v>14.351413333333335</v>
      </c>
      <c r="G77" s="228"/>
      <c r="H77" s="145"/>
      <c r="I77" s="145"/>
      <c r="J77" s="145"/>
      <c r="K77" s="145"/>
      <c r="L77" s="145"/>
      <c r="M77" s="145"/>
    </row>
    <row r="78" spans="1:15" x14ac:dyDescent="0.25">
      <c r="A78" s="39"/>
      <c r="B78" s="130">
        <v>2016</v>
      </c>
      <c r="C78" s="130">
        <v>1</v>
      </c>
      <c r="D78" s="130">
        <v>7.4893210000000003</v>
      </c>
      <c r="E78" s="195">
        <v>42370</v>
      </c>
      <c r="F78" s="180">
        <v>12.956098416666665</v>
      </c>
      <c r="G78" s="228"/>
      <c r="H78" s="145"/>
      <c r="I78" s="145"/>
      <c r="J78" s="145"/>
      <c r="K78" s="145"/>
      <c r="L78" s="145"/>
      <c r="M78" s="145"/>
    </row>
    <row r="79" spans="1:15" x14ac:dyDescent="0.25">
      <c r="A79" s="39"/>
      <c r="B79" s="130">
        <v>2016</v>
      </c>
      <c r="C79" s="130">
        <v>2</v>
      </c>
      <c r="D79" s="130">
        <v>11.573838</v>
      </c>
      <c r="E79" s="195">
        <v>42401</v>
      </c>
      <c r="F79" s="180">
        <v>12.043445416666666</v>
      </c>
      <c r="G79" s="228"/>
      <c r="H79" s="145"/>
      <c r="I79" s="145"/>
      <c r="J79" s="145"/>
      <c r="K79" s="145"/>
      <c r="L79" s="145"/>
      <c r="M79" s="145"/>
    </row>
    <row r="80" spans="1:15" x14ac:dyDescent="0.25">
      <c r="A80" s="39"/>
      <c r="B80" s="130">
        <v>2016</v>
      </c>
      <c r="C80" s="130">
        <v>3</v>
      </c>
      <c r="D80" s="130">
        <v>12.619937</v>
      </c>
      <c r="E80" s="195">
        <v>42430</v>
      </c>
      <c r="F80" s="180">
        <v>11.693706166666667</v>
      </c>
      <c r="G80" s="228"/>
      <c r="H80" s="145"/>
      <c r="I80" s="145"/>
      <c r="J80" s="145"/>
      <c r="K80" s="145"/>
      <c r="L80" s="145"/>
      <c r="M80" s="145"/>
    </row>
    <row r="81" spans="1:13" x14ac:dyDescent="0.25">
      <c r="A81" s="39"/>
      <c r="B81" s="130">
        <v>2016</v>
      </c>
      <c r="C81" s="130">
        <v>4</v>
      </c>
      <c r="D81" s="130">
        <v>16.934517</v>
      </c>
      <c r="E81" s="195">
        <v>42461</v>
      </c>
      <c r="F81" s="180">
        <v>11.549590083333333</v>
      </c>
      <c r="G81" s="228"/>
      <c r="H81" s="145"/>
      <c r="I81" s="145"/>
      <c r="J81" s="145"/>
      <c r="K81" s="145"/>
      <c r="L81" s="145"/>
      <c r="M81" s="145"/>
    </row>
    <row r="82" spans="1:13" x14ac:dyDescent="0.25">
      <c r="A82" s="39"/>
      <c r="B82" s="130">
        <v>2016</v>
      </c>
      <c r="C82" s="130">
        <v>5</v>
      </c>
      <c r="D82" s="130">
        <v>11.651126</v>
      </c>
      <c r="E82" s="195">
        <v>42491</v>
      </c>
      <c r="F82" s="180">
        <v>11.237554333333334</v>
      </c>
      <c r="G82" s="228"/>
      <c r="H82" s="145"/>
      <c r="I82" s="145"/>
      <c r="J82" s="145"/>
      <c r="K82" s="145"/>
      <c r="L82" s="145"/>
      <c r="M82" s="145"/>
    </row>
    <row r="83" spans="1:13" x14ac:dyDescent="0.25">
      <c r="A83" s="39"/>
      <c r="B83" s="130">
        <v>2016</v>
      </c>
      <c r="C83" s="130">
        <v>6</v>
      </c>
      <c r="D83" s="130">
        <v>10.553143</v>
      </c>
      <c r="E83" s="195">
        <v>42522</v>
      </c>
      <c r="F83" s="180">
        <v>11.574686666666667</v>
      </c>
      <c r="G83" s="228"/>
      <c r="H83" s="145"/>
      <c r="I83" s="145"/>
      <c r="J83" s="145"/>
      <c r="K83" s="145"/>
      <c r="L83" s="145"/>
      <c r="M83" s="145"/>
    </row>
    <row r="84" spans="1:13" x14ac:dyDescent="0.25">
      <c r="A84" s="39"/>
      <c r="B84" s="130">
        <v>2016</v>
      </c>
      <c r="C84" s="130">
        <v>7</v>
      </c>
      <c r="D84" s="130">
        <v>9.380172</v>
      </c>
      <c r="E84" s="195">
        <v>42552</v>
      </c>
      <c r="F84" s="180">
        <v>11.167361999999999</v>
      </c>
      <c r="G84" s="228"/>
      <c r="H84" s="145"/>
      <c r="I84" s="145"/>
      <c r="J84" s="145"/>
      <c r="K84" s="145"/>
      <c r="L84" s="145"/>
      <c r="M84" s="145"/>
    </row>
    <row r="85" spans="1:13" x14ac:dyDescent="0.25">
      <c r="A85" s="39"/>
      <c r="B85" s="130">
        <v>2016</v>
      </c>
      <c r="C85" s="130">
        <v>8</v>
      </c>
      <c r="D85" s="130">
        <v>12.240626000000001</v>
      </c>
      <c r="E85" s="195">
        <v>42583</v>
      </c>
      <c r="F85" s="180">
        <v>11.465828000000002</v>
      </c>
      <c r="G85" s="228"/>
      <c r="H85" s="145"/>
      <c r="I85" s="145"/>
      <c r="J85" s="145"/>
      <c r="K85" s="145"/>
      <c r="L85" s="145"/>
      <c r="M85" s="145"/>
    </row>
    <row r="86" spans="1:13" x14ac:dyDescent="0.25">
      <c r="A86" s="39"/>
      <c r="B86" s="130">
        <v>2016</v>
      </c>
      <c r="C86" s="130">
        <v>9</v>
      </c>
      <c r="D86" s="130">
        <v>14.759645000000001</v>
      </c>
      <c r="E86" s="195">
        <v>42614</v>
      </c>
      <c r="F86" s="180">
        <v>11.770509500000001</v>
      </c>
      <c r="G86" s="228"/>
      <c r="H86" s="145"/>
      <c r="I86" s="145"/>
      <c r="J86" s="145"/>
      <c r="K86" s="145"/>
      <c r="L86" s="145"/>
      <c r="M86" s="145"/>
    </row>
    <row r="87" spans="1:13" x14ac:dyDescent="0.25">
      <c r="A87" s="39"/>
      <c r="B87" s="130">
        <v>2016</v>
      </c>
      <c r="C87" s="130">
        <v>10</v>
      </c>
      <c r="D87" s="130">
        <v>16.287713</v>
      </c>
      <c r="E87" s="195">
        <v>42644</v>
      </c>
      <c r="F87" s="180">
        <v>11.932710416666668</v>
      </c>
      <c r="G87" s="228"/>
      <c r="H87" s="145"/>
      <c r="I87" s="145"/>
      <c r="J87" s="145"/>
      <c r="K87" s="145"/>
      <c r="L87" s="145"/>
      <c r="M87" s="145"/>
    </row>
    <row r="88" spans="1:13" x14ac:dyDescent="0.25">
      <c r="A88" s="39"/>
      <c r="B88" s="130">
        <v>2016</v>
      </c>
      <c r="C88" s="130">
        <v>11</v>
      </c>
      <c r="D88" s="130">
        <v>10.633069000000001</v>
      </c>
      <c r="E88" s="195">
        <v>42675</v>
      </c>
      <c r="F88" s="180">
        <v>12.067300166666669</v>
      </c>
      <c r="G88" s="228"/>
      <c r="H88" s="145"/>
      <c r="I88" s="145"/>
      <c r="J88" s="145"/>
      <c r="K88" s="145"/>
      <c r="L88" s="145"/>
      <c r="M88" s="145"/>
    </row>
    <row r="89" spans="1:13" x14ac:dyDescent="0.25">
      <c r="A89" s="39"/>
      <c r="B89" s="130">
        <v>2016</v>
      </c>
      <c r="C89" s="130">
        <v>12</v>
      </c>
      <c r="D89" s="130">
        <v>26.820125999999998</v>
      </c>
      <c r="E89" s="195">
        <v>42705</v>
      </c>
      <c r="F89" s="180">
        <v>13.411936083333332</v>
      </c>
      <c r="G89" s="228"/>
      <c r="H89" s="145"/>
      <c r="I89" s="145"/>
      <c r="J89" s="145"/>
      <c r="K89" s="145"/>
      <c r="L89" s="145"/>
      <c r="M89" s="145"/>
    </row>
    <row r="90" spans="1:13" x14ac:dyDescent="0.25">
      <c r="A90" s="39"/>
      <c r="B90" s="130">
        <v>2017</v>
      </c>
      <c r="C90" s="130">
        <v>1</v>
      </c>
      <c r="D90" s="130">
        <v>8.8906799999999997</v>
      </c>
      <c r="E90" s="195">
        <v>42736</v>
      </c>
      <c r="F90" s="180">
        <v>13.528716000000001</v>
      </c>
      <c r="G90" s="228"/>
      <c r="H90" s="145"/>
      <c r="I90" s="145"/>
      <c r="J90" s="145"/>
      <c r="K90" s="145"/>
      <c r="L90" s="145"/>
      <c r="M90" s="145"/>
    </row>
    <row r="91" spans="1:13" x14ac:dyDescent="0.25">
      <c r="A91" s="39"/>
      <c r="B91" s="130">
        <v>2017</v>
      </c>
      <c r="C91" s="130">
        <v>2</v>
      </c>
      <c r="D91" s="130">
        <v>11.084016999999999</v>
      </c>
      <c r="E91" s="195">
        <v>42767</v>
      </c>
      <c r="F91" s="180">
        <v>13.487897583333334</v>
      </c>
      <c r="G91" s="228"/>
      <c r="H91" s="145"/>
      <c r="I91" s="145"/>
      <c r="J91" s="145"/>
      <c r="K91" s="145"/>
      <c r="L91" s="145"/>
      <c r="M91" s="145"/>
    </row>
    <row r="92" spans="1:13" x14ac:dyDescent="0.25">
      <c r="A92" s="39"/>
      <c r="B92" s="130">
        <v>2017</v>
      </c>
      <c r="C92" s="130">
        <v>3</v>
      </c>
      <c r="D92" s="130">
        <v>10.335012000000001</v>
      </c>
      <c r="E92" s="195">
        <v>42795</v>
      </c>
      <c r="F92" s="180">
        <v>13.297487166666665</v>
      </c>
      <c r="G92" s="228"/>
      <c r="H92" s="145"/>
      <c r="I92" s="145"/>
      <c r="J92" s="145"/>
      <c r="K92" s="145"/>
      <c r="L92" s="145"/>
      <c r="M92" s="145"/>
    </row>
    <row r="93" spans="1:13" x14ac:dyDescent="0.25">
      <c r="A93" s="39"/>
      <c r="B93" s="130">
        <v>2017</v>
      </c>
      <c r="C93" s="130">
        <v>4</v>
      </c>
      <c r="D93" s="130">
        <v>7.1191639999999996</v>
      </c>
      <c r="E93" s="195">
        <v>42826</v>
      </c>
      <c r="F93" s="180">
        <v>12.479541083333336</v>
      </c>
      <c r="G93" s="228"/>
      <c r="H93" s="145"/>
      <c r="I93" s="145"/>
      <c r="J93" s="145"/>
      <c r="K93" s="145"/>
      <c r="L93" s="145"/>
      <c r="M93" s="145"/>
    </row>
    <row r="94" spans="1:13" x14ac:dyDescent="0.25">
      <c r="A94" s="39"/>
      <c r="B94" s="130">
        <v>2017</v>
      </c>
      <c r="C94" s="130">
        <v>5</v>
      </c>
      <c r="D94" s="130">
        <v>4.1166090000000004</v>
      </c>
      <c r="E94" s="195">
        <v>42856</v>
      </c>
      <c r="F94" s="180">
        <v>11.85166466666667</v>
      </c>
      <c r="G94" s="228"/>
      <c r="H94" s="145"/>
      <c r="I94" s="145"/>
      <c r="J94" s="145"/>
      <c r="K94" s="145"/>
      <c r="L94" s="145"/>
      <c r="M94" s="145"/>
    </row>
    <row r="95" spans="1:13" x14ac:dyDescent="0.25">
      <c r="A95" s="39"/>
      <c r="B95" s="130">
        <v>2017</v>
      </c>
      <c r="C95" s="130">
        <v>6</v>
      </c>
      <c r="D95" s="130">
        <v>6.2340590000000002</v>
      </c>
      <c r="E95" s="195">
        <v>42887</v>
      </c>
      <c r="F95" s="180">
        <v>11.491740999999999</v>
      </c>
      <c r="G95" s="228"/>
      <c r="H95" s="145"/>
      <c r="I95" s="145"/>
      <c r="J95" s="145"/>
      <c r="K95" s="145"/>
      <c r="L95" s="145"/>
      <c r="M95" s="145"/>
    </row>
    <row r="96" spans="1:13" x14ac:dyDescent="0.25">
      <c r="A96" s="39"/>
      <c r="B96" s="130">
        <v>2017</v>
      </c>
      <c r="C96" s="130">
        <v>7</v>
      </c>
      <c r="D96" s="130">
        <v>10.458885</v>
      </c>
      <c r="E96" s="195">
        <v>42917</v>
      </c>
      <c r="F96" s="180">
        <v>11.581633750000002</v>
      </c>
      <c r="G96" s="228"/>
      <c r="H96" s="145"/>
      <c r="I96" s="145"/>
      <c r="J96" s="145"/>
      <c r="K96" s="145"/>
      <c r="L96" s="145"/>
      <c r="M96" s="145"/>
    </row>
    <row r="97" spans="1:13" x14ac:dyDescent="0.25">
      <c r="A97" s="39"/>
      <c r="B97" s="130">
        <v>2017</v>
      </c>
      <c r="C97" s="130">
        <v>8</v>
      </c>
      <c r="D97" s="130">
        <v>7.7272949999999998</v>
      </c>
      <c r="E97" s="195">
        <v>42948</v>
      </c>
      <c r="F97" s="180">
        <v>11.205522833333333</v>
      </c>
      <c r="G97" s="228"/>
      <c r="H97" s="145"/>
      <c r="I97" s="145"/>
      <c r="J97" s="145"/>
      <c r="K97" s="145"/>
      <c r="L97" s="145"/>
      <c r="M97" s="145"/>
    </row>
    <row r="98" spans="1:13" x14ac:dyDescent="0.25">
      <c r="A98" s="39"/>
      <c r="B98" s="130">
        <v>2017</v>
      </c>
      <c r="C98" s="130">
        <v>9</v>
      </c>
      <c r="D98" s="130">
        <v>6.1318450000000002</v>
      </c>
      <c r="E98" s="195">
        <v>42979</v>
      </c>
      <c r="F98" s="180">
        <v>10.486539500000001</v>
      </c>
      <c r="G98" s="228"/>
      <c r="H98" s="145"/>
      <c r="I98" s="145"/>
      <c r="J98" s="145"/>
      <c r="K98" s="145"/>
      <c r="L98" s="145"/>
      <c r="M98" s="145"/>
    </row>
    <row r="99" spans="1:13" x14ac:dyDescent="0.25">
      <c r="A99" s="39"/>
      <c r="B99" s="130">
        <v>2017</v>
      </c>
      <c r="C99" s="130">
        <v>10</v>
      </c>
      <c r="D99" s="130">
        <v>4.392773</v>
      </c>
      <c r="E99" s="195">
        <v>43009</v>
      </c>
      <c r="F99" s="180">
        <v>9.4952945</v>
      </c>
      <c r="G99" s="228"/>
      <c r="H99" s="145"/>
      <c r="I99" s="145"/>
      <c r="J99" s="145"/>
      <c r="K99" s="145"/>
      <c r="L99" s="145"/>
      <c r="M99" s="145"/>
    </row>
    <row r="100" spans="1:13" x14ac:dyDescent="0.25">
      <c r="A100" s="39"/>
      <c r="B100" s="130">
        <v>2017</v>
      </c>
      <c r="C100" s="130">
        <v>11</v>
      </c>
      <c r="D100" s="130">
        <v>4.9323689999999996</v>
      </c>
      <c r="E100" s="195">
        <v>43040</v>
      </c>
      <c r="F100" s="180">
        <v>9.0202361666666651</v>
      </c>
      <c r="G100" s="228"/>
      <c r="H100" s="145"/>
      <c r="I100" s="145"/>
      <c r="J100" s="145"/>
      <c r="K100" s="145"/>
      <c r="L100" s="145"/>
      <c r="M100" s="145"/>
    </row>
    <row r="101" spans="1:13" x14ac:dyDescent="0.25">
      <c r="A101" s="39"/>
      <c r="B101" s="130">
        <v>2017</v>
      </c>
      <c r="C101" s="130">
        <v>12</v>
      </c>
      <c r="D101" s="130">
        <v>5.5102349999999998</v>
      </c>
      <c r="E101" s="195">
        <v>43070</v>
      </c>
      <c r="F101" s="180">
        <v>7.2444119166666665</v>
      </c>
      <c r="G101" s="228"/>
      <c r="H101" s="145"/>
      <c r="I101" s="145"/>
      <c r="J101" s="145"/>
      <c r="K101" s="145"/>
      <c r="L101" s="145"/>
      <c r="M101" s="145"/>
    </row>
    <row r="102" spans="1:13" s="38" customFormat="1" x14ac:dyDescent="0.25">
      <c r="A102" s="39"/>
      <c r="B102" s="130">
        <v>2018</v>
      </c>
      <c r="C102" s="130">
        <v>1</v>
      </c>
      <c r="D102" s="130">
        <v>6.3655549999999996</v>
      </c>
      <c r="E102" s="195">
        <v>43101</v>
      </c>
      <c r="F102" s="180">
        <v>6.3655549999999996</v>
      </c>
      <c r="G102" s="228"/>
      <c r="H102" s="145"/>
      <c r="I102" s="145"/>
      <c r="J102" s="145"/>
      <c r="K102" s="145"/>
      <c r="L102" s="145"/>
      <c r="M102" s="145"/>
    </row>
    <row r="103" spans="1:13" s="38" customFormat="1" x14ac:dyDescent="0.25">
      <c r="A103" s="39"/>
      <c r="B103" s="130">
        <v>2018</v>
      </c>
      <c r="C103" s="130">
        <v>2</v>
      </c>
      <c r="D103" s="130">
        <v>4.1190439999999997</v>
      </c>
      <c r="E103" s="195">
        <v>43132</v>
      </c>
      <c r="F103" s="180">
        <v>5.2422994999999997</v>
      </c>
      <c r="G103" s="228"/>
      <c r="H103" s="145"/>
      <c r="I103" s="145"/>
      <c r="J103" s="145"/>
      <c r="K103" s="145"/>
    </row>
    <row r="104" spans="1:13" s="38" customFormat="1" x14ac:dyDescent="0.25">
      <c r="A104" s="39"/>
      <c r="B104" s="130">
        <v>2018</v>
      </c>
      <c r="C104" s="130">
        <v>3</v>
      </c>
      <c r="D104" s="130">
        <v>4.3435509999999997</v>
      </c>
      <c r="E104" s="195">
        <v>43160</v>
      </c>
      <c r="F104" s="180">
        <v>4.9427166666666666</v>
      </c>
      <c r="G104" s="228"/>
      <c r="H104" s="145"/>
      <c r="I104" s="145"/>
      <c r="J104" s="145"/>
      <c r="K104" s="145"/>
    </row>
    <row r="105" spans="1:13" s="38" customFormat="1" x14ac:dyDescent="0.25">
      <c r="A105" s="39"/>
      <c r="B105" s="130">
        <v>2018</v>
      </c>
      <c r="C105" s="130">
        <v>4</v>
      </c>
      <c r="D105" s="130">
        <v>6.0610140000000001</v>
      </c>
      <c r="E105" s="195">
        <v>43191</v>
      </c>
      <c r="F105" s="180">
        <v>5.2222910000000002</v>
      </c>
      <c r="G105" s="228"/>
      <c r="H105" s="145"/>
      <c r="I105" s="145"/>
      <c r="J105" s="145"/>
      <c r="K105" s="145"/>
    </row>
    <row r="106" spans="1:13" s="38" customFormat="1" x14ac:dyDescent="0.25">
      <c r="A106" s="39"/>
      <c r="B106" s="130">
        <v>2018</v>
      </c>
      <c r="C106" s="130">
        <v>5</v>
      </c>
      <c r="D106" s="130">
        <v>3.724297</v>
      </c>
      <c r="E106" s="195">
        <v>43221</v>
      </c>
      <c r="F106" s="180">
        <v>4.9226922000000002</v>
      </c>
      <c r="G106" s="228"/>
      <c r="H106" s="145"/>
      <c r="I106" s="145"/>
      <c r="J106" s="145"/>
      <c r="K106" s="145"/>
    </row>
    <row r="107" spans="1:13" s="38" customFormat="1" x14ac:dyDescent="0.25">
      <c r="A107" s="39"/>
      <c r="B107" s="130">
        <v>2018</v>
      </c>
      <c r="C107" s="130">
        <v>6</v>
      </c>
      <c r="D107" s="130">
        <v>4.4755659999999997</v>
      </c>
      <c r="E107" s="195">
        <v>43252</v>
      </c>
      <c r="F107" s="180">
        <v>4.8481711666666669</v>
      </c>
      <c r="G107" s="228"/>
      <c r="H107" s="145"/>
      <c r="I107" s="145"/>
      <c r="J107" s="145"/>
      <c r="K107" s="145"/>
    </row>
    <row r="108" spans="1:13" s="38" customFormat="1" x14ac:dyDescent="0.25">
      <c r="A108" s="39"/>
      <c r="B108" s="130">
        <v>2018</v>
      </c>
      <c r="C108" s="130">
        <v>7</v>
      </c>
      <c r="D108" s="130">
        <v>1.996391</v>
      </c>
      <c r="E108" s="195">
        <v>43282</v>
      </c>
      <c r="F108" s="180">
        <v>4.4407740000000002</v>
      </c>
      <c r="G108" s="228"/>
      <c r="H108" s="145"/>
      <c r="I108" s="145"/>
      <c r="J108" s="145"/>
      <c r="K108" s="145"/>
    </row>
    <row r="109" spans="1:13" s="38" customFormat="1" x14ac:dyDescent="0.25">
      <c r="A109" s="39"/>
      <c r="B109" s="130">
        <v>2018</v>
      </c>
      <c r="C109" s="130">
        <v>8</v>
      </c>
      <c r="D109" s="130">
        <v>6.7971440000000003</v>
      </c>
      <c r="E109" s="195">
        <v>43313</v>
      </c>
      <c r="F109" s="180">
        <v>4.73532025</v>
      </c>
      <c r="G109" s="228"/>
      <c r="H109" s="145"/>
      <c r="I109" s="145"/>
      <c r="J109" s="145"/>
      <c r="K109" s="145"/>
    </row>
    <row r="110" spans="1:13" s="38" customFormat="1" x14ac:dyDescent="0.25">
      <c r="A110" s="39"/>
      <c r="B110" s="130">
        <v>2018</v>
      </c>
      <c r="C110" s="130">
        <v>9</v>
      </c>
      <c r="D110" s="130">
        <v>1.1799249999999999</v>
      </c>
      <c r="E110" s="195">
        <v>43344</v>
      </c>
      <c r="F110" s="180">
        <v>4.3402763333333327</v>
      </c>
      <c r="G110" s="228"/>
      <c r="H110" s="145"/>
      <c r="I110" s="145"/>
      <c r="J110" s="145"/>
      <c r="K110" s="145"/>
    </row>
    <row r="111" spans="1:13" s="38" customFormat="1" x14ac:dyDescent="0.25">
      <c r="A111" s="39"/>
      <c r="B111" s="130">
        <v>2018</v>
      </c>
      <c r="C111" s="130">
        <v>10</v>
      </c>
      <c r="D111" s="130">
        <v>2.6349</v>
      </c>
      <c r="E111" s="195">
        <v>43374</v>
      </c>
      <c r="F111" s="180">
        <v>4.1697386999999999</v>
      </c>
      <c r="G111" s="228"/>
      <c r="H111" s="145"/>
      <c r="I111" s="145"/>
      <c r="J111" s="145"/>
      <c r="K111" s="145"/>
    </row>
    <row r="112" spans="1:13" s="38" customFormat="1" x14ac:dyDescent="0.25">
      <c r="A112" s="39"/>
      <c r="B112" s="130">
        <v>2018</v>
      </c>
      <c r="C112" s="130">
        <v>11</v>
      </c>
      <c r="D112" s="130">
        <v>2.2779699999999998</v>
      </c>
      <c r="E112" s="195">
        <v>43405</v>
      </c>
      <c r="F112" s="180">
        <v>3.9977597272727277</v>
      </c>
      <c r="G112" s="228"/>
      <c r="H112" s="145"/>
      <c r="I112" s="145"/>
      <c r="J112" s="145"/>
      <c r="K112" s="145"/>
    </row>
    <row r="113" spans="1:11" s="38" customFormat="1" x14ac:dyDescent="0.25">
      <c r="A113" s="39"/>
      <c r="B113" s="130">
        <v>2018</v>
      </c>
      <c r="C113" s="130">
        <v>12</v>
      </c>
      <c r="D113" s="130">
        <v>4.8175970000000001</v>
      </c>
      <c r="E113" s="195">
        <v>43435</v>
      </c>
      <c r="F113" s="180">
        <v>4.0660794999999998</v>
      </c>
      <c r="G113" s="228"/>
      <c r="H113" s="145"/>
      <c r="I113" s="145"/>
      <c r="J113" s="145"/>
      <c r="K113" s="145"/>
    </row>
    <row r="114" spans="1:11" s="38" customFormat="1" x14ac:dyDescent="0.25">
      <c r="A114" s="39"/>
      <c r="B114" s="130">
        <v>2019</v>
      </c>
      <c r="C114" s="130">
        <v>1</v>
      </c>
      <c r="D114" s="130">
        <v>4.0461989999999997</v>
      </c>
      <c r="E114" s="195">
        <v>43466</v>
      </c>
      <c r="F114" s="180">
        <v>3.8727998333333336</v>
      </c>
      <c r="G114" s="228"/>
      <c r="H114" s="145"/>
      <c r="I114" s="145"/>
      <c r="J114" s="145"/>
      <c r="K114" s="145"/>
    </row>
    <row r="115" spans="1:11" s="38" customFormat="1" x14ac:dyDescent="0.25">
      <c r="A115" s="39"/>
      <c r="B115" s="130">
        <v>2019</v>
      </c>
      <c r="C115" s="130">
        <v>2</v>
      </c>
      <c r="D115" s="130">
        <v>1.527704</v>
      </c>
      <c r="E115" s="195">
        <v>43497</v>
      </c>
      <c r="F115" s="180">
        <v>3.6568548333333335</v>
      </c>
      <c r="G115" s="228"/>
      <c r="H115" s="145"/>
      <c r="I115" s="145"/>
      <c r="J115" s="145"/>
      <c r="K115" s="145"/>
    </row>
    <row r="116" spans="1:11" s="38" customFormat="1" x14ac:dyDescent="0.25">
      <c r="A116" s="39"/>
      <c r="B116" s="130">
        <v>2019</v>
      </c>
      <c r="C116" s="130">
        <v>3</v>
      </c>
      <c r="D116" s="130">
        <v>9.9561150000000005</v>
      </c>
      <c r="E116" s="195">
        <v>43525</v>
      </c>
      <c r="F116" s="180">
        <v>4.1245684999999996</v>
      </c>
      <c r="G116" s="228"/>
      <c r="H116" s="199"/>
      <c r="I116" s="145"/>
      <c r="J116" s="145"/>
      <c r="K116" s="145"/>
    </row>
    <row r="117" spans="1:11" s="38" customFormat="1" x14ac:dyDescent="0.25">
      <c r="A117" s="39"/>
      <c r="B117" s="130">
        <v>2019</v>
      </c>
      <c r="C117" s="130">
        <v>4</v>
      </c>
      <c r="D117" s="130">
        <v>2.4750909999999999</v>
      </c>
      <c r="E117" s="195">
        <v>43556</v>
      </c>
      <c r="F117" s="231">
        <f>AVERAGE(D106:D117)</f>
        <v>3.825741583333333</v>
      </c>
      <c r="G117" s="228"/>
      <c r="H117" s="199"/>
      <c r="I117" s="145"/>
      <c r="J117" s="145"/>
      <c r="K117" s="145"/>
    </row>
    <row r="118" spans="1:11" s="38" customFormat="1" x14ac:dyDescent="0.25">
      <c r="A118" s="39"/>
      <c r="B118" s="130">
        <v>2019</v>
      </c>
      <c r="C118" s="130">
        <v>5</v>
      </c>
      <c r="D118" s="130">
        <v>1.6390894199999999</v>
      </c>
      <c r="E118" s="195">
        <v>43586</v>
      </c>
      <c r="F118" s="180">
        <f>AVERAGE(D107:D118)</f>
        <v>3.6519742849999992</v>
      </c>
      <c r="G118" s="228"/>
      <c r="H118" s="145"/>
      <c r="I118" s="145"/>
      <c r="J118" s="145"/>
      <c r="K118" s="145"/>
    </row>
    <row r="119" spans="1:11" s="38" customFormat="1" x14ac:dyDescent="0.25">
      <c r="A119" s="39"/>
      <c r="B119" s="130">
        <v>2019</v>
      </c>
      <c r="C119" s="130">
        <v>6</v>
      </c>
      <c r="D119" s="130">
        <v>1.2000057</v>
      </c>
      <c r="E119" s="195">
        <v>43617</v>
      </c>
      <c r="F119" s="180">
        <f>AVERAGE(D108:D119)</f>
        <v>3.3790109266666666</v>
      </c>
      <c r="G119" s="228"/>
      <c r="H119" s="145"/>
      <c r="I119" s="145"/>
      <c r="J119" s="145"/>
      <c r="K119" s="145"/>
    </row>
    <row r="120" spans="1:11" s="38" customFormat="1" x14ac:dyDescent="0.25">
      <c r="A120" s="39"/>
      <c r="B120" s="130">
        <v>2019</v>
      </c>
      <c r="C120" s="130">
        <v>7</v>
      </c>
      <c r="D120" s="130">
        <v>1.3976704</v>
      </c>
      <c r="E120" s="195">
        <v>43647</v>
      </c>
      <c r="F120" s="180">
        <f>AVERAGE(D109:D120)</f>
        <v>3.3291175433333335</v>
      </c>
      <c r="G120" s="228"/>
      <c r="H120" s="145"/>
      <c r="I120" s="145"/>
      <c r="J120" s="145"/>
      <c r="K120" s="145"/>
    </row>
    <row r="121" spans="1:11" s="38" customFormat="1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2.2033675000000001</v>
      </c>
      <c r="G121" s="228"/>
      <c r="H121" s="145"/>
      <c r="I121" s="145"/>
      <c r="J121" s="145"/>
      <c r="K121" s="145"/>
    </row>
    <row r="122" spans="1:11" s="38" customFormat="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2.1050404166666667</v>
      </c>
      <c r="G122" s="228"/>
      <c r="H122" s="145"/>
      <c r="I122" s="145"/>
      <c r="J122" s="145"/>
      <c r="K122" s="145"/>
    </row>
    <row r="123" spans="1:11" s="38" customFormat="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1.8854654166666667</v>
      </c>
      <c r="G123" s="228"/>
      <c r="H123" s="145"/>
      <c r="I123" s="145"/>
      <c r="J123" s="145"/>
      <c r="K123" s="145"/>
    </row>
    <row r="124" spans="1:11" s="38" customFormat="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1.6956345833333335</v>
      </c>
      <c r="G124" s="228"/>
      <c r="H124" s="145"/>
      <c r="I124" s="145"/>
      <c r="J124" s="145"/>
      <c r="K124" s="145"/>
    </row>
    <row r="125" spans="1:11" s="38" customFormat="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1.2941681666666667</v>
      </c>
      <c r="G125" s="228"/>
      <c r="H125" s="145"/>
      <c r="I125" s="145"/>
      <c r="J125" s="145"/>
      <c r="K125" s="145"/>
    </row>
    <row r="126" spans="1:11" s="38" customFormat="1" x14ac:dyDescent="0.25">
      <c r="A126" s="145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s="38" customFormat="1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  <c r="K127" s="145"/>
    </row>
    <row r="128" spans="1:11" s="38" customFormat="1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</row>
    <row r="129" spans="1:11" s="38" customFormat="1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</row>
    <row r="130" spans="1:11" s="38" customFormat="1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1:11" s="38" customFormat="1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1:11" s="38" customFormat="1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1:11" s="38" customFormat="1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1:11" s="38" customFormat="1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1:11" s="38" customFormat="1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1:11" s="38" customFormat="1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1:11" s="38" customFormat="1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1:11" s="38" customFormat="1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1:11" s="38" customFormat="1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1:11" s="38" customFormat="1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1:11" s="38" customFormat="1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1:11" s="38" customFormat="1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1:11" s="38" customFormat="1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1:11" s="38" customFormat="1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1:11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1:11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1:11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1:11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1:11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1:11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1:11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1:11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1:11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1:11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1:11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1:11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1:11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1:11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1:11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1:11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1:11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1:11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1:11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1:11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1:11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1:11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1:11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1:11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1:11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1:11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1:11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1:11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1:11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</row>
    <row r="174" spans="1:11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</row>
    <row r="175" spans="1:11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  <c r="K175" s="145"/>
    </row>
    <row r="176" spans="1:11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  <c r="K176" s="145"/>
    </row>
    <row r="177" spans="1:11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  <c r="K177" s="145"/>
    </row>
    <row r="178" spans="1:11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  <c r="K178" s="145"/>
    </row>
    <row r="179" spans="1:11" x14ac:dyDescent="0.25">
      <c r="A179" s="145"/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1:11" x14ac:dyDescent="0.25">
      <c r="A180" s="145"/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ignoredErrors>
    <ignoredError sqref="F117:F120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92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2.5703125" style="38" customWidth="1"/>
    <col min="5" max="7" width="10.42578125" style="38" customWidth="1"/>
    <col min="8" max="8" width="11.140625" style="38" bestFit="1" customWidth="1"/>
    <col min="9" max="11" width="11.140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30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43"/>
    </row>
    <row r="12" spans="1:15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196.02938900000001</v>
      </c>
      <c r="D13" s="66">
        <v>172.99782200000001</v>
      </c>
      <c r="E13" s="66">
        <v>145.42022700000001</v>
      </c>
      <c r="F13" s="66">
        <v>148.97059100000001</v>
      </c>
      <c r="G13" s="66">
        <v>181.024575</v>
      </c>
      <c r="H13" s="66">
        <v>176.00193100000001</v>
      </c>
      <c r="I13" s="66">
        <v>-2.7745647241541604</v>
      </c>
      <c r="J13" s="66">
        <v>97.22543527584584</v>
      </c>
      <c r="K13" s="66">
        <v>21.516987873129921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215.48730699999999</v>
      </c>
      <c r="D14" s="66">
        <v>230.11386100000001</v>
      </c>
      <c r="E14" s="66">
        <v>218.740364</v>
      </c>
      <c r="F14" s="66">
        <v>191.14797100000001</v>
      </c>
      <c r="G14" s="66">
        <v>205.397695</v>
      </c>
      <c r="H14" s="66">
        <v>213.237865</v>
      </c>
      <c r="I14" s="66">
        <v>3.8170681516167981</v>
      </c>
      <c r="J14" s="66">
        <v>103.81706815161679</v>
      </c>
      <c r="K14" s="66">
        <v>7.4548131091592751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233.93670299999999</v>
      </c>
      <c r="D15" s="66">
        <v>245.376498</v>
      </c>
      <c r="E15" s="66">
        <v>190.926839</v>
      </c>
      <c r="F15" s="66">
        <v>220.26371900000001</v>
      </c>
      <c r="G15" s="66">
        <v>204.679158</v>
      </c>
      <c r="H15" s="21">
        <v>182.08484999999999</v>
      </c>
      <c r="I15" s="21">
        <v>-11.038890437491444</v>
      </c>
      <c r="J15" s="21">
        <v>88.961109562508554</v>
      </c>
      <c r="K15" s="21">
        <v>-7.0754099089737066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238.658841</v>
      </c>
      <c r="D16" s="66">
        <v>233.349276</v>
      </c>
      <c r="E16" s="66">
        <v>195.95183</v>
      </c>
      <c r="F16" s="66">
        <v>155.44840199999999</v>
      </c>
      <c r="G16" s="66">
        <v>208.18238299999999</v>
      </c>
      <c r="H16" s="21">
        <v>214.45244360000001</v>
      </c>
      <c r="I16" s="21">
        <v>3.0118113308367889</v>
      </c>
      <c r="J16" s="21">
        <v>103.01181133083679</v>
      </c>
      <c r="K16" s="21">
        <v>33.923784562288397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277.54893099999998</v>
      </c>
      <c r="D17" s="66">
        <v>228.30137099999999</v>
      </c>
      <c r="E17" s="66">
        <v>209.92255599999999</v>
      </c>
      <c r="F17" s="66">
        <v>240.07264900000001</v>
      </c>
      <c r="G17" s="66">
        <v>252.652196</v>
      </c>
      <c r="H17" s="21">
        <v>228.63153305999896</v>
      </c>
      <c r="I17" s="21">
        <v>-9.5074031891656539</v>
      </c>
      <c r="J17" s="21">
        <v>90.492596810834343</v>
      </c>
      <c r="K17" s="21">
        <v>5.2398917795920985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222.718052</v>
      </c>
      <c r="D18" s="66">
        <v>198.05751000000001</v>
      </c>
      <c r="E18" s="66">
        <v>196.208597</v>
      </c>
      <c r="F18" s="66">
        <v>231.04371</v>
      </c>
      <c r="G18" s="66">
        <v>229.83900600000001</v>
      </c>
      <c r="H18" s="21">
        <v>201.5163431</v>
      </c>
      <c r="I18" s="21">
        <v>-12.322826918247287</v>
      </c>
      <c r="J18" s="21">
        <v>87.677173081752713</v>
      </c>
      <c r="K18" s="21">
        <v>-0.52141821995500548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276.65687100000002</v>
      </c>
      <c r="D19" s="66">
        <v>220.656936</v>
      </c>
      <c r="E19" s="66">
        <v>153.79695699999999</v>
      </c>
      <c r="F19" s="66">
        <v>189.38669899999999</v>
      </c>
      <c r="G19" s="66">
        <v>222.36514399999999</v>
      </c>
      <c r="H19" s="29">
        <v>221.6659008</v>
      </c>
      <c r="I19" s="29">
        <v>-0.31445719748234291</v>
      </c>
      <c r="J19" s="29">
        <v>99.685542802517659</v>
      </c>
      <c r="K19" s="29">
        <v>17.413284657334891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235.29350299999999</v>
      </c>
      <c r="D20" s="66">
        <v>188.39248000000001</v>
      </c>
      <c r="E20" s="66">
        <v>218.62463399999999</v>
      </c>
      <c r="F20" s="66">
        <v>219.50255100000001</v>
      </c>
      <c r="G20" s="66">
        <v>222.523259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238.827303</v>
      </c>
      <c r="D21" s="66">
        <v>223.57683800000001</v>
      </c>
      <c r="E21" s="66">
        <v>185.578734</v>
      </c>
      <c r="F21" s="66">
        <v>192.200447</v>
      </c>
      <c r="G21" s="66">
        <v>205.47917699999999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231.48022499999999</v>
      </c>
      <c r="D22" s="66">
        <v>186.870666</v>
      </c>
      <c r="E22" s="66">
        <v>184.16334900000001</v>
      </c>
      <c r="F22" s="66">
        <v>194.288432</v>
      </c>
      <c r="G22" s="66">
        <v>228.97793300000001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226.50212999999999</v>
      </c>
      <c r="D23" s="66">
        <v>190.22448900000001</v>
      </c>
      <c r="E23" s="66">
        <v>199.24223499999999</v>
      </c>
      <c r="F23" s="66">
        <v>201.20088699999999</v>
      </c>
      <c r="G23" s="66">
        <v>206.343571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248.45931200000001</v>
      </c>
      <c r="D24" s="66">
        <v>223.85591299999999</v>
      </c>
      <c r="E24" s="66">
        <v>189.033479</v>
      </c>
      <c r="F24" s="66">
        <v>201.82582400000001</v>
      </c>
      <c r="G24" s="66">
        <v>182.77354500000001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2841.5985669999995</v>
      </c>
      <c r="D25" s="68">
        <v>2541.7736600000003</v>
      </c>
      <c r="E25" s="68">
        <v>2287.6098010000001</v>
      </c>
      <c r="F25" s="68">
        <v>2385.3518819999999</v>
      </c>
      <c r="G25" s="68">
        <v>2550.2376419999996</v>
      </c>
      <c r="H25" s="29">
        <v>1437.5908665599991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-10.551275978314479</v>
      </c>
      <c r="E26" s="68">
        <v>-9.9994685994188934</v>
      </c>
      <c r="F26" s="68">
        <v>4.2726727677627974</v>
      </c>
      <c r="G26" s="68">
        <v>6.9124291994081322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69"/>
      <c r="D27" s="69"/>
      <c r="E27" s="69"/>
      <c r="F27" s="69"/>
      <c r="G27" s="69"/>
      <c r="H27" s="48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1661.036094</v>
      </c>
      <c r="D28" s="76">
        <v>1528.8532740000003</v>
      </c>
      <c r="E28" s="76">
        <v>1310.9673700000001</v>
      </c>
      <c r="F28" s="76">
        <v>1376.3337409999999</v>
      </c>
      <c r="G28" s="76">
        <v>1504.1401569999998</v>
      </c>
      <c r="H28" s="64">
        <v>1437.5908665599991</v>
      </c>
      <c r="I28" s="64">
        <v>-4.4244075347827261</v>
      </c>
      <c r="J28" s="29">
        <v>95.575592465217269</v>
      </c>
      <c r="K28" s="29">
        <v>9.2860047089407196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-7.9578535636565029</v>
      </c>
      <c r="E29" s="76">
        <v>-14.251590241222855</v>
      </c>
      <c r="F29" s="76">
        <v>4.986117312744387</v>
      </c>
      <c r="G29" s="76">
        <v>9.2860047089407196</v>
      </c>
      <c r="H29" s="29">
        <v>-4.4244075347827261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133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6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6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6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6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6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6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6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6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6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6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6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6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6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6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  <c r="P46" s="137"/>
    </row>
    <row r="47" spans="1:16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  <c r="P47" s="137"/>
    </row>
    <row r="48" spans="1:16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  <c r="P48" s="137"/>
    </row>
    <row r="49" spans="1:16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  <c r="P49" s="137"/>
    </row>
    <row r="50" spans="1:16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  <c r="P50" s="137"/>
    </row>
    <row r="51" spans="1:16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37"/>
      <c r="M51" s="137"/>
      <c r="N51" s="130"/>
      <c r="O51" s="137"/>
      <c r="P51" s="137"/>
    </row>
    <row r="52" spans="1:16" x14ac:dyDescent="0.25">
      <c r="A52" s="39"/>
      <c r="B52" s="128"/>
      <c r="C52" s="128"/>
      <c r="D52" s="128"/>
      <c r="E52" s="128"/>
      <c r="F52" s="128"/>
      <c r="G52" s="128"/>
      <c r="H52" s="128"/>
      <c r="I52" s="128"/>
      <c r="J52" s="128"/>
      <c r="K52" s="128"/>
      <c r="L52" s="137"/>
      <c r="M52" s="137"/>
      <c r="N52" s="130"/>
      <c r="O52" s="137"/>
      <c r="P52" s="137"/>
    </row>
    <row r="53" spans="1:16" x14ac:dyDescent="0.25">
      <c r="A53" s="39"/>
      <c r="B53" s="130" t="s">
        <v>1</v>
      </c>
      <c r="C53" s="130" t="s">
        <v>161</v>
      </c>
      <c r="D53" s="130" t="s">
        <v>166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37"/>
      <c r="M53" s="137"/>
      <c r="N53" s="130"/>
      <c r="O53" s="137"/>
      <c r="P53" s="137"/>
    </row>
    <row r="54" spans="1:16" x14ac:dyDescent="0.25">
      <c r="A54" s="39"/>
      <c r="B54" s="130">
        <v>2014</v>
      </c>
      <c r="C54" s="130">
        <v>1</v>
      </c>
      <c r="D54" s="130">
        <v>196.02938900000001</v>
      </c>
      <c r="E54" s="130">
        <v>41640</v>
      </c>
      <c r="F54" s="130"/>
      <c r="G54" s="130"/>
      <c r="H54" s="128"/>
      <c r="I54" s="128"/>
      <c r="J54" s="128"/>
      <c r="K54" s="128"/>
      <c r="L54" s="137"/>
      <c r="M54" s="137"/>
      <c r="N54" s="130"/>
      <c r="O54" s="137"/>
      <c r="P54" s="137"/>
    </row>
    <row r="55" spans="1:16" x14ac:dyDescent="0.25">
      <c r="A55" s="39"/>
      <c r="B55" s="130">
        <v>2014</v>
      </c>
      <c r="C55" s="130">
        <v>2</v>
      </c>
      <c r="D55" s="130">
        <v>215.48730699999999</v>
      </c>
      <c r="E55" s="195">
        <v>41671</v>
      </c>
      <c r="F55" s="39"/>
      <c r="G55" s="130"/>
      <c r="H55" s="145"/>
      <c r="I55" s="145"/>
      <c r="J55" s="128"/>
      <c r="K55" s="128"/>
      <c r="L55" s="137"/>
      <c r="M55" s="137"/>
      <c r="N55" s="130"/>
      <c r="O55" s="137"/>
      <c r="P55" s="137"/>
    </row>
    <row r="56" spans="1:16" x14ac:dyDescent="0.25">
      <c r="A56" s="39"/>
      <c r="B56" s="130">
        <v>2014</v>
      </c>
      <c r="C56" s="130">
        <v>3</v>
      </c>
      <c r="D56" s="130">
        <v>233.93670299999999</v>
      </c>
      <c r="E56" s="195">
        <v>41699</v>
      </c>
      <c r="F56" s="39"/>
      <c r="G56" s="130"/>
      <c r="H56" s="145"/>
      <c r="I56" s="145"/>
      <c r="J56" s="128"/>
      <c r="K56" s="128"/>
      <c r="L56" s="137"/>
      <c r="M56" s="137"/>
      <c r="N56" s="130"/>
      <c r="O56" s="137"/>
      <c r="P56" s="137"/>
    </row>
    <row r="57" spans="1:16" x14ac:dyDescent="0.25">
      <c r="A57" s="39"/>
      <c r="B57" s="130">
        <v>2014</v>
      </c>
      <c r="C57" s="130">
        <v>4</v>
      </c>
      <c r="D57" s="130">
        <v>238.658841</v>
      </c>
      <c r="E57" s="195">
        <v>41730</v>
      </c>
      <c r="F57" s="39">
        <v>237.04119962499999</v>
      </c>
      <c r="G57" s="130"/>
      <c r="H57" s="145"/>
      <c r="I57" s="145"/>
      <c r="J57" s="128"/>
      <c r="K57" s="128"/>
      <c r="L57" s="137"/>
      <c r="M57" s="137"/>
      <c r="N57" s="130"/>
      <c r="O57" s="137"/>
      <c r="P57" s="137"/>
    </row>
    <row r="58" spans="1:16" x14ac:dyDescent="0.25">
      <c r="A58" s="39"/>
      <c r="B58" s="130">
        <v>2014</v>
      </c>
      <c r="C58" s="130">
        <v>5</v>
      </c>
      <c r="D58" s="130">
        <v>277.54893099999998</v>
      </c>
      <c r="E58" s="195">
        <v>41760</v>
      </c>
      <c r="F58" s="39">
        <v>237.04119962499999</v>
      </c>
      <c r="G58" s="130"/>
      <c r="H58" s="145"/>
      <c r="I58" s="145"/>
      <c r="J58" s="128"/>
      <c r="K58" s="128"/>
      <c r="L58" s="137"/>
      <c r="M58" s="137"/>
      <c r="N58" s="130"/>
      <c r="O58" s="137"/>
      <c r="P58" s="137"/>
    </row>
    <row r="59" spans="1:16" x14ac:dyDescent="0.25">
      <c r="A59" s="39"/>
      <c r="B59" s="130">
        <v>2014</v>
      </c>
      <c r="C59" s="130">
        <v>6</v>
      </c>
      <c r="D59" s="130">
        <v>222.718052</v>
      </c>
      <c r="E59" s="195">
        <v>41791</v>
      </c>
      <c r="F59" s="180">
        <v>237.04119962499999</v>
      </c>
      <c r="G59" s="130"/>
      <c r="H59" s="145"/>
      <c r="I59" s="145"/>
      <c r="J59" s="128"/>
      <c r="K59" s="128"/>
      <c r="L59" s="137"/>
      <c r="M59" s="137"/>
      <c r="N59" s="130"/>
      <c r="O59" s="137"/>
      <c r="P59" s="137"/>
    </row>
    <row r="60" spans="1:16" x14ac:dyDescent="0.25">
      <c r="A60" s="39"/>
      <c r="B60" s="130">
        <v>2014</v>
      </c>
      <c r="C60" s="130">
        <v>7</v>
      </c>
      <c r="D60" s="130">
        <v>276.65687100000002</v>
      </c>
      <c r="E60" s="195">
        <v>41821</v>
      </c>
      <c r="F60" s="180">
        <v>237.04119962499999</v>
      </c>
      <c r="G60" s="130"/>
      <c r="H60" s="145"/>
      <c r="I60" s="145"/>
      <c r="J60" s="128"/>
      <c r="K60" s="145"/>
    </row>
    <row r="61" spans="1:16" x14ac:dyDescent="0.25">
      <c r="A61" s="39"/>
      <c r="B61" s="130">
        <v>2014</v>
      </c>
      <c r="C61" s="130">
        <v>8</v>
      </c>
      <c r="D61" s="130">
        <v>235.29350299999999</v>
      </c>
      <c r="E61" s="195">
        <v>41852</v>
      </c>
      <c r="F61" s="180">
        <v>237.04119962499999</v>
      </c>
      <c r="G61" s="130"/>
      <c r="H61" s="145"/>
      <c r="I61" s="145"/>
      <c r="J61" s="128"/>
      <c r="K61" s="145"/>
    </row>
    <row r="62" spans="1:16" x14ac:dyDescent="0.25">
      <c r="A62" s="39"/>
      <c r="B62" s="130">
        <v>2014</v>
      </c>
      <c r="C62" s="130">
        <v>9</v>
      </c>
      <c r="D62" s="130">
        <v>238.827303</v>
      </c>
      <c r="E62" s="195">
        <v>41883</v>
      </c>
      <c r="F62" s="180">
        <v>237.23965555555554</v>
      </c>
      <c r="G62" s="130"/>
      <c r="H62" s="145"/>
      <c r="I62" s="145"/>
      <c r="J62" s="128"/>
      <c r="K62" s="145"/>
    </row>
    <row r="63" spans="1:16" x14ac:dyDescent="0.25">
      <c r="A63" s="39"/>
      <c r="B63" s="130">
        <v>2014</v>
      </c>
      <c r="C63" s="130">
        <v>10</v>
      </c>
      <c r="D63" s="130">
        <v>231.48022499999999</v>
      </c>
      <c r="E63" s="195">
        <v>41913</v>
      </c>
      <c r="F63" s="180">
        <v>236.66371249999997</v>
      </c>
      <c r="G63" s="130"/>
      <c r="H63" s="145"/>
      <c r="I63" s="145"/>
      <c r="J63" s="128"/>
      <c r="K63" s="145"/>
    </row>
    <row r="64" spans="1:16" x14ac:dyDescent="0.25">
      <c r="A64" s="39"/>
      <c r="B64" s="130">
        <v>2014</v>
      </c>
      <c r="C64" s="130">
        <v>11</v>
      </c>
      <c r="D64" s="130">
        <v>226.50212999999999</v>
      </c>
      <c r="E64" s="195">
        <v>41944</v>
      </c>
      <c r="F64" s="180">
        <v>235.73993227272723</v>
      </c>
      <c r="G64" s="130"/>
      <c r="H64" s="145"/>
      <c r="I64" s="145"/>
      <c r="J64" s="128"/>
      <c r="K64" s="145"/>
    </row>
    <row r="65" spans="1:11" x14ac:dyDescent="0.25">
      <c r="A65" s="39"/>
      <c r="B65" s="130">
        <v>2014</v>
      </c>
      <c r="C65" s="130">
        <v>12</v>
      </c>
      <c r="D65" s="130">
        <v>248.45931200000001</v>
      </c>
      <c r="E65" s="195">
        <v>41974</v>
      </c>
      <c r="F65" s="180">
        <v>236.79988058333331</v>
      </c>
      <c r="G65" s="228"/>
      <c r="H65" s="145"/>
      <c r="I65" s="145"/>
      <c r="J65" s="128"/>
      <c r="K65" s="145"/>
    </row>
    <row r="66" spans="1:11" x14ac:dyDescent="0.25">
      <c r="A66" s="39"/>
      <c r="B66" s="130">
        <v>2015</v>
      </c>
      <c r="C66" s="130">
        <v>1</v>
      </c>
      <c r="D66" s="130">
        <v>172.99782200000001</v>
      </c>
      <c r="E66" s="195">
        <v>42005</v>
      </c>
      <c r="F66" s="180">
        <v>234.88058333333325</v>
      </c>
      <c r="G66" s="228"/>
      <c r="H66" s="145"/>
      <c r="I66" s="145"/>
      <c r="J66" s="128"/>
      <c r="K66" s="145"/>
    </row>
    <row r="67" spans="1:11" x14ac:dyDescent="0.25">
      <c r="A67" s="39"/>
      <c r="B67" s="130">
        <v>2015</v>
      </c>
      <c r="C67" s="130">
        <v>2</v>
      </c>
      <c r="D67" s="130">
        <v>230.11386100000001</v>
      </c>
      <c r="E67" s="195">
        <v>42036</v>
      </c>
      <c r="F67" s="180">
        <v>236.09946283333329</v>
      </c>
      <c r="G67" s="228"/>
      <c r="H67" s="145"/>
      <c r="I67" s="145"/>
      <c r="J67" s="128"/>
      <c r="K67" s="145"/>
    </row>
    <row r="68" spans="1:11" x14ac:dyDescent="0.25">
      <c r="A68" s="39"/>
      <c r="B68" s="130">
        <v>2015</v>
      </c>
      <c r="C68" s="130">
        <v>3</v>
      </c>
      <c r="D68" s="130">
        <v>245.376498</v>
      </c>
      <c r="E68" s="195">
        <v>42064</v>
      </c>
      <c r="F68" s="180">
        <v>237.05277908333332</v>
      </c>
      <c r="G68" s="228"/>
      <c r="H68" s="145"/>
      <c r="I68" s="145"/>
      <c r="J68" s="145"/>
      <c r="K68" s="145"/>
    </row>
    <row r="69" spans="1:11" x14ac:dyDescent="0.25">
      <c r="A69" s="39"/>
      <c r="B69" s="130">
        <v>2015</v>
      </c>
      <c r="C69" s="130">
        <v>4</v>
      </c>
      <c r="D69" s="130">
        <v>233.349276</v>
      </c>
      <c r="E69" s="195">
        <v>42095</v>
      </c>
      <c r="F69" s="180">
        <v>236.61031533333332</v>
      </c>
      <c r="G69" s="228"/>
      <c r="H69" s="145"/>
      <c r="I69" s="145"/>
      <c r="J69" s="145"/>
      <c r="K69" s="145"/>
    </row>
    <row r="70" spans="1:11" x14ac:dyDescent="0.25">
      <c r="A70" s="39"/>
      <c r="B70" s="130">
        <v>2015</v>
      </c>
      <c r="C70" s="130">
        <v>5</v>
      </c>
      <c r="D70" s="130">
        <v>228.30137099999999</v>
      </c>
      <c r="E70" s="195">
        <v>42125</v>
      </c>
      <c r="F70" s="180">
        <v>232.50635199999999</v>
      </c>
      <c r="G70" s="228"/>
      <c r="H70" s="145"/>
      <c r="I70" s="145"/>
      <c r="J70" s="145"/>
      <c r="K70" s="145"/>
    </row>
    <row r="71" spans="1:11" x14ac:dyDescent="0.25">
      <c r="A71" s="39"/>
      <c r="B71" s="130">
        <v>2015</v>
      </c>
      <c r="C71" s="130">
        <v>6</v>
      </c>
      <c r="D71" s="130">
        <v>198.05751000000001</v>
      </c>
      <c r="E71" s="195">
        <v>42156</v>
      </c>
      <c r="F71" s="180">
        <v>230.45130683333335</v>
      </c>
      <c r="G71" s="228"/>
      <c r="H71" s="145"/>
      <c r="I71" s="145"/>
      <c r="J71" s="145"/>
      <c r="K71" s="145"/>
    </row>
    <row r="72" spans="1:11" x14ac:dyDescent="0.25">
      <c r="A72" s="39"/>
      <c r="B72" s="130">
        <v>2015</v>
      </c>
      <c r="C72" s="130">
        <v>7</v>
      </c>
      <c r="D72" s="130">
        <v>220.656936</v>
      </c>
      <c r="E72" s="195">
        <v>42186</v>
      </c>
      <c r="F72" s="180">
        <v>225.78464558333334</v>
      </c>
      <c r="G72" s="228"/>
      <c r="H72" s="145"/>
      <c r="I72" s="145"/>
      <c r="J72" s="145"/>
      <c r="K72" s="145"/>
    </row>
    <row r="73" spans="1:11" x14ac:dyDescent="0.25">
      <c r="A73" s="39"/>
      <c r="B73" s="130">
        <v>2015</v>
      </c>
      <c r="C73" s="130">
        <v>8</v>
      </c>
      <c r="D73" s="130">
        <v>188.39248000000001</v>
      </c>
      <c r="E73" s="195">
        <v>42217</v>
      </c>
      <c r="F73" s="180">
        <v>221.876227</v>
      </c>
      <c r="G73" s="228"/>
      <c r="H73" s="145"/>
      <c r="I73" s="145"/>
      <c r="J73" s="145"/>
      <c r="K73" s="145"/>
    </row>
    <row r="74" spans="1:11" x14ac:dyDescent="0.25">
      <c r="A74" s="39"/>
      <c r="B74" s="130">
        <v>2015</v>
      </c>
      <c r="C74" s="130">
        <v>9</v>
      </c>
      <c r="D74" s="130">
        <v>223.57683800000001</v>
      </c>
      <c r="E74" s="195">
        <v>42248</v>
      </c>
      <c r="F74" s="180">
        <v>220.60535491666667</v>
      </c>
      <c r="G74" s="228"/>
      <c r="H74" s="145"/>
      <c r="I74" s="145"/>
      <c r="J74" s="145"/>
      <c r="K74" s="145"/>
    </row>
    <row r="75" spans="1:11" x14ac:dyDescent="0.25">
      <c r="A75" s="39"/>
      <c r="B75" s="130">
        <v>2015</v>
      </c>
      <c r="C75" s="130">
        <v>10</v>
      </c>
      <c r="D75" s="130">
        <v>186.870666</v>
      </c>
      <c r="E75" s="195">
        <v>42278</v>
      </c>
      <c r="F75" s="180">
        <v>216.88789166666666</v>
      </c>
      <c r="G75" s="228"/>
      <c r="H75" s="145"/>
      <c r="I75" s="145"/>
      <c r="J75" s="145"/>
      <c r="K75" s="145"/>
    </row>
    <row r="76" spans="1:11" x14ac:dyDescent="0.25">
      <c r="A76" s="39"/>
      <c r="B76" s="130">
        <v>2015</v>
      </c>
      <c r="C76" s="130">
        <v>11</v>
      </c>
      <c r="D76" s="130">
        <v>190.22448900000001</v>
      </c>
      <c r="E76" s="195">
        <v>42309</v>
      </c>
      <c r="F76" s="180">
        <v>213.8647549166667</v>
      </c>
      <c r="G76" s="228"/>
      <c r="H76" s="145"/>
      <c r="I76" s="145"/>
      <c r="J76" s="145"/>
      <c r="K76" s="145"/>
    </row>
    <row r="77" spans="1:11" x14ac:dyDescent="0.25">
      <c r="A77" s="39"/>
      <c r="B77" s="130">
        <v>2015</v>
      </c>
      <c r="C77" s="130">
        <v>12</v>
      </c>
      <c r="D77" s="130">
        <v>223.85591299999999</v>
      </c>
      <c r="E77" s="195">
        <v>42339</v>
      </c>
      <c r="F77" s="180">
        <v>211.81447166666669</v>
      </c>
      <c r="G77" s="228"/>
      <c r="H77" s="145"/>
      <c r="I77" s="145"/>
      <c r="J77" s="145"/>
      <c r="K77" s="145"/>
    </row>
    <row r="78" spans="1:11" x14ac:dyDescent="0.25">
      <c r="A78" s="39"/>
      <c r="B78" s="130">
        <v>2016</v>
      </c>
      <c r="C78" s="130">
        <v>1</v>
      </c>
      <c r="D78" s="130">
        <v>145.42022700000001</v>
      </c>
      <c r="E78" s="195">
        <v>42370</v>
      </c>
      <c r="F78" s="180">
        <v>209.51633875000002</v>
      </c>
      <c r="G78" s="228"/>
      <c r="H78" s="145"/>
      <c r="I78" s="145"/>
      <c r="J78" s="145"/>
      <c r="K78" s="145"/>
    </row>
    <row r="79" spans="1:11" x14ac:dyDescent="0.25">
      <c r="A79" s="39"/>
      <c r="B79" s="130">
        <v>2016</v>
      </c>
      <c r="C79" s="130">
        <v>2</v>
      </c>
      <c r="D79" s="130">
        <v>218.740364</v>
      </c>
      <c r="E79" s="195">
        <v>42401</v>
      </c>
      <c r="F79" s="180">
        <v>208.5685473333333</v>
      </c>
      <c r="G79" s="228"/>
      <c r="H79" s="145"/>
      <c r="I79" s="145"/>
      <c r="J79" s="145"/>
      <c r="K79" s="145"/>
    </row>
    <row r="80" spans="1:11" x14ac:dyDescent="0.25">
      <c r="A80" s="39"/>
      <c r="B80" s="130">
        <v>2016</v>
      </c>
      <c r="C80" s="130">
        <v>3</v>
      </c>
      <c r="D80" s="130">
        <v>190.926839</v>
      </c>
      <c r="E80" s="195">
        <v>42430</v>
      </c>
      <c r="F80" s="180">
        <v>204.03107575000001</v>
      </c>
      <c r="G80" s="228"/>
      <c r="H80" s="145"/>
      <c r="I80" s="145"/>
      <c r="J80" s="145"/>
      <c r="K80" s="145"/>
    </row>
    <row r="81" spans="1:11" x14ac:dyDescent="0.25">
      <c r="A81" s="39"/>
      <c r="B81" s="130">
        <v>2016</v>
      </c>
      <c r="C81" s="130">
        <v>4</v>
      </c>
      <c r="D81" s="130">
        <v>195.95183</v>
      </c>
      <c r="E81" s="195">
        <v>42461</v>
      </c>
      <c r="F81" s="180">
        <v>200.91462191666665</v>
      </c>
      <c r="G81" s="228"/>
      <c r="H81" s="145"/>
      <c r="I81" s="145"/>
      <c r="J81" s="145"/>
      <c r="K81" s="145"/>
    </row>
    <row r="82" spans="1:11" x14ac:dyDescent="0.25">
      <c r="A82" s="39"/>
      <c r="B82" s="130">
        <v>2016</v>
      </c>
      <c r="C82" s="130">
        <v>5</v>
      </c>
      <c r="D82" s="130">
        <v>209.92255599999999</v>
      </c>
      <c r="E82" s="195">
        <v>42491</v>
      </c>
      <c r="F82" s="180">
        <v>199.38305400000002</v>
      </c>
      <c r="G82" s="228"/>
      <c r="H82" s="145"/>
      <c r="I82" s="145"/>
      <c r="J82" s="145"/>
      <c r="K82" s="145"/>
    </row>
    <row r="83" spans="1:11" x14ac:dyDescent="0.25">
      <c r="A83" s="39"/>
      <c r="B83" s="130">
        <v>2016</v>
      </c>
      <c r="C83" s="130">
        <v>6</v>
      </c>
      <c r="D83" s="130">
        <v>196.208597</v>
      </c>
      <c r="E83" s="195">
        <v>42522</v>
      </c>
      <c r="F83" s="180">
        <v>199.22897791666665</v>
      </c>
      <c r="G83" s="228"/>
      <c r="H83" s="145"/>
      <c r="I83" s="145"/>
      <c r="J83" s="145"/>
      <c r="K83" s="145"/>
    </row>
    <row r="84" spans="1:11" x14ac:dyDescent="0.25">
      <c r="A84" s="39"/>
      <c r="B84" s="130">
        <v>2016</v>
      </c>
      <c r="C84" s="130">
        <v>7</v>
      </c>
      <c r="D84" s="130">
        <v>153.79695699999999</v>
      </c>
      <c r="E84" s="195">
        <v>42552</v>
      </c>
      <c r="F84" s="180">
        <v>193.65731300000002</v>
      </c>
      <c r="G84" s="228"/>
      <c r="H84" s="145"/>
      <c r="I84" s="145"/>
      <c r="J84" s="145"/>
      <c r="K84" s="145"/>
    </row>
    <row r="85" spans="1:11" x14ac:dyDescent="0.25">
      <c r="A85" s="39"/>
      <c r="B85" s="130">
        <v>2016</v>
      </c>
      <c r="C85" s="130">
        <v>8</v>
      </c>
      <c r="D85" s="130">
        <v>218.62463399999999</v>
      </c>
      <c r="E85" s="195">
        <v>42583</v>
      </c>
      <c r="F85" s="180">
        <v>196.17665916666661</v>
      </c>
      <c r="G85" s="228"/>
      <c r="H85" s="145"/>
      <c r="I85" s="145"/>
      <c r="J85" s="145"/>
      <c r="K85" s="145"/>
    </row>
    <row r="86" spans="1:11" x14ac:dyDescent="0.25">
      <c r="A86" s="39"/>
      <c r="B86" s="130">
        <v>2016</v>
      </c>
      <c r="C86" s="130">
        <v>9</v>
      </c>
      <c r="D86" s="130">
        <v>185.578734</v>
      </c>
      <c r="E86" s="195">
        <v>42614</v>
      </c>
      <c r="F86" s="180">
        <v>193.01015050000001</v>
      </c>
      <c r="G86" s="228"/>
      <c r="H86" s="145"/>
      <c r="I86" s="145"/>
      <c r="J86" s="145"/>
      <c r="K86" s="145"/>
    </row>
    <row r="87" spans="1:11" x14ac:dyDescent="0.25">
      <c r="A87" s="39"/>
      <c r="B87" s="130">
        <v>2016</v>
      </c>
      <c r="C87" s="130">
        <v>10</v>
      </c>
      <c r="D87" s="130">
        <v>184.16334900000001</v>
      </c>
      <c r="E87" s="195">
        <v>42644</v>
      </c>
      <c r="F87" s="180">
        <v>192.78454075000002</v>
      </c>
      <c r="G87" s="228"/>
      <c r="H87" s="145"/>
      <c r="I87" s="145"/>
      <c r="J87" s="145"/>
      <c r="K87" s="145"/>
    </row>
    <row r="88" spans="1:11" x14ac:dyDescent="0.25">
      <c r="A88" s="39"/>
      <c r="B88" s="130">
        <v>2016</v>
      </c>
      <c r="C88" s="130">
        <v>11</v>
      </c>
      <c r="D88" s="130">
        <v>199.24223499999999</v>
      </c>
      <c r="E88" s="195">
        <v>42675</v>
      </c>
      <c r="F88" s="180">
        <v>193.53601958333334</v>
      </c>
      <c r="G88" s="228"/>
      <c r="H88" s="145"/>
      <c r="I88" s="145"/>
      <c r="J88" s="145"/>
      <c r="K88" s="145"/>
    </row>
    <row r="89" spans="1:11" x14ac:dyDescent="0.25">
      <c r="A89" s="39"/>
      <c r="B89" s="130">
        <v>2016</v>
      </c>
      <c r="C89" s="130">
        <v>12</v>
      </c>
      <c r="D89" s="130">
        <v>189.033479</v>
      </c>
      <c r="E89" s="195">
        <v>42705</v>
      </c>
      <c r="F89" s="180">
        <v>190.63415008333334</v>
      </c>
      <c r="G89" s="228"/>
      <c r="H89" s="145"/>
      <c r="I89" s="145"/>
      <c r="J89" s="145"/>
      <c r="K89" s="145"/>
    </row>
    <row r="90" spans="1:11" x14ac:dyDescent="0.25">
      <c r="A90" s="39"/>
      <c r="B90" s="130">
        <v>2017</v>
      </c>
      <c r="C90" s="130">
        <v>1</v>
      </c>
      <c r="D90" s="130">
        <v>148.97059100000001</v>
      </c>
      <c r="E90" s="195">
        <v>42736</v>
      </c>
      <c r="F90" s="180">
        <v>190.93001375000003</v>
      </c>
      <c r="G90" s="228"/>
      <c r="H90" s="145"/>
      <c r="I90" s="145"/>
      <c r="J90" s="145"/>
      <c r="K90" s="145"/>
    </row>
    <row r="91" spans="1:11" x14ac:dyDescent="0.25">
      <c r="A91" s="39"/>
      <c r="B91" s="130">
        <v>2017</v>
      </c>
      <c r="C91" s="130">
        <v>2</v>
      </c>
      <c r="D91" s="130">
        <v>191.14797100000001</v>
      </c>
      <c r="E91" s="195">
        <v>42767</v>
      </c>
      <c r="F91" s="180">
        <v>188.63064766666665</v>
      </c>
      <c r="G91" s="228"/>
      <c r="H91" s="145"/>
      <c r="I91" s="145"/>
      <c r="J91" s="145"/>
      <c r="K91" s="145"/>
    </row>
    <row r="92" spans="1:11" x14ac:dyDescent="0.25">
      <c r="A92" s="39"/>
      <c r="B92" s="130">
        <v>2017</v>
      </c>
      <c r="C92" s="130">
        <v>3</v>
      </c>
      <c r="D92" s="130">
        <v>220.26371900000001</v>
      </c>
      <c r="E92" s="195">
        <v>42795</v>
      </c>
      <c r="F92" s="180">
        <v>191.07538766666664</v>
      </c>
      <c r="G92" s="228"/>
      <c r="H92" s="145"/>
      <c r="I92" s="145"/>
      <c r="J92" s="145"/>
      <c r="K92" s="145"/>
    </row>
    <row r="93" spans="1:11" x14ac:dyDescent="0.25">
      <c r="A93" s="39"/>
      <c r="B93" s="130">
        <v>2017</v>
      </c>
      <c r="C93" s="130">
        <v>4</v>
      </c>
      <c r="D93" s="130">
        <v>155.44840199999999</v>
      </c>
      <c r="E93" s="195">
        <v>42826</v>
      </c>
      <c r="F93" s="180">
        <v>187.70010199999999</v>
      </c>
      <c r="G93" s="228"/>
      <c r="H93" s="145"/>
      <c r="I93" s="145"/>
      <c r="J93" s="145"/>
      <c r="K93" s="145"/>
    </row>
    <row r="94" spans="1:11" x14ac:dyDescent="0.25">
      <c r="A94" s="39"/>
      <c r="B94" s="130">
        <v>2017</v>
      </c>
      <c r="C94" s="130">
        <v>5</v>
      </c>
      <c r="D94" s="130">
        <v>240.07264900000001</v>
      </c>
      <c r="E94" s="195">
        <v>42856</v>
      </c>
      <c r="F94" s="180">
        <v>190.21260975000004</v>
      </c>
      <c r="G94" s="228"/>
      <c r="H94" s="145"/>
      <c r="I94" s="145"/>
      <c r="J94" s="145"/>
      <c r="K94" s="145"/>
    </row>
    <row r="95" spans="1:11" x14ac:dyDescent="0.25">
      <c r="A95" s="39"/>
      <c r="B95" s="130">
        <v>2017</v>
      </c>
      <c r="C95" s="130">
        <v>6</v>
      </c>
      <c r="D95" s="130">
        <v>231.04371</v>
      </c>
      <c r="E95" s="195">
        <v>42887</v>
      </c>
      <c r="F95" s="180">
        <v>193.11553583333333</v>
      </c>
      <c r="G95" s="228"/>
      <c r="H95" s="145"/>
      <c r="I95" s="145"/>
      <c r="J95" s="145"/>
      <c r="K95" s="145"/>
    </row>
    <row r="96" spans="1:11" x14ac:dyDescent="0.25">
      <c r="A96" s="39"/>
      <c r="B96" s="130">
        <v>2017</v>
      </c>
      <c r="C96" s="130">
        <v>7</v>
      </c>
      <c r="D96" s="130">
        <v>189.38669899999999</v>
      </c>
      <c r="E96" s="195">
        <v>42917</v>
      </c>
      <c r="F96" s="180">
        <v>196.08134766666669</v>
      </c>
      <c r="G96" s="228"/>
      <c r="H96" s="145"/>
      <c r="I96" s="145"/>
      <c r="J96" s="145"/>
      <c r="K96" s="145"/>
    </row>
    <row r="97" spans="1:11" x14ac:dyDescent="0.25">
      <c r="A97" s="39"/>
      <c r="B97" s="130">
        <v>2017</v>
      </c>
      <c r="C97" s="130">
        <v>8</v>
      </c>
      <c r="D97" s="130">
        <v>219.50255100000001</v>
      </c>
      <c r="E97" s="195">
        <v>42948</v>
      </c>
      <c r="F97" s="180">
        <v>196.15450741666666</v>
      </c>
      <c r="G97" s="228"/>
      <c r="H97" s="145"/>
      <c r="I97" s="145"/>
      <c r="J97" s="145"/>
      <c r="K97" s="145"/>
    </row>
    <row r="98" spans="1:11" x14ac:dyDescent="0.25">
      <c r="A98" s="39"/>
      <c r="B98" s="130">
        <v>2017</v>
      </c>
      <c r="C98" s="130">
        <v>9</v>
      </c>
      <c r="D98" s="130">
        <v>192.200447</v>
      </c>
      <c r="E98" s="195">
        <v>42979</v>
      </c>
      <c r="F98" s="180">
        <v>196.70631683333332</v>
      </c>
      <c r="G98" s="228"/>
      <c r="H98" s="145"/>
      <c r="I98" s="145"/>
      <c r="J98" s="145"/>
      <c r="K98" s="145"/>
    </row>
    <row r="99" spans="1:11" x14ac:dyDescent="0.25">
      <c r="A99" s="39"/>
      <c r="B99" s="130">
        <v>2017</v>
      </c>
      <c r="C99" s="130">
        <v>10</v>
      </c>
      <c r="D99" s="130">
        <v>194.288432</v>
      </c>
      <c r="E99" s="195">
        <v>43009</v>
      </c>
      <c r="F99" s="180">
        <v>197.55007375</v>
      </c>
      <c r="G99" s="228"/>
      <c r="H99" s="145"/>
      <c r="I99" s="145"/>
      <c r="J99" s="145"/>
      <c r="K99" s="145"/>
    </row>
    <row r="100" spans="1:11" x14ac:dyDescent="0.25">
      <c r="A100" s="39"/>
      <c r="B100" s="130">
        <v>2017</v>
      </c>
      <c r="C100" s="130">
        <v>11</v>
      </c>
      <c r="D100" s="130">
        <v>201.20088699999999</v>
      </c>
      <c r="E100" s="195">
        <v>43040</v>
      </c>
      <c r="F100" s="180">
        <v>197.71329474999996</v>
      </c>
      <c r="G100" s="228"/>
      <c r="H100" s="145"/>
      <c r="I100" s="145"/>
      <c r="J100" s="145"/>
      <c r="K100" s="145"/>
    </row>
    <row r="101" spans="1:11" x14ac:dyDescent="0.25">
      <c r="A101" s="39"/>
      <c r="B101" s="130">
        <v>2017</v>
      </c>
      <c r="C101" s="130">
        <v>12</v>
      </c>
      <c r="D101" s="130">
        <v>201.82582400000001</v>
      </c>
      <c r="E101" s="195">
        <v>43070</v>
      </c>
      <c r="F101" s="180">
        <v>198.7793235</v>
      </c>
      <c r="G101" s="228"/>
      <c r="H101" s="145"/>
      <c r="I101" s="145"/>
      <c r="J101" s="145"/>
      <c r="K101" s="145"/>
    </row>
    <row r="102" spans="1:11" x14ac:dyDescent="0.25">
      <c r="A102" s="39"/>
      <c r="B102" s="130">
        <v>2018</v>
      </c>
      <c r="C102" s="130">
        <v>1</v>
      </c>
      <c r="D102" s="130">
        <v>181.024575</v>
      </c>
      <c r="E102" s="195">
        <v>43101</v>
      </c>
      <c r="F102" s="180">
        <v>201.45048883333331</v>
      </c>
      <c r="G102" s="228"/>
      <c r="H102" s="145"/>
      <c r="I102" s="145"/>
      <c r="J102" s="145"/>
      <c r="K102" s="145"/>
    </row>
    <row r="103" spans="1:11" x14ac:dyDescent="0.25">
      <c r="A103" s="39"/>
      <c r="B103" s="130">
        <v>2018</v>
      </c>
      <c r="C103" s="130">
        <v>2</v>
      </c>
      <c r="D103" s="130">
        <v>205.397695</v>
      </c>
      <c r="E103" s="195">
        <v>43132</v>
      </c>
      <c r="F103" s="180">
        <v>202.63796583333337</v>
      </c>
      <c r="G103" s="228"/>
      <c r="H103" s="145"/>
      <c r="I103" s="145"/>
      <c r="J103" s="145"/>
      <c r="K103" s="145"/>
    </row>
    <row r="104" spans="1:11" x14ac:dyDescent="0.25">
      <c r="A104" s="39"/>
      <c r="B104" s="130">
        <v>2018</v>
      </c>
      <c r="C104" s="130">
        <v>3</v>
      </c>
      <c r="D104" s="130">
        <v>204.679158</v>
      </c>
      <c r="E104" s="195">
        <v>43160</v>
      </c>
      <c r="F104" s="180">
        <v>201.33925241666665</v>
      </c>
      <c r="G104" s="228"/>
      <c r="H104" s="145"/>
      <c r="I104" s="145"/>
      <c r="J104" s="145"/>
      <c r="K104" s="145"/>
    </row>
    <row r="105" spans="1:11" x14ac:dyDescent="0.25">
      <c r="A105" s="39"/>
      <c r="B105" s="130">
        <v>2018</v>
      </c>
      <c r="C105" s="130">
        <v>4</v>
      </c>
      <c r="D105" s="130">
        <v>208.18238299999999</v>
      </c>
      <c r="E105" s="195">
        <v>43191</v>
      </c>
      <c r="F105" s="180">
        <v>205.73375083333329</v>
      </c>
      <c r="G105" s="228"/>
      <c r="H105" s="145"/>
      <c r="I105" s="145"/>
      <c r="J105" s="145"/>
      <c r="K105" s="145"/>
    </row>
    <row r="106" spans="1:11" x14ac:dyDescent="0.25">
      <c r="A106" s="39"/>
      <c r="B106" s="130">
        <v>2018</v>
      </c>
      <c r="C106" s="130">
        <v>5</v>
      </c>
      <c r="D106" s="130">
        <v>252.652196</v>
      </c>
      <c r="E106" s="195">
        <v>43221</v>
      </c>
      <c r="F106" s="180">
        <v>206.78204641666665</v>
      </c>
      <c r="G106" s="228"/>
      <c r="H106" s="145"/>
      <c r="I106" s="145"/>
      <c r="J106" s="145"/>
      <c r="K106" s="145"/>
    </row>
    <row r="107" spans="1:11" x14ac:dyDescent="0.25">
      <c r="A107" s="39"/>
      <c r="B107" s="130">
        <v>2018</v>
      </c>
      <c r="C107" s="130">
        <v>6</v>
      </c>
      <c r="D107" s="130">
        <v>229.83900600000001</v>
      </c>
      <c r="E107" s="195">
        <v>43252</v>
      </c>
      <c r="F107" s="180">
        <v>206.68165441666665</v>
      </c>
      <c r="G107" s="228"/>
      <c r="H107" s="145"/>
      <c r="I107" s="145"/>
      <c r="J107" s="145"/>
      <c r="K107" s="145"/>
    </row>
    <row r="108" spans="1:11" x14ac:dyDescent="0.25">
      <c r="A108" s="39"/>
      <c r="B108" s="130">
        <v>2018</v>
      </c>
      <c r="C108" s="130">
        <v>7</v>
      </c>
      <c r="D108" s="130">
        <v>222.36514399999999</v>
      </c>
      <c r="E108" s="195">
        <v>43282</v>
      </c>
      <c r="F108" s="180">
        <v>209.42985816666666</v>
      </c>
      <c r="G108" s="228"/>
      <c r="H108" s="145"/>
      <c r="I108" s="145"/>
      <c r="J108" s="145"/>
      <c r="K108" s="145"/>
    </row>
    <row r="109" spans="1:11" x14ac:dyDescent="0.25">
      <c r="A109" s="39"/>
      <c r="B109" s="130">
        <v>2018</v>
      </c>
      <c r="C109" s="130">
        <v>8</v>
      </c>
      <c r="D109" s="130">
        <v>222.523259</v>
      </c>
      <c r="E109" s="195">
        <v>43313</v>
      </c>
      <c r="F109" s="180">
        <v>209.68158383333332</v>
      </c>
      <c r="G109" s="228"/>
      <c r="H109" s="145"/>
      <c r="I109" s="145"/>
      <c r="J109" s="145"/>
      <c r="K109" s="145"/>
    </row>
    <row r="110" spans="1:11" x14ac:dyDescent="0.25">
      <c r="A110" s="39"/>
      <c r="B110" s="130">
        <v>2018</v>
      </c>
      <c r="C110" s="130">
        <v>9</v>
      </c>
      <c r="D110" s="130">
        <v>205.47917699999999</v>
      </c>
      <c r="E110" s="195">
        <v>43344</v>
      </c>
      <c r="F110" s="180">
        <v>210.78814466666668</v>
      </c>
      <c r="G110" s="228"/>
      <c r="H110" s="145"/>
      <c r="I110" s="145"/>
      <c r="J110" s="145"/>
      <c r="K110" s="145"/>
    </row>
    <row r="111" spans="1:11" x14ac:dyDescent="0.25">
      <c r="A111" s="39"/>
      <c r="B111" s="130">
        <v>2018</v>
      </c>
      <c r="C111" s="130">
        <v>10</v>
      </c>
      <c r="D111" s="130">
        <v>228.97793300000001</v>
      </c>
      <c r="E111" s="195">
        <v>43374</v>
      </c>
      <c r="F111" s="180">
        <v>213.67893641666669</v>
      </c>
      <c r="G111" s="228"/>
      <c r="H111" s="145"/>
      <c r="I111" s="145"/>
      <c r="J111" s="145"/>
      <c r="K111" s="145"/>
    </row>
    <row r="112" spans="1:11" x14ac:dyDescent="0.25">
      <c r="A112" s="39"/>
      <c r="B112" s="130">
        <v>2018</v>
      </c>
      <c r="C112" s="130">
        <v>11</v>
      </c>
      <c r="D112" s="130">
        <v>206.343571</v>
      </c>
      <c r="E112" s="195">
        <v>43405</v>
      </c>
      <c r="F112" s="180">
        <v>214.10749341666667</v>
      </c>
      <c r="G112" s="228"/>
      <c r="H112" s="145"/>
      <c r="I112" s="145"/>
      <c r="J112" s="145"/>
      <c r="K112" s="145"/>
    </row>
    <row r="113" spans="1:11" x14ac:dyDescent="0.25">
      <c r="A113" s="39"/>
      <c r="B113" s="130">
        <v>2018</v>
      </c>
      <c r="C113" s="130">
        <v>12</v>
      </c>
      <c r="D113" s="130">
        <v>182.77354500000001</v>
      </c>
      <c r="E113" s="195">
        <v>43435</v>
      </c>
      <c r="F113" s="180">
        <v>212.51980349999997</v>
      </c>
      <c r="G113" s="228"/>
      <c r="H113" s="145"/>
      <c r="I113" s="145"/>
      <c r="J113" s="145"/>
      <c r="K113" s="145"/>
    </row>
    <row r="114" spans="1:11" x14ac:dyDescent="0.25">
      <c r="A114" s="39"/>
      <c r="B114" s="130">
        <v>2019</v>
      </c>
      <c r="C114" s="130">
        <v>1</v>
      </c>
      <c r="D114" s="130">
        <v>176.00193100000001</v>
      </c>
      <c r="E114" s="195">
        <v>43466</v>
      </c>
      <c r="F114" s="180">
        <v>212.1012498333333</v>
      </c>
      <c r="G114" s="228"/>
      <c r="H114" s="145"/>
      <c r="I114" s="145"/>
      <c r="J114" s="145"/>
      <c r="K114" s="145"/>
    </row>
    <row r="115" spans="1:11" x14ac:dyDescent="0.25">
      <c r="A115" s="39"/>
      <c r="B115" s="130">
        <v>2019</v>
      </c>
      <c r="C115" s="130">
        <v>2</v>
      </c>
      <c r="D115" s="130">
        <v>213.237865</v>
      </c>
      <c r="E115" s="195">
        <v>43497</v>
      </c>
      <c r="F115" s="180">
        <v>212.75459733333332</v>
      </c>
      <c r="G115" s="228"/>
      <c r="H115" s="145"/>
      <c r="I115" s="145"/>
      <c r="J115" s="145"/>
      <c r="K115" s="145"/>
    </row>
    <row r="116" spans="1:11" x14ac:dyDescent="0.25">
      <c r="A116" s="39"/>
      <c r="B116" s="130">
        <v>2019</v>
      </c>
      <c r="C116" s="130">
        <v>3</v>
      </c>
      <c r="D116" s="130">
        <v>182.08484999999999</v>
      </c>
      <c r="E116" s="195">
        <v>43525</v>
      </c>
      <c r="F116" s="180">
        <v>210.87173833333335</v>
      </c>
      <c r="G116" s="228"/>
      <c r="H116" s="145"/>
      <c r="I116" s="145"/>
      <c r="J116" s="145"/>
      <c r="K116" s="145"/>
    </row>
    <row r="117" spans="1:11" x14ac:dyDescent="0.25">
      <c r="A117" s="39"/>
      <c r="B117" s="130">
        <v>2019</v>
      </c>
      <c r="C117" s="130">
        <v>4</v>
      </c>
      <c r="D117" s="130">
        <v>214.45244360000001</v>
      </c>
      <c r="E117" s="195">
        <v>43556</v>
      </c>
      <c r="F117" s="180">
        <f>AVERAGE(D106:D117)</f>
        <v>211.39424338333333</v>
      </c>
      <c r="G117" s="228"/>
      <c r="H117" s="145"/>
      <c r="I117" s="145"/>
      <c r="J117" s="145"/>
      <c r="K117" s="145"/>
    </row>
    <row r="118" spans="1:11" x14ac:dyDescent="0.25">
      <c r="A118" s="39"/>
      <c r="B118" s="130">
        <v>2019</v>
      </c>
      <c r="C118" s="130">
        <v>5</v>
      </c>
      <c r="D118" s="130">
        <v>228.63153305999896</v>
      </c>
      <c r="E118" s="195">
        <v>43586</v>
      </c>
      <c r="F118" s="180">
        <f>AVERAGE(D107:D118)</f>
        <v>209.39252147166658</v>
      </c>
      <c r="G118" s="39"/>
      <c r="H118" s="145"/>
      <c r="I118" s="145"/>
      <c r="J118" s="145"/>
      <c r="K118" s="145"/>
    </row>
    <row r="119" spans="1:11" x14ac:dyDescent="0.25">
      <c r="A119" s="39"/>
      <c r="B119" s="130">
        <v>2019</v>
      </c>
      <c r="C119" s="130">
        <v>6</v>
      </c>
      <c r="D119" s="130">
        <v>201.5163431</v>
      </c>
      <c r="E119" s="195">
        <v>43617</v>
      </c>
      <c r="F119" s="180">
        <f>AVERAGE(D108:D119)</f>
        <v>207.03229956333328</v>
      </c>
      <c r="G119" s="39"/>
      <c r="H119" s="145"/>
      <c r="I119" s="145"/>
      <c r="J119" s="145"/>
      <c r="K119" s="145"/>
    </row>
    <row r="120" spans="1:11" x14ac:dyDescent="0.25">
      <c r="A120" s="39"/>
      <c r="B120" s="130">
        <v>2019</v>
      </c>
      <c r="C120" s="130">
        <v>7</v>
      </c>
      <c r="D120" s="130">
        <v>221.6659008</v>
      </c>
      <c r="E120" s="195">
        <v>43647</v>
      </c>
      <c r="F120" s="180">
        <f>AVERAGE(D109:D120)</f>
        <v>206.9740292966666</v>
      </c>
      <c r="G120" s="39"/>
      <c r="H120" s="145"/>
      <c r="I120" s="145"/>
      <c r="J120" s="145"/>
      <c r="K120" s="145"/>
    </row>
    <row r="121" spans="1:11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116.24157266666667</v>
      </c>
      <c r="G121" s="39"/>
      <c r="H121" s="145"/>
      <c r="I121" s="145"/>
      <c r="J121" s="145"/>
      <c r="K121" s="145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99.118307916666666</v>
      </c>
      <c r="G122" s="39"/>
      <c r="H122" s="145"/>
      <c r="I122" s="145"/>
      <c r="J122" s="145"/>
      <c r="K122" s="145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80.036813499999994</v>
      </c>
      <c r="G123" s="39"/>
      <c r="H123" s="145"/>
      <c r="I123" s="145"/>
      <c r="J123" s="145"/>
      <c r="K123" s="145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62.841515916666673</v>
      </c>
      <c r="G124" s="39"/>
      <c r="H124" s="145"/>
      <c r="I124" s="145"/>
      <c r="J124" s="145"/>
      <c r="K124" s="145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47.610387166666669</v>
      </c>
      <c r="G125" s="39"/>
      <c r="H125" s="145"/>
      <c r="I125" s="145"/>
      <c r="J125" s="145"/>
      <c r="K125" s="145"/>
    </row>
    <row r="126" spans="1:11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  <c r="K127" s="145"/>
    </row>
    <row r="128" spans="1:11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</row>
    <row r="129" spans="2:11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</row>
    <row r="130" spans="2:11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2:11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2:11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2:11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2:11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2:11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2:11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2:11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2:11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2:11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2:11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2:11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2:11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2:11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2:11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2:11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2:11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2:11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2:11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2:11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  <row r="181" spans="2:10" x14ac:dyDescent="0.25">
      <c r="B181" s="145"/>
      <c r="C181" s="145"/>
      <c r="D181" s="145"/>
      <c r="E181" s="145"/>
      <c r="F181" s="145"/>
      <c r="G181" s="145"/>
      <c r="H181" s="145"/>
      <c r="I181" s="145"/>
    </row>
    <row r="182" spans="2:10" x14ac:dyDescent="0.25">
      <c r="B182" s="145"/>
      <c r="C182" s="145"/>
      <c r="D182" s="145"/>
      <c r="E182" s="145"/>
      <c r="F182" s="145"/>
      <c r="G182" s="145"/>
      <c r="H182" s="145"/>
      <c r="I182" s="145"/>
    </row>
    <row r="183" spans="2:10" x14ac:dyDescent="0.25">
      <c r="B183" s="145"/>
      <c r="C183" s="145"/>
      <c r="D183" s="145"/>
      <c r="E183" s="145"/>
      <c r="F183" s="145"/>
      <c r="G183" s="145"/>
      <c r="H183" s="145"/>
      <c r="I183" s="145"/>
    </row>
    <row r="184" spans="2:10" x14ac:dyDescent="0.25">
      <c r="B184" s="145"/>
      <c r="C184" s="145"/>
      <c r="D184" s="145"/>
      <c r="E184" s="145"/>
      <c r="F184" s="145"/>
      <c r="G184" s="145"/>
      <c r="H184" s="145"/>
      <c r="I184" s="145"/>
    </row>
    <row r="185" spans="2:10" x14ac:dyDescent="0.25">
      <c r="B185" s="145"/>
      <c r="C185" s="145"/>
      <c r="D185" s="145"/>
      <c r="E185" s="145"/>
      <c r="F185" s="145"/>
      <c r="G185" s="145"/>
      <c r="H185" s="145"/>
      <c r="I185" s="145"/>
    </row>
    <row r="186" spans="2:10" x14ac:dyDescent="0.25">
      <c r="B186" s="145"/>
      <c r="C186" s="145"/>
      <c r="D186" s="145"/>
      <c r="E186" s="145"/>
      <c r="F186" s="145"/>
      <c r="G186" s="145"/>
      <c r="H186" s="145"/>
      <c r="I186" s="145"/>
    </row>
    <row r="187" spans="2:10" x14ac:dyDescent="0.25">
      <c r="B187" s="145"/>
      <c r="C187" s="145"/>
      <c r="D187" s="145"/>
      <c r="E187" s="145"/>
      <c r="F187" s="145"/>
      <c r="G187" s="145"/>
      <c r="H187" s="145"/>
      <c r="I187" s="145"/>
    </row>
    <row r="188" spans="2:10" x14ac:dyDescent="0.25">
      <c r="B188" s="145"/>
      <c r="C188" s="145"/>
      <c r="D188" s="145"/>
      <c r="E188" s="145"/>
      <c r="F188" s="145"/>
      <c r="G188" s="145"/>
      <c r="H188" s="145"/>
      <c r="I188" s="145"/>
    </row>
    <row r="189" spans="2:10" x14ac:dyDescent="0.25">
      <c r="B189" s="145"/>
      <c r="C189" s="145"/>
      <c r="D189" s="145"/>
      <c r="E189" s="145"/>
      <c r="F189" s="145"/>
      <c r="G189" s="145"/>
      <c r="H189" s="145"/>
      <c r="I189" s="145"/>
    </row>
    <row r="190" spans="2:10" x14ac:dyDescent="0.25">
      <c r="B190" s="145"/>
      <c r="C190" s="145"/>
      <c r="D190" s="145"/>
      <c r="E190" s="145"/>
      <c r="F190" s="145"/>
      <c r="G190" s="145"/>
      <c r="H190" s="145"/>
      <c r="I190" s="145"/>
    </row>
    <row r="191" spans="2:10" x14ac:dyDescent="0.25">
      <c r="B191" s="145"/>
      <c r="C191" s="145"/>
      <c r="D191" s="145"/>
      <c r="E191" s="145"/>
      <c r="F191" s="145"/>
      <c r="G191" s="145"/>
      <c r="H191" s="145"/>
      <c r="I191" s="145"/>
    </row>
    <row r="192" spans="2:10" x14ac:dyDescent="0.25">
      <c r="B192" s="145"/>
      <c r="C192" s="145"/>
      <c r="D192" s="145"/>
      <c r="E192" s="145"/>
      <c r="F192" s="145"/>
      <c r="G192" s="145"/>
      <c r="H192" s="145"/>
      <c r="I192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ignoredErrors>
    <ignoredError sqref="F117:F120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5" style="39" customWidth="1"/>
    <col min="15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9"/>
      <c r="O6" s="39"/>
    </row>
    <row r="7" spans="1:16" x14ac:dyDescent="0.25">
      <c r="A7" s="56"/>
      <c r="B7" s="40"/>
      <c r="C7" s="264" t="s">
        <v>34</v>
      </c>
      <c r="D7" s="264"/>
      <c r="E7" s="264"/>
      <c r="F7" s="264"/>
      <c r="G7" s="264"/>
      <c r="H7" s="264"/>
      <c r="I7" s="264"/>
      <c r="J7" s="264"/>
      <c r="K7" s="264"/>
      <c r="L7" s="58"/>
      <c r="M7" s="39"/>
      <c r="O7" s="39"/>
    </row>
    <row r="8" spans="1:16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M8" s="39"/>
      <c r="O8" s="39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39"/>
    </row>
    <row r="10" spans="1:16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39"/>
      <c r="O10" s="39"/>
    </row>
    <row r="11" spans="1:16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9"/>
      <c r="O11" s="179"/>
    </row>
    <row r="12" spans="1:16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6" x14ac:dyDescent="0.25">
      <c r="A13" s="56"/>
      <c r="B13" s="65" t="s">
        <v>7</v>
      </c>
      <c r="C13" s="66">
        <v>68.601960000000005</v>
      </c>
      <c r="D13" s="66">
        <v>77.569524000000001</v>
      </c>
      <c r="E13" s="66">
        <v>40.980857</v>
      </c>
      <c r="F13" s="66">
        <v>48.982830999999997</v>
      </c>
      <c r="G13" s="66">
        <v>69.939843999999994</v>
      </c>
      <c r="H13" s="66">
        <v>47.399459</v>
      </c>
      <c r="I13" s="66">
        <v>-32.228246033834438</v>
      </c>
      <c r="J13" s="66">
        <v>67.771753966165562</v>
      </c>
      <c r="K13" s="66">
        <v>42.784405417481899</v>
      </c>
      <c r="L13" s="58"/>
      <c r="M13" s="39"/>
      <c r="N13" s="39">
        <v>1</v>
      </c>
      <c r="O13" s="39"/>
    </row>
    <row r="14" spans="1:16" x14ac:dyDescent="0.25">
      <c r="A14" s="56"/>
      <c r="B14" s="65" t="s">
        <v>8</v>
      </c>
      <c r="C14" s="66">
        <v>94.856485000000006</v>
      </c>
      <c r="D14" s="66">
        <v>81.867587</v>
      </c>
      <c r="E14" s="66">
        <v>94.206288000000001</v>
      </c>
      <c r="F14" s="66">
        <v>89.019266999999999</v>
      </c>
      <c r="G14" s="66">
        <v>83.399212000000006</v>
      </c>
      <c r="H14" s="66">
        <v>63.509143999999999</v>
      </c>
      <c r="I14" s="66">
        <v>-23.849227736108592</v>
      </c>
      <c r="J14" s="66">
        <v>76.150772263891412</v>
      </c>
      <c r="K14" s="66">
        <v>-6.3133018158866623</v>
      </c>
      <c r="L14" s="58"/>
      <c r="M14" s="39"/>
      <c r="N14" s="39">
        <v>1</v>
      </c>
      <c r="O14" s="39"/>
    </row>
    <row r="15" spans="1:16" x14ac:dyDescent="0.25">
      <c r="A15" s="56"/>
      <c r="B15" s="65" t="s">
        <v>9</v>
      </c>
      <c r="C15" s="66">
        <v>90.344958000000005</v>
      </c>
      <c r="D15" s="66">
        <v>89.385293000000004</v>
      </c>
      <c r="E15" s="66">
        <v>74.699220999999994</v>
      </c>
      <c r="F15" s="66">
        <v>99.514481000000004</v>
      </c>
      <c r="G15" s="66">
        <v>71.973386000000005</v>
      </c>
      <c r="H15" s="196">
        <v>60.530487999999998</v>
      </c>
      <c r="I15" s="21">
        <v>-15.898790700218001</v>
      </c>
      <c r="J15" s="21">
        <v>84.101209299781999</v>
      </c>
      <c r="K15" s="21">
        <v>-27.675464639161408</v>
      </c>
      <c r="L15" s="58"/>
      <c r="M15" s="39"/>
      <c r="N15" s="39">
        <v>1</v>
      </c>
      <c r="O15" s="39"/>
    </row>
    <row r="16" spans="1:16" x14ac:dyDescent="0.25">
      <c r="A16" s="56"/>
      <c r="B16" s="65" t="s">
        <v>10</v>
      </c>
      <c r="C16" s="66">
        <v>96.990088999999998</v>
      </c>
      <c r="D16" s="66">
        <v>90.057581999999996</v>
      </c>
      <c r="E16" s="66">
        <v>80.211237999999994</v>
      </c>
      <c r="F16" s="66">
        <v>49.938003999999999</v>
      </c>
      <c r="G16" s="66">
        <v>69.013254000000003</v>
      </c>
      <c r="H16" s="21">
        <v>48.269706900000003</v>
      </c>
      <c r="I16" s="21">
        <v>-30.057338116530484</v>
      </c>
      <c r="J16" s="21">
        <v>69.942661883469512</v>
      </c>
      <c r="K16" s="21">
        <v>38.197862293414865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127.73191799999999</v>
      </c>
      <c r="D17" s="66">
        <v>78.440296000000004</v>
      </c>
      <c r="E17" s="66">
        <v>76.468213000000006</v>
      </c>
      <c r="F17" s="66">
        <v>92.082603000000006</v>
      </c>
      <c r="G17" s="66">
        <v>96.268046999999996</v>
      </c>
      <c r="H17" s="21">
        <v>75.584416859999763</v>
      </c>
      <c r="I17" s="21">
        <v>-21.485457308591947</v>
      </c>
      <c r="J17" s="21">
        <v>78.514542691408053</v>
      </c>
      <c r="K17" s="21">
        <v>4.5453146019340807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84.986971999999994</v>
      </c>
      <c r="D18" s="66">
        <v>54.722371000000003</v>
      </c>
      <c r="E18" s="66">
        <v>70.585347999999996</v>
      </c>
      <c r="F18" s="66">
        <v>94.324444999999997</v>
      </c>
      <c r="G18" s="66">
        <v>88.128158999999997</v>
      </c>
      <c r="H18" s="21">
        <v>56.505320359999899</v>
      </c>
      <c r="I18" s="21">
        <v>-35.882785932246804</v>
      </c>
      <c r="J18" s="21">
        <v>64.117214067753196</v>
      </c>
      <c r="K18" s="21">
        <v>-6.5691200197361415</v>
      </c>
      <c r="L18" s="58"/>
      <c r="M18" s="39"/>
      <c r="N18" s="39" t="s">
        <v>97</v>
      </c>
      <c r="O18" s="39"/>
      <c r="P18" s="39"/>
    </row>
    <row r="19" spans="1:16" x14ac:dyDescent="0.25">
      <c r="A19" s="56"/>
      <c r="B19" s="65" t="s">
        <v>13</v>
      </c>
      <c r="C19" s="66">
        <v>95.790557000000007</v>
      </c>
      <c r="D19" s="66">
        <v>81.225935000000007</v>
      </c>
      <c r="E19" s="66">
        <v>54.541704000000003</v>
      </c>
      <c r="F19" s="66">
        <v>54.335821000000003</v>
      </c>
      <c r="G19" s="66">
        <v>80.136853000000002</v>
      </c>
      <c r="H19" s="29">
        <v>36.851181570000001</v>
      </c>
      <c r="I19" s="29">
        <v>-54.014688385629519</v>
      </c>
      <c r="J19" s="29">
        <v>45.985311614370481</v>
      </c>
      <c r="K19" s="29">
        <v>47.484387877382026</v>
      </c>
      <c r="L19" s="58"/>
      <c r="M19" s="39"/>
      <c r="N19" s="39" t="s">
        <v>97</v>
      </c>
      <c r="O19" s="39"/>
      <c r="P19" s="39"/>
    </row>
    <row r="20" spans="1:16" x14ac:dyDescent="0.25">
      <c r="A20" s="56"/>
      <c r="B20" s="65" t="s">
        <v>14</v>
      </c>
      <c r="C20" s="66">
        <v>64.827724000000003</v>
      </c>
      <c r="D20" s="66">
        <v>48.054538999999998</v>
      </c>
      <c r="E20" s="66">
        <v>61.874578999999997</v>
      </c>
      <c r="F20" s="66">
        <v>89.277393000000004</v>
      </c>
      <c r="G20" s="66">
        <v>61.400157999999998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  <c r="P20" s="39"/>
    </row>
    <row r="21" spans="1:16" x14ac:dyDescent="0.25">
      <c r="A21" s="56"/>
      <c r="B21" s="65" t="s">
        <v>15</v>
      </c>
      <c r="C21" s="66">
        <v>81.284379999999999</v>
      </c>
      <c r="D21" s="66">
        <v>67.239598000000001</v>
      </c>
      <c r="E21" s="66">
        <v>60.532617000000002</v>
      </c>
      <c r="F21" s="66">
        <v>53.422449</v>
      </c>
      <c r="G21" s="66">
        <v>49.295132000000002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  <c r="P21" s="39"/>
    </row>
    <row r="22" spans="1:16" x14ac:dyDescent="0.25">
      <c r="A22" s="56"/>
      <c r="B22" s="65" t="s">
        <v>16</v>
      </c>
      <c r="C22" s="66">
        <v>64.120934000000005</v>
      </c>
      <c r="D22" s="66">
        <v>58.760002999999998</v>
      </c>
      <c r="E22" s="66">
        <v>63.063789999999997</v>
      </c>
      <c r="F22" s="66">
        <v>50.452858999999997</v>
      </c>
      <c r="G22" s="66">
        <v>58.615723000000003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  <c r="P22" s="39"/>
    </row>
    <row r="23" spans="1:16" x14ac:dyDescent="0.25">
      <c r="A23" s="56"/>
      <c r="B23" s="65" t="s">
        <v>17</v>
      </c>
      <c r="C23" s="66">
        <v>75.172032000000002</v>
      </c>
      <c r="D23" s="66">
        <v>59.4985</v>
      </c>
      <c r="E23" s="66">
        <v>65.879166999999995</v>
      </c>
      <c r="F23" s="66">
        <v>66.136827999999994</v>
      </c>
      <c r="G23" s="66">
        <v>53.3474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79.379166999999995</v>
      </c>
      <c r="D24" s="66">
        <v>60.655982999999999</v>
      </c>
      <c r="E24" s="66">
        <v>74.646794999999997</v>
      </c>
      <c r="F24" s="66">
        <v>56.881940999999998</v>
      </c>
      <c r="G24" s="66">
        <v>57.094019000000003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1024.087176</v>
      </c>
      <c r="D25" s="68">
        <v>847.47721100000001</v>
      </c>
      <c r="E25" s="68">
        <v>817.68981700000006</v>
      </c>
      <c r="F25" s="68">
        <v>844.368922</v>
      </c>
      <c r="G25" s="68">
        <v>838.61118699999997</v>
      </c>
      <c r="H25" s="78">
        <v>388.64971668999965</v>
      </c>
      <c r="I25" s="63"/>
      <c r="J25" s="46"/>
      <c r="K25" s="46"/>
      <c r="L25" s="58"/>
      <c r="M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-17.245598728208268</v>
      </c>
      <c r="E26" s="68">
        <v>-3.5148312678345173</v>
      </c>
      <c r="F26" s="68">
        <v>3.2627414999347959</v>
      </c>
      <c r="G26" s="68">
        <v>-0.6818980246646289</v>
      </c>
      <c r="H26" s="46"/>
      <c r="I26" s="46"/>
      <c r="J26" s="46"/>
      <c r="K26" s="46"/>
      <c r="L26" s="58"/>
      <c r="M26" s="39"/>
      <c r="O26" s="39"/>
      <c r="P26" s="39"/>
    </row>
    <row r="27" spans="1:16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6" ht="18.75" customHeight="1" x14ac:dyDescent="0.25">
      <c r="A28" s="56"/>
      <c r="B28" s="67" t="s">
        <v>20</v>
      </c>
      <c r="C28" s="76">
        <v>659.30293900000004</v>
      </c>
      <c r="D28" s="76">
        <v>553.26858800000002</v>
      </c>
      <c r="E28" s="76">
        <v>491.69286899999997</v>
      </c>
      <c r="F28" s="76">
        <v>528.197452</v>
      </c>
      <c r="G28" s="76">
        <v>558.85875499999997</v>
      </c>
      <c r="H28" s="64">
        <v>388.64971668999965</v>
      </c>
      <c r="I28" s="64">
        <v>-30.456539651060911</v>
      </c>
      <c r="J28" s="29">
        <v>69.543460348939092</v>
      </c>
      <c r="K28" s="29">
        <v>5.804894151590867</v>
      </c>
      <c r="L28" s="58"/>
    </row>
    <row r="29" spans="1:16" ht="18.75" customHeight="1" x14ac:dyDescent="0.25">
      <c r="A29" s="56"/>
      <c r="B29" s="67" t="s">
        <v>19</v>
      </c>
      <c r="C29" s="76"/>
      <c r="D29" s="76">
        <v>-16.082796651995512</v>
      </c>
      <c r="E29" s="76">
        <v>-11.129444240199671</v>
      </c>
      <c r="F29" s="76">
        <v>7.4242652886633564</v>
      </c>
      <c r="G29" s="76">
        <v>5.804894151590867</v>
      </c>
      <c r="H29" s="29">
        <v>-30.456539651060911</v>
      </c>
      <c r="I29" s="46"/>
      <c r="J29" s="46"/>
      <c r="K29" s="46"/>
      <c r="L29" s="5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6" ht="14.25" customHeight="1" x14ac:dyDescent="0.25">
      <c r="A31" s="56"/>
      <c r="B31" s="44"/>
      <c r="C31" s="263" t="s">
        <v>134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6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130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130"/>
      <c r="B52" s="128"/>
      <c r="C52" s="128"/>
      <c r="D52" s="128"/>
      <c r="E52" s="128"/>
      <c r="F52" s="128"/>
      <c r="G52" s="128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130"/>
      <c r="B53" s="130" t="s">
        <v>1</v>
      </c>
      <c r="C53" s="130" t="s">
        <v>161</v>
      </c>
      <c r="D53" s="130" t="s">
        <v>165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130"/>
      <c r="B54" s="130">
        <v>2014</v>
      </c>
      <c r="C54" s="130">
        <v>1</v>
      </c>
      <c r="D54" s="130">
        <v>68.601960000000005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130"/>
      <c r="B55" s="130">
        <v>2014</v>
      </c>
      <c r="C55" s="130">
        <v>2</v>
      </c>
      <c r="D55" s="130">
        <v>94.856485000000006</v>
      </c>
      <c r="E55" s="195">
        <v>41671</v>
      </c>
      <c r="F55" s="130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130"/>
      <c r="B56" s="130">
        <v>2014</v>
      </c>
      <c r="C56" s="130">
        <v>3</v>
      </c>
      <c r="D56" s="130">
        <v>90.344958000000005</v>
      </c>
      <c r="E56" s="195">
        <v>41699</v>
      </c>
      <c r="F56" s="130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130"/>
      <c r="B57" s="130">
        <v>2014</v>
      </c>
      <c r="C57" s="130">
        <v>4</v>
      </c>
      <c r="D57" s="130">
        <v>96.990088999999998</v>
      </c>
      <c r="E57" s="195">
        <v>41730</v>
      </c>
      <c r="F57" s="130">
        <v>90.516332875000003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130"/>
      <c r="B58" s="130">
        <v>2014</v>
      </c>
      <c r="C58" s="130">
        <v>5</v>
      </c>
      <c r="D58" s="130">
        <v>127.73191799999999</v>
      </c>
      <c r="E58" s="195">
        <v>41760</v>
      </c>
      <c r="F58" s="130">
        <v>90.516332875000003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130"/>
      <c r="B59" s="130">
        <v>2014</v>
      </c>
      <c r="C59" s="130">
        <v>6</v>
      </c>
      <c r="D59" s="130">
        <v>84.986971999999994</v>
      </c>
      <c r="E59" s="195">
        <v>41791</v>
      </c>
      <c r="F59" s="228">
        <v>90.516332875000003</v>
      </c>
      <c r="G59" s="130"/>
      <c r="H59" s="145"/>
      <c r="I59" s="145"/>
      <c r="J59" s="128"/>
    </row>
    <row r="60" spans="1:15" x14ac:dyDescent="0.25">
      <c r="A60" s="130"/>
      <c r="B60" s="130">
        <v>2014</v>
      </c>
      <c r="C60" s="130">
        <v>7</v>
      </c>
      <c r="D60" s="130">
        <v>95.790557000000007</v>
      </c>
      <c r="E60" s="195">
        <v>41821</v>
      </c>
      <c r="F60" s="228">
        <v>90.516332875000003</v>
      </c>
      <c r="G60" s="130"/>
      <c r="H60" s="145"/>
      <c r="I60" s="145"/>
      <c r="J60" s="128"/>
    </row>
    <row r="61" spans="1:15" x14ac:dyDescent="0.25">
      <c r="A61" s="130"/>
      <c r="B61" s="130">
        <v>2014</v>
      </c>
      <c r="C61" s="130">
        <v>8</v>
      </c>
      <c r="D61" s="130">
        <v>64.827724000000003</v>
      </c>
      <c r="E61" s="195">
        <v>41852</v>
      </c>
      <c r="F61" s="228">
        <v>90.516332875000003</v>
      </c>
      <c r="G61" s="130"/>
      <c r="H61" s="145"/>
      <c r="I61" s="145"/>
      <c r="J61" s="128"/>
    </row>
    <row r="62" spans="1:15" x14ac:dyDescent="0.25">
      <c r="A62" s="130"/>
      <c r="B62" s="130">
        <v>2014</v>
      </c>
      <c r="C62" s="130">
        <v>9</v>
      </c>
      <c r="D62" s="130">
        <v>81.284379999999999</v>
      </c>
      <c r="E62" s="195">
        <v>41883</v>
      </c>
      <c r="F62" s="228">
        <v>89.490560333333335</v>
      </c>
      <c r="G62" s="130"/>
      <c r="H62" s="145"/>
      <c r="I62" s="145"/>
      <c r="J62" s="128"/>
    </row>
    <row r="63" spans="1:15" x14ac:dyDescent="0.25">
      <c r="A63" s="130"/>
      <c r="B63" s="130">
        <v>2014</v>
      </c>
      <c r="C63" s="130">
        <v>10</v>
      </c>
      <c r="D63" s="130">
        <v>64.120934000000005</v>
      </c>
      <c r="E63" s="195">
        <v>41913</v>
      </c>
      <c r="F63" s="228">
        <v>86.953597700000003</v>
      </c>
      <c r="G63" s="130"/>
      <c r="H63" s="145"/>
      <c r="I63" s="145"/>
      <c r="J63" s="128"/>
    </row>
    <row r="64" spans="1:15" x14ac:dyDescent="0.25">
      <c r="A64" s="130"/>
      <c r="B64" s="130">
        <v>2014</v>
      </c>
      <c r="C64" s="130">
        <v>11</v>
      </c>
      <c r="D64" s="130">
        <v>75.172032000000002</v>
      </c>
      <c r="E64" s="195">
        <v>41944</v>
      </c>
      <c r="F64" s="228">
        <v>85.882546272727268</v>
      </c>
      <c r="G64" s="130"/>
      <c r="H64" s="145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79.379166999999995</v>
      </c>
      <c r="E65" s="195">
        <v>41974</v>
      </c>
      <c r="F65" s="228">
        <v>85.340598</v>
      </c>
      <c r="G65" s="228"/>
      <c r="H65" s="145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77.569524000000001</v>
      </c>
      <c r="E66" s="195">
        <v>42005</v>
      </c>
      <c r="F66" s="228">
        <v>86.087895000000003</v>
      </c>
      <c r="G66" s="228"/>
      <c r="H66" s="145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81.867587</v>
      </c>
      <c r="E67" s="195">
        <v>42036</v>
      </c>
      <c r="F67" s="228">
        <v>85.005486833333336</v>
      </c>
      <c r="G67" s="228"/>
      <c r="H67" s="145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89.385293000000004</v>
      </c>
      <c r="E68" s="195">
        <v>42064</v>
      </c>
      <c r="F68" s="228">
        <v>84.925514750000005</v>
      </c>
      <c r="G68" s="228"/>
      <c r="H68" s="145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90.057581999999996</v>
      </c>
      <c r="E69" s="195">
        <v>42095</v>
      </c>
      <c r="F69" s="228">
        <v>84.347805833333339</v>
      </c>
      <c r="G69" s="228"/>
      <c r="H69" s="145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78.440296000000004</v>
      </c>
      <c r="E70" s="195">
        <v>42125</v>
      </c>
      <c r="F70" s="228">
        <v>80.240170666666671</v>
      </c>
      <c r="G70" s="228"/>
      <c r="H70" s="145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54.722371000000003</v>
      </c>
      <c r="E71" s="195">
        <v>42156</v>
      </c>
      <c r="F71" s="228">
        <v>77.718120583333331</v>
      </c>
      <c r="G71" s="228"/>
      <c r="H71" s="145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81.225935000000007</v>
      </c>
      <c r="E72" s="195">
        <v>42186</v>
      </c>
      <c r="F72" s="228">
        <v>76.504402083333346</v>
      </c>
      <c r="G72" s="228"/>
      <c r="H72" s="145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48.054538999999998</v>
      </c>
      <c r="E73" s="195">
        <v>42217</v>
      </c>
      <c r="F73" s="228">
        <v>75.10663666666666</v>
      </c>
      <c r="G73" s="228"/>
      <c r="H73" s="145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67.239598000000001</v>
      </c>
      <c r="E74" s="195">
        <v>42248</v>
      </c>
      <c r="F74" s="228">
        <v>73.936238166666669</v>
      </c>
      <c r="G74" s="228"/>
      <c r="H74" s="145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58.760002999999998</v>
      </c>
      <c r="E75" s="195">
        <v>42278</v>
      </c>
      <c r="F75" s="228">
        <v>73.48949391666666</v>
      </c>
      <c r="G75" s="228"/>
      <c r="H75" s="145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59.4985</v>
      </c>
      <c r="E76" s="195">
        <v>42309</v>
      </c>
      <c r="F76" s="228">
        <v>72.183366249999992</v>
      </c>
      <c r="G76" s="228"/>
      <c r="H76" s="145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60.655982999999999</v>
      </c>
      <c r="E77" s="195">
        <v>42339</v>
      </c>
      <c r="F77" s="228">
        <v>70.623100916666672</v>
      </c>
      <c r="G77" s="228"/>
      <c r="H77" s="145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40.980857</v>
      </c>
      <c r="E78" s="195">
        <v>42370</v>
      </c>
      <c r="F78" s="228">
        <v>67.574045333333331</v>
      </c>
      <c r="G78" s="228"/>
      <c r="H78" s="145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94.206288000000001</v>
      </c>
      <c r="E79" s="195">
        <v>42401</v>
      </c>
      <c r="F79" s="228">
        <v>68.60227041666667</v>
      </c>
      <c r="G79" s="228"/>
      <c r="H79" s="145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74.699220999999994</v>
      </c>
      <c r="E80" s="195">
        <v>42430</v>
      </c>
      <c r="F80" s="228">
        <v>67.378431083333325</v>
      </c>
      <c r="G80" s="228"/>
      <c r="H80" s="145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80.211237999999994</v>
      </c>
      <c r="E81" s="195">
        <v>42461</v>
      </c>
      <c r="F81" s="228">
        <v>66.55790241666665</v>
      </c>
      <c r="G81" s="228"/>
      <c r="H81" s="145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76.468213000000006</v>
      </c>
      <c r="E82" s="195">
        <v>42491</v>
      </c>
      <c r="F82" s="228">
        <v>66.393562166666655</v>
      </c>
      <c r="G82" s="228"/>
      <c r="H82" s="145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70.585347999999996</v>
      </c>
      <c r="E83" s="195">
        <v>42522</v>
      </c>
      <c r="F83" s="228">
        <v>67.71547691666666</v>
      </c>
      <c r="G83" s="228"/>
      <c r="H83" s="145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54.541704000000003</v>
      </c>
      <c r="E84" s="195">
        <v>42552</v>
      </c>
      <c r="F84" s="228">
        <v>65.491790999999992</v>
      </c>
      <c r="G84" s="228"/>
      <c r="H84" s="145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61.874578999999997</v>
      </c>
      <c r="E85" s="195">
        <v>42583</v>
      </c>
      <c r="F85" s="228">
        <v>66.643460999999988</v>
      </c>
      <c r="G85" s="228"/>
      <c r="H85" s="145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60.532617000000002</v>
      </c>
      <c r="E86" s="195">
        <v>42614</v>
      </c>
      <c r="F86" s="228">
        <v>66.084545916666656</v>
      </c>
      <c r="G86" s="228"/>
      <c r="H86" s="145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63.063789999999997</v>
      </c>
      <c r="E87" s="195">
        <v>42644</v>
      </c>
      <c r="F87" s="228">
        <v>66.443194833333322</v>
      </c>
      <c r="G87" s="228"/>
      <c r="H87" s="145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65.879166999999995</v>
      </c>
      <c r="E88" s="195">
        <v>42675</v>
      </c>
      <c r="F88" s="228">
        <v>66.974917083333324</v>
      </c>
      <c r="G88" s="228"/>
      <c r="H88" s="145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74.646794999999997</v>
      </c>
      <c r="E89" s="195">
        <v>42705</v>
      </c>
      <c r="F89" s="228">
        <v>68.140818083333343</v>
      </c>
      <c r="G89" s="228"/>
      <c r="H89" s="145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48.982830999999997</v>
      </c>
      <c r="E90" s="195">
        <v>42736</v>
      </c>
      <c r="F90" s="228">
        <v>68.807649250000011</v>
      </c>
      <c r="G90" s="228"/>
      <c r="H90" s="145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89.019266999999999</v>
      </c>
      <c r="E91" s="195">
        <v>42767</v>
      </c>
      <c r="F91" s="228">
        <v>68.375397500000005</v>
      </c>
      <c r="G91" s="228"/>
      <c r="H91" s="145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99.514481000000004</v>
      </c>
      <c r="E92" s="195">
        <v>42795</v>
      </c>
      <c r="F92" s="228">
        <v>70.443335833333336</v>
      </c>
      <c r="G92" s="228"/>
      <c r="H92" s="145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49.938003999999999</v>
      </c>
      <c r="E93" s="195">
        <v>42826</v>
      </c>
      <c r="F93" s="228">
        <v>67.92056633333334</v>
      </c>
      <c r="G93" s="228"/>
      <c r="H93" s="145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92.082603000000006</v>
      </c>
      <c r="E94" s="195">
        <v>42856</v>
      </c>
      <c r="F94" s="228">
        <v>69.221765500000004</v>
      </c>
      <c r="G94" s="228"/>
      <c r="H94" s="145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94.324444999999997</v>
      </c>
      <c r="E95" s="195">
        <v>42887</v>
      </c>
      <c r="F95" s="228">
        <v>71.200023583333333</v>
      </c>
      <c r="G95" s="228"/>
      <c r="H95" s="145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54.335821000000003</v>
      </c>
      <c r="E96" s="195">
        <v>42917</v>
      </c>
      <c r="F96" s="228">
        <v>71.182866666666669</v>
      </c>
      <c r="G96" s="228"/>
      <c r="H96" s="145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89.277393000000004</v>
      </c>
      <c r="E97" s="195">
        <v>42948</v>
      </c>
      <c r="F97" s="228">
        <v>73.466434499999991</v>
      </c>
      <c r="G97" s="228"/>
      <c r="H97" s="145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53.422449</v>
      </c>
      <c r="E98" s="195">
        <v>42979</v>
      </c>
      <c r="F98" s="228">
        <v>72.873920499999983</v>
      </c>
      <c r="G98" s="228"/>
      <c r="H98" s="145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50.452858999999997</v>
      </c>
      <c r="E99" s="195">
        <v>43009</v>
      </c>
      <c r="F99" s="228">
        <v>71.823009583333331</v>
      </c>
      <c r="G99" s="228"/>
      <c r="H99" s="145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66.136827999999994</v>
      </c>
      <c r="E100" s="195">
        <v>43040</v>
      </c>
      <c r="F100" s="228">
        <v>71.844481333333334</v>
      </c>
      <c r="G100" s="228"/>
      <c r="H100" s="145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56.881940999999998</v>
      </c>
      <c r="E101" s="195">
        <v>43070</v>
      </c>
      <c r="F101" s="228">
        <v>70.364076833333328</v>
      </c>
      <c r="G101" s="228"/>
      <c r="H101" s="145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69.939843999999994</v>
      </c>
      <c r="E102" s="195">
        <v>43101</v>
      </c>
      <c r="F102" s="228">
        <v>72.110494583333335</v>
      </c>
      <c r="G102" s="228"/>
      <c r="H102" s="145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83.399212000000006</v>
      </c>
      <c r="E103" s="195">
        <v>43132</v>
      </c>
      <c r="F103" s="228">
        <v>71.642156666666679</v>
      </c>
      <c r="G103" s="228"/>
      <c r="H103" s="145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71.973386000000005</v>
      </c>
      <c r="E104" s="195">
        <v>43160</v>
      </c>
      <c r="F104" s="228">
        <v>69.347065416666666</v>
      </c>
      <c r="G104" s="228"/>
      <c r="H104" s="145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69.013254000000003</v>
      </c>
      <c r="E105" s="195">
        <v>43191</v>
      </c>
      <c r="F105" s="228">
        <v>70.936669583333341</v>
      </c>
      <c r="G105" s="228"/>
      <c r="H105" s="145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96.268046999999996</v>
      </c>
      <c r="E106" s="195">
        <v>43221</v>
      </c>
      <c r="F106" s="228">
        <v>71.285456583333328</v>
      </c>
      <c r="G106" s="228"/>
      <c r="H106" s="145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88.128158999999997</v>
      </c>
      <c r="E107" s="195">
        <v>43252</v>
      </c>
      <c r="F107" s="228">
        <v>70.769099416666663</v>
      </c>
      <c r="G107" s="228"/>
      <c r="H107" s="145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80.136853000000002</v>
      </c>
      <c r="E108" s="195">
        <v>43282</v>
      </c>
      <c r="F108" s="228">
        <v>72.91918541666665</v>
      </c>
      <c r="G108" s="228"/>
      <c r="H108" s="145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61.400157999999998</v>
      </c>
      <c r="E109" s="195">
        <v>43313</v>
      </c>
      <c r="F109" s="228">
        <v>70.596082499999994</v>
      </c>
      <c r="G109" s="228"/>
      <c r="H109" s="145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49.295132000000002</v>
      </c>
      <c r="E110" s="195">
        <v>43344</v>
      </c>
      <c r="F110" s="228">
        <v>70.252139416666665</v>
      </c>
      <c r="G110" s="228"/>
      <c r="H110" s="145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58.615723000000003</v>
      </c>
      <c r="E111" s="195">
        <v>43374</v>
      </c>
      <c r="F111" s="228">
        <v>70.932378083333333</v>
      </c>
      <c r="G111" s="228"/>
      <c r="H111" s="145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53.3474</v>
      </c>
      <c r="E112" s="195">
        <v>43405</v>
      </c>
      <c r="F112" s="228">
        <v>69.866592416666663</v>
      </c>
      <c r="G112" s="228"/>
      <c r="H112" s="145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57.094019000000003</v>
      </c>
      <c r="E113" s="195">
        <v>43435</v>
      </c>
      <c r="F113" s="228">
        <v>69.884265583333331</v>
      </c>
      <c r="G113" s="228"/>
      <c r="H113" s="145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47.399459</v>
      </c>
      <c r="E114" s="195">
        <v>43466</v>
      </c>
      <c r="F114" s="228">
        <v>68.005900166666663</v>
      </c>
      <c r="G114" s="228"/>
      <c r="H114" s="145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63.509143999999999</v>
      </c>
      <c r="E115" s="195">
        <v>43497</v>
      </c>
      <c r="F115" s="228">
        <v>66.348394499999998</v>
      </c>
      <c r="G115" s="228"/>
      <c r="H115" s="145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60.530487999999998</v>
      </c>
      <c r="E116" s="195">
        <v>43525</v>
      </c>
      <c r="F116" s="228">
        <v>65.394819666666663</v>
      </c>
      <c r="G116" s="228"/>
      <c r="H116" s="145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130">
        <v>48.269706900000003</v>
      </c>
      <c r="E117" s="195">
        <v>43556</v>
      </c>
      <c r="F117" s="228">
        <f>AVERAGE(D106:D117)</f>
        <v>63.666190741666661</v>
      </c>
      <c r="G117" s="228"/>
      <c r="H117" s="145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75.584416859999763</v>
      </c>
      <c r="E118" s="195">
        <v>43586</v>
      </c>
      <c r="F118" s="228">
        <f>AVERAGE(D107:D118)</f>
        <v>61.94255489666665</v>
      </c>
      <c r="G118" s="228"/>
      <c r="H118" s="145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56.505320359999899</v>
      </c>
      <c r="E119" s="195">
        <v>43617</v>
      </c>
      <c r="F119" s="228">
        <f>AVERAGE(D108:D119)</f>
        <v>59.307318343333314</v>
      </c>
      <c r="G119" s="228"/>
      <c r="H119" s="145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36.851181570000001</v>
      </c>
      <c r="E120" s="195">
        <v>43647</v>
      </c>
      <c r="F120" s="228">
        <f>AVERAGE(D109:D120)</f>
        <v>55.700179057499973</v>
      </c>
      <c r="G120" s="228"/>
      <c r="H120" s="145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0</v>
      </c>
      <c r="E121" s="195">
        <v>43678</v>
      </c>
      <c r="F121" s="228">
        <v>32.482613749999999</v>
      </c>
      <c r="G121" s="228"/>
      <c r="H121" s="145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228">
        <v>28.374686083333334</v>
      </c>
      <c r="G122" s="228"/>
      <c r="H122" s="145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228">
        <v>23.490042500000001</v>
      </c>
      <c r="G123" s="228"/>
      <c r="H123" s="145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228">
        <v>19.044425833333332</v>
      </c>
      <c r="G124" s="228"/>
      <c r="H124" s="145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228">
        <v>14.286590916666666</v>
      </c>
      <c r="G125" s="228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ignoredErrors>
    <ignoredError sqref="F117:F120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69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132.91914700000001</v>
      </c>
      <c r="D13" s="66">
        <v>115.50186600000001</v>
      </c>
      <c r="E13" s="66">
        <v>108.601924</v>
      </c>
      <c r="F13" s="66">
        <v>103.504159</v>
      </c>
      <c r="G13" s="66">
        <v>114.26098000000002</v>
      </c>
      <c r="H13" s="66">
        <v>126.558477</v>
      </c>
      <c r="I13" s="66">
        <v>10.76263917918434</v>
      </c>
      <c r="J13" s="66">
        <v>110.76263917918435</v>
      </c>
      <c r="K13" s="66">
        <v>10.392646154441021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147.890005</v>
      </c>
      <c r="D14" s="66">
        <v>166.34750399999999</v>
      </c>
      <c r="E14" s="66">
        <v>130.19313699999998</v>
      </c>
      <c r="F14" s="66">
        <v>108.49427900000001</v>
      </c>
      <c r="G14" s="66">
        <v>122.253866</v>
      </c>
      <c r="H14" s="66">
        <v>142.88580100000001</v>
      </c>
      <c r="I14" s="66">
        <v>16.876304754239847</v>
      </c>
      <c r="J14" s="66">
        <v>116.87630475423984</v>
      </c>
      <c r="K14" s="66">
        <v>12.682315719154191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153.138353</v>
      </c>
      <c r="D15" s="66">
        <v>167.61654899999999</v>
      </c>
      <c r="E15" s="66">
        <v>123.107276</v>
      </c>
      <c r="F15" s="66">
        <v>126.61463200000001</v>
      </c>
      <c r="G15" s="66">
        <v>132.58536599999999</v>
      </c>
      <c r="H15" s="21">
        <v>124.10558800000001</v>
      </c>
      <c r="I15" s="21">
        <v>-6.3957118766787442</v>
      </c>
      <c r="J15" s="21">
        <v>93.604288123321254</v>
      </c>
      <c r="K15" s="21">
        <v>4.7156745675333678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157.30698500000003</v>
      </c>
      <c r="D16" s="66">
        <v>157.371287</v>
      </c>
      <c r="E16" s="66">
        <v>126.941401</v>
      </c>
      <c r="F16" s="66">
        <v>108.008188</v>
      </c>
      <c r="G16" s="66">
        <v>139.346574</v>
      </c>
      <c r="H16" s="21">
        <v>159.23478429999997</v>
      </c>
      <c r="I16" s="21">
        <v>14.272478848313819</v>
      </c>
      <c r="J16" s="21">
        <v>114.27247884831382</v>
      </c>
      <c r="K16" s="21">
        <v>29.014824320541322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164.24734699999999</v>
      </c>
      <c r="D17" s="66">
        <v>158.92473200000001</v>
      </c>
      <c r="E17" s="66">
        <v>139.00404700000001</v>
      </c>
      <c r="F17" s="66">
        <v>147.300264</v>
      </c>
      <c r="G17" s="66">
        <v>154.55390299999999</v>
      </c>
      <c r="H17" s="21">
        <v>146.4350311</v>
      </c>
      <c r="I17" s="21">
        <v>-5.2531005315342938</v>
      </c>
      <c r="J17" s="21">
        <v>94.746899468465699</v>
      </c>
      <c r="K17" s="21">
        <v>4.9243896806593579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151.67648399999999</v>
      </c>
      <c r="D18" s="66">
        <v>144.87912499999999</v>
      </c>
      <c r="E18" s="66">
        <v>131.83821</v>
      </c>
      <c r="F18" s="66">
        <v>139.43072599999999</v>
      </c>
      <c r="G18" s="66">
        <v>140.99134100000001</v>
      </c>
      <c r="H18" s="21">
        <v>139.2871331600002</v>
      </c>
      <c r="I18" s="21">
        <v>-1.2087322724306904</v>
      </c>
      <c r="J18" s="21">
        <v>98.791267727569306</v>
      </c>
      <c r="K18" s="21">
        <v>1.1192762490528807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204.53599100000002</v>
      </c>
      <c r="D19" s="66">
        <v>146.51716400000001</v>
      </c>
      <c r="E19" s="66">
        <v>104.213471</v>
      </c>
      <c r="F19" s="66">
        <v>140.390128</v>
      </c>
      <c r="G19" s="66">
        <v>137.01363599999999</v>
      </c>
      <c r="H19" s="29">
        <v>177.44756978999979</v>
      </c>
      <c r="I19" s="29">
        <v>29.51088298247906</v>
      </c>
      <c r="J19" s="29">
        <v>129.51088298247905</v>
      </c>
      <c r="K19" s="29">
        <v>-2.405077941092848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185.24855600000001</v>
      </c>
      <c r="D20" s="66">
        <v>143.40095299999999</v>
      </c>
      <c r="E20" s="66">
        <v>161.87090699999999</v>
      </c>
      <c r="F20" s="66">
        <v>132.521581</v>
      </c>
      <c r="G20" s="66">
        <v>158.96748300000002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174.565192</v>
      </c>
      <c r="D21" s="66">
        <v>160.814243</v>
      </c>
      <c r="E21" s="66">
        <v>134.183674</v>
      </c>
      <c r="F21" s="66">
        <v>140.94708700000001</v>
      </c>
      <c r="G21" s="66">
        <v>149.47015299999998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173.065438</v>
      </c>
      <c r="D22" s="66">
        <v>138.00977599999999</v>
      </c>
      <c r="E22" s="66">
        <v>132.58951999999999</v>
      </c>
      <c r="F22" s="66">
        <v>143.47044700000001</v>
      </c>
      <c r="G22" s="66">
        <v>164.31435900000002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169.95505600000001</v>
      </c>
      <c r="D23" s="66">
        <v>135.224842</v>
      </c>
      <c r="E23" s="66">
        <v>138.59498100000002</v>
      </c>
      <c r="F23" s="66">
        <v>135.67460399999999</v>
      </c>
      <c r="G23" s="66">
        <v>148.91550999999998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184.02703500000001</v>
      </c>
      <c r="D24" s="66">
        <v>169.37035400000002</v>
      </c>
      <c r="E24" s="66">
        <v>133.35956300000001</v>
      </c>
      <c r="F24" s="66">
        <v>147.479435</v>
      </c>
      <c r="G24" s="66">
        <v>125.22504400000001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1998.575589</v>
      </c>
      <c r="D25" s="68">
        <v>1803.9783950000001</v>
      </c>
      <c r="E25" s="68">
        <v>1564.4981109999997</v>
      </c>
      <c r="F25" s="68">
        <v>1573.8355300000001</v>
      </c>
      <c r="G25" s="68">
        <v>1687.8982150000002</v>
      </c>
      <c r="H25" s="78">
        <v>1015.9543843499998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-9.7367942984517342</v>
      </c>
      <c r="E26" s="68">
        <v>-13.275119295428173</v>
      </c>
      <c r="F26" s="68">
        <v>0.59683159310637279</v>
      </c>
      <c r="G26" s="68">
        <v>7.2474335993672812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1111.7143120000001</v>
      </c>
      <c r="D28" s="76">
        <v>1057.1582269999999</v>
      </c>
      <c r="E28" s="76">
        <v>863.89946599999996</v>
      </c>
      <c r="F28" s="76">
        <v>873.74237600000015</v>
      </c>
      <c r="G28" s="76">
        <v>941.00566600000013</v>
      </c>
      <c r="H28" s="64">
        <v>1015.9543843499998</v>
      </c>
      <c r="I28" s="64">
        <v>7.9647467659349491</v>
      </c>
      <c r="J28" s="29">
        <v>107.96474676593495</v>
      </c>
      <c r="K28" s="29">
        <v>7.6982977874933578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-4.9073835257056775</v>
      </c>
      <c r="E29" s="76">
        <v>-18.280968360661486</v>
      </c>
      <c r="F29" s="76">
        <v>1.1393582688011827</v>
      </c>
      <c r="G29" s="76">
        <v>7.6982977874933578</v>
      </c>
      <c r="H29" s="29">
        <v>7.9647467659349491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135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39"/>
      <c r="B51" s="130"/>
      <c r="C51" s="130"/>
      <c r="D51" s="130"/>
      <c r="E51" s="130"/>
      <c r="F51" s="130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28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167</v>
      </c>
      <c r="E53" s="130" t="s">
        <v>162</v>
      </c>
      <c r="F53" s="130" t="s">
        <v>163</v>
      </c>
      <c r="G53" s="128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132.91914700000001</v>
      </c>
      <c r="E54" s="130">
        <v>41640</v>
      </c>
      <c r="F54" s="130"/>
      <c r="G54" s="128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147.890005</v>
      </c>
      <c r="E55" s="195">
        <v>41671</v>
      </c>
      <c r="F55" s="39"/>
      <c r="G55" s="128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153.138353</v>
      </c>
      <c r="E56" s="195">
        <v>41699</v>
      </c>
      <c r="F56" s="39"/>
      <c r="G56" s="128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157.30698500000003</v>
      </c>
      <c r="E57" s="195">
        <v>41730</v>
      </c>
      <c r="F57" s="39">
        <v>162.12035850000001</v>
      </c>
      <c r="G57" s="128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164.24734699999999</v>
      </c>
      <c r="E58" s="195">
        <v>41760</v>
      </c>
      <c r="F58" s="39">
        <v>162.12035850000001</v>
      </c>
      <c r="G58" s="128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151.67648399999999</v>
      </c>
      <c r="E59" s="195">
        <v>41791</v>
      </c>
      <c r="F59" s="180">
        <v>162.12035850000001</v>
      </c>
      <c r="G59" s="128"/>
      <c r="H59" s="145"/>
      <c r="I59" s="145"/>
      <c r="J59" s="128"/>
    </row>
    <row r="60" spans="1:15" x14ac:dyDescent="0.25">
      <c r="A60" s="39"/>
      <c r="B60" s="130">
        <v>2014</v>
      </c>
      <c r="C60" s="130">
        <v>7</v>
      </c>
      <c r="D60" s="130">
        <v>204.53599100000002</v>
      </c>
      <c r="E60" s="195">
        <v>41821</v>
      </c>
      <c r="F60" s="180">
        <v>162.12035850000001</v>
      </c>
      <c r="G60" s="128"/>
      <c r="H60" s="145"/>
      <c r="I60" s="145"/>
      <c r="J60" s="128"/>
    </row>
    <row r="61" spans="1:15" x14ac:dyDescent="0.25">
      <c r="A61" s="39"/>
      <c r="B61" s="130">
        <v>2014</v>
      </c>
      <c r="C61" s="130">
        <v>8</v>
      </c>
      <c r="D61" s="130">
        <v>185.24855600000001</v>
      </c>
      <c r="E61" s="195">
        <v>41852</v>
      </c>
      <c r="F61" s="180">
        <v>162.12035850000001</v>
      </c>
      <c r="G61" s="128"/>
      <c r="H61" s="145"/>
      <c r="I61" s="145"/>
      <c r="J61" s="128"/>
    </row>
    <row r="62" spans="1:15" x14ac:dyDescent="0.25">
      <c r="A62" s="39"/>
      <c r="B62" s="130">
        <v>2014</v>
      </c>
      <c r="C62" s="130">
        <v>9</v>
      </c>
      <c r="D62" s="130">
        <v>174.565192</v>
      </c>
      <c r="E62" s="195">
        <v>41883</v>
      </c>
      <c r="F62" s="180">
        <v>163.50311777777779</v>
      </c>
      <c r="G62" s="128"/>
      <c r="H62" s="145"/>
      <c r="I62" s="145"/>
      <c r="J62" s="128"/>
    </row>
    <row r="63" spans="1:15" x14ac:dyDescent="0.25">
      <c r="A63" s="39"/>
      <c r="B63" s="130">
        <v>2014</v>
      </c>
      <c r="C63" s="130">
        <v>10</v>
      </c>
      <c r="D63" s="130">
        <v>173.065438</v>
      </c>
      <c r="E63" s="195">
        <v>41913</v>
      </c>
      <c r="F63" s="180">
        <v>164.45934980000001</v>
      </c>
      <c r="G63" s="128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169.95505600000001</v>
      </c>
      <c r="E64" s="195">
        <v>41944</v>
      </c>
      <c r="F64" s="180">
        <v>164.95895945454546</v>
      </c>
      <c r="G64" s="128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184.02703500000001</v>
      </c>
      <c r="E65" s="195">
        <v>41974</v>
      </c>
      <c r="F65" s="180">
        <v>166.54796575000003</v>
      </c>
      <c r="G65" s="128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115.50186600000001</v>
      </c>
      <c r="E66" s="195">
        <v>42005</v>
      </c>
      <c r="F66" s="180">
        <v>165.09652566666668</v>
      </c>
      <c r="G66" s="128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166.34750399999999</v>
      </c>
      <c r="E67" s="195">
        <v>42036</v>
      </c>
      <c r="F67" s="180">
        <v>166.63465058333335</v>
      </c>
      <c r="G67" s="128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167.61654899999999</v>
      </c>
      <c r="E68" s="195">
        <v>42064</v>
      </c>
      <c r="F68" s="180">
        <v>167.84116691666671</v>
      </c>
      <c r="G68" s="145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157.371287</v>
      </c>
      <c r="E69" s="195">
        <v>42095</v>
      </c>
      <c r="F69" s="180">
        <v>167.84652541666671</v>
      </c>
      <c r="G69" s="145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158.92473200000001</v>
      </c>
      <c r="E70" s="195">
        <v>42125</v>
      </c>
      <c r="F70" s="180">
        <v>167.4029741666667</v>
      </c>
      <c r="G70" s="145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144.87912499999999</v>
      </c>
      <c r="E71" s="195">
        <v>42156</v>
      </c>
      <c r="F71" s="180">
        <v>166.83652758333332</v>
      </c>
      <c r="G71" s="145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146.51716400000001</v>
      </c>
      <c r="E72" s="195">
        <v>42186</v>
      </c>
      <c r="F72" s="180">
        <v>162.00162533333335</v>
      </c>
      <c r="G72" s="145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143.40095299999999</v>
      </c>
      <c r="E73" s="195">
        <v>42217</v>
      </c>
      <c r="F73" s="180">
        <v>158.51432508333332</v>
      </c>
      <c r="G73" s="145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160.814243</v>
      </c>
      <c r="E74" s="195">
        <v>42248</v>
      </c>
      <c r="F74" s="180">
        <v>157.36841266666667</v>
      </c>
      <c r="G74" s="145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138.00977599999999</v>
      </c>
      <c r="E75" s="195">
        <v>42278</v>
      </c>
      <c r="F75" s="180">
        <v>154.44710750000002</v>
      </c>
      <c r="G75" s="145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135.224842</v>
      </c>
      <c r="E76" s="195">
        <v>42309</v>
      </c>
      <c r="F76" s="180">
        <v>151.55292299999999</v>
      </c>
      <c r="G76" s="145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169.37035400000002</v>
      </c>
      <c r="E77" s="195">
        <v>42339</v>
      </c>
      <c r="F77" s="180">
        <v>150.33153291666667</v>
      </c>
      <c r="G77" s="145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108.601924</v>
      </c>
      <c r="E78" s="195">
        <v>42370</v>
      </c>
      <c r="F78" s="180">
        <v>149.75653775000001</v>
      </c>
      <c r="G78" s="145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130.19313699999998</v>
      </c>
      <c r="E79" s="195">
        <v>42401</v>
      </c>
      <c r="F79" s="180">
        <v>146.74367383333336</v>
      </c>
      <c r="G79" s="145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123.107276</v>
      </c>
      <c r="E80" s="195">
        <v>42430</v>
      </c>
      <c r="F80" s="180">
        <v>143.03456775000004</v>
      </c>
      <c r="G80" s="145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126.941401</v>
      </c>
      <c r="E81" s="195">
        <v>42461</v>
      </c>
      <c r="F81" s="180">
        <v>140.49874391666665</v>
      </c>
      <c r="G81" s="145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139.00404700000001</v>
      </c>
      <c r="E82" s="195">
        <v>42491</v>
      </c>
      <c r="F82" s="180">
        <v>138.83868683333333</v>
      </c>
      <c r="G82" s="145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131.83821</v>
      </c>
      <c r="E83" s="195">
        <v>42522</v>
      </c>
      <c r="F83" s="180">
        <v>137.75194391666665</v>
      </c>
      <c r="G83" s="145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104.213471</v>
      </c>
      <c r="E84" s="195">
        <v>42552</v>
      </c>
      <c r="F84" s="180">
        <v>134.22663616666668</v>
      </c>
      <c r="G84" s="145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161.87090699999999</v>
      </c>
      <c r="E85" s="195">
        <v>42583</v>
      </c>
      <c r="F85" s="180">
        <v>135.76579899999999</v>
      </c>
      <c r="G85" s="145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134.183674</v>
      </c>
      <c r="E86" s="195">
        <v>42614</v>
      </c>
      <c r="F86" s="180">
        <v>133.54658491666666</v>
      </c>
      <c r="G86" s="145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132.58951999999999</v>
      </c>
      <c r="E87" s="195">
        <v>42644</v>
      </c>
      <c r="F87" s="180">
        <v>133.09489691666667</v>
      </c>
      <c r="G87" s="145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138.59498100000002</v>
      </c>
      <c r="E88" s="195">
        <v>42675</v>
      </c>
      <c r="F88" s="180">
        <v>133.37574183333331</v>
      </c>
      <c r="G88" s="145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133.35956300000001</v>
      </c>
      <c r="E89" s="195">
        <v>42705</v>
      </c>
      <c r="F89" s="180">
        <v>130.3748425833333</v>
      </c>
      <c r="G89" s="145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103.504159</v>
      </c>
      <c r="E90" s="195">
        <v>42736</v>
      </c>
      <c r="F90" s="180">
        <v>129.95002883333333</v>
      </c>
      <c r="G90" s="145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108.49427900000001</v>
      </c>
      <c r="E91" s="195">
        <v>42767</v>
      </c>
      <c r="F91" s="180">
        <v>128.14179066666665</v>
      </c>
      <c r="G91" s="145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126.61463200000001</v>
      </c>
      <c r="E92" s="195">
        <v>42795</v>
      </c>
      <c r="F92" s="180">
        <v>128.43407033333332</v>
      </c>
      <c r="G92" s="145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108.008188</v>
      </c>
      <c r="E93" s="195">
        <v>42826</v>
      </c>
      <c r="F93" s="180">
        <v>126.85630258333335</v>
      </c>
      <c r="G93" s="145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147.300264</v>
      </c>
      <c r="E94" s="195">
        <v>42856</v>
      </c>
      <c r="F94" s="180">
        <v>127.54765400000001</v>
      </c>
      <c r="G94" s="145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139.43072599999999</v>
      </c>
      <c r="E95" s="195">
        <v>42887</v>
      </c>
      <c r="F95" s="180">
        <v>128.18036366666666</v>
      </c>
      <c r="G95" s="145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140.390128</v>
      </c>
      <c r="E96" s="195">
        <v>42917</v>
      </c>
      <c r="F96" s="180">
        <v>131.19508508333334</v>
      </c>
      <c r="G96" s="145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132.521581</v>
      </c>
      <c r="E97" s="195">
        <v>42948</v>
      </c>
      <c r="F97" s="180">
        <v>128.74930791666668</v>
      </c>
      <c r="G97" s="145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140.94708700000001</v>
      </c>
      <c r="E98" s="195">
        <v>42979</v>
      </c>
      <c r="F98" s="180">
        <v>129.31292566666667</v>
      </c>
      <c r="G98" s="145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143.47044700000001</v>
      </c>
      <c r="E99" s="195">
        <v>43009</v>
      </c>
      <c r="F99" s="180">
        <v>130.21966958333334</v>
      </c>
      <c r="G99" s="145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135.67460399999999</v>
      </c>
      <c r="E100" s="195">
        <v>43040</v>
      </c>
      <c r="F100" s="180">
        <v>129.97630483333333</v>
      </c>
      <c r="G100" s="145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147.479435</v>
      </c>
      <c r="E101" s="195">
        <v>43070</v>
      </c>
      <c r="F101" s="180">
        <v>131.15296083333334</v>
      </c>
      <c r="G101" s="145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114.26098000000002</v>
      </c>
      <c r="E102" s="195">
        <v>43101</v>
      </c>
      <c r="F102" s="180">
        <v>132.04936258333333</v>
      </c>
      <c r="G102" s="145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122.253866</v>
      </c>
      <c r="E103" s="195">
        <v>43132</v>
      </c>
      <c r="F103" s="180">
        <v>133.19599483333334</v>
      </c>
      <c r="G103" s="145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132.58536599999999</v>
      </c>
      <c r="E104" s="195">
        <v>43160</v>
      </c>
      <c r="F104" s="180">
        <v>133.693556</v>
      </c>
      <c r="G104" s="145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139.346574</v>
      </c>
      <c r="E105" s="195">
        <v>43191</v>
      </c>
      <c r="F105" s="180">
        <v>136.30508816666665</v>
      </c>
      <c r="G105" s="145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154.55390299999999</v>
      </c>
      <c r="E106" s="195">
        <v>43221</v>
      </c>
      <c r="F106" s="180">
        <v>136.90955808333334</v>
      </c>
      <c r="G106" s="145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140.99134100000001</v>
      </c>
      <c r="E107" s="195">
        <v>43252</v>
      </c>
      <c r="F107" s="180">
        <v>137.03960933333332</v>
      </c>
      <c r="G107" s="145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137.01363599999999</v>
      </c>
      <c r="E108" s="195">
        <v>43282</v>
      </c>
      <c r="F108" s="180">
        <v>136.75823499999998</v>
      </c>
      <c r="G108" s="145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158.96748300000002</v>
      </c>
      <c r="E109" s="195">
        <v>43313</v>
      </c>
      <c r="F109" s="180">
        <v>138.96206016666667</v>
      </c>
      <c r="G109" s="145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149.47015299999998</v>
      </c>
      <c r="E110" s="195">
        <v>43344</v>
      </c>
      <c r="F110" s="180">
        <v>139.67231566666666</v>
      </c>
      <c r="G110" s="145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164.31435900000002</v>
      </c>
      <c r="E111" s="195">
        <v>43374</v>
      </c>
      <c r="F111" s="180">
        <v>141.40930833333331</v>
      </c>
      <c r="G111" s="145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148.91550999999998</v>
      </c>
      <c r="E112" s="195">
        <v>43405</v>
      </c>
      <c r="F112" s="180">
        <v>142.51271716666668</v>
      </c>
      <c r="G112" s="145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125.22504400000001</v>
      </c>
      <c r="E113" s="195">
        <v>43435</v>
      </c>
      <c r="F113" s="180">
        <v>140.65818458333334</v>
      </c>
      <c r="G113" s="145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126.558477</v>
      </c>
      <c r="E114" s="195">
        <v>43466</v>
      </c>
      <c r="F114" s="180">
        <v>141.68297600000002</v>
      </c>
      <c r="G114" s="145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142.88580100000001</v>
      </c>
      <c r="E115" s="195">
        <v>43497</v>
      </c>
      <c r="F115" s="180">
        <v>143.40230391666668</v>
      </c>
      <c r="G115" s="145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124.10558800000001</v>
      </c>
      <c r="E116" s="195">
        <v>43525</v>
      </c>
      <c r="F116" s="180">
        <f>AVERAGE(D105:D116)</f>
        <v>142.69565575000001</v>
      </c>
      <c r="G116" s="145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159.23478429999997</v>
      </c>
      <c r="E117" s="195">
        <v>43556</v>
      </c>
      <c r="F117" s="180">
        <f>AVERAGE(D106:D117)</f>
        <v>144.35300660833335</v>
      </c>
      <c r="G117" s="145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146.4350311</v>
      </c>
      <c r="E118" s="195">
        <v>43586</v>
      </c>
      <c r="F118" s="180">
        <f>AVERAGE(D107:D118)</f>
        <v>143.67643395000002</v>
      </c>
      <c r="G118" s="145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139.2871331600002</v>
      </c>
      <c r="E119" s="195">
        <v>43617</v>
      </c>
      <c r="F119" s="180">
        <f>AVERAGE(D108:D119)</f>
        <v>143.53441663000004</v>
      </c>
      <c r="G119" s="145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177.44756978999979</v>
      </c>
      <c r="E120" s="195">
        <v>43647</v>
      </c>
      <c r="F120" s="180">
        <f>AVERAGE(D109:D120)</f>
        <v>146.9039111125</v>
      </c>
      <c r="G120" s="145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81.789577666666673</v>
      </c>
      <c r="G121" s="145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69.333731583333346</v>
      </c>
      <c r="G122" s="145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55.640868333333337</v>
      </c>
      <c r="G123" s="145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43.231242500000008</v>
      </c>
      <c r="G124" s="145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32.795822166666667</v>
      </c>
      <c r="G125" s="145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145"/>
      <c r="H126" s="145"/>
      <c r="I126" s="145"/>
      <c r="J126" s="145"/>
    </row>
    <row r="127" spans="1:10" x14ac:dyDescent="0.25">
      <c r="A127" s="39"/>
      <c r="B127" s="130"/>
      <c r="C127" s="130"/>
      <c r="D127" s="130"/>
      <c r="E127" s="195"/>
      <c r="F127" s="180"/>
      <c r="G127" s="145"/>
      <c r="H127" s="145"/>
      <c r="I127" s="145"/>
      <c r="J127" s="145"/>
    </row>
    <row r="128" spans="1:10" x14ac:dyDescent="0.25">
      <c r="A128" s="39"/>
      <c r="B128" s="130"/>
      <c r="C128" s="130"/>
      <c r="D128" s="130"/>
      <c r="E128" s="195"/>
      <c r="F128" s="180"/>
      <c r="G128" s="145"/>
      <c r="H128" s="145"/>
      <c r="I128" s="145"/>
      <c r="J128" s="145"/>
    </row>
    <row r="129" spans="1:10" x14ac:dyDescent="0.25">
      <c r="A129" s="39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39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39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39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39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39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39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39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39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39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39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39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39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39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39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39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39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39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39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39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39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39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39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39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39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39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39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39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39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39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39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39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ignoredErrors>
    <ignoredError sqref="F116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4" style="38" bestFit="1" customWidth="1"/>
    <col min="5" max="8" width="10.42578125" style="38" customWidth="1"/>
    <col min="9" max="11" width="11.28515625" style="38" customWidth="1"/>
    <col min="12" max="12" width="1.85546875" style="38" customWidth="1"/>
    <col min="13" max="13" width="13" style="38" customWidth="1"/>
    <col min="14" max="14" width="3.42578125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35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9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5" x14ac:dyDescent="0.25">
      <c r="A13" s="56"/>
      <c r="B13" s="65" t="s">
        <v>7</v>
      </c>
      <c r="C13" s="66">
        <v>28.374082000000001</v>
      </c>
      <c r="D13" s="66">
        <v>22.329899000000001</v>
      </c>
      <c r="E13" s="66">
        <v>11.90325</v>
      </c>
      <c r="F13" s="66">
        <v>11.600970999999999</v>
      </c>
      <c r="G13" s="66">
        <v>19.794917999999999</v>
      </c>
      <c r="H13" s="66">
        <v>16.966011000000002</v>
      </c>
      <c r="I13" s="66">
        <v>-14.291077134040153</v>
      </c>
      <c r="J13" s="66">
        <v>85.708922865959849</v>
      </c>
      <c r="K13" s="66">
        <v>70.631561789095059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31.404454000000001</v>
      </c>
      <c r="D14" s="66">
        <v>22.486688999999998</v>
      </c>
      <c r="E14" s="66">
        <v>16.819668</v>
      </c>
      <c r="F14" s="66">
        <v>16.103693</v>
      </c>
      <c r="G14" s="66">
        <v>20.557016999999998</v>
      </c>
      <c r="H14" s="66">
        <v>21.035551999999999</v>
      </c>
      <c r="I14" s="66">
        <v>2.3278426047903755</v>
      </c>
      <c r="J14" s="66">
        <v>102.32784260479038</v>
      </c>
      <c r="K14" s="66">
        <v>27.654054259479487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29.2088</v>
      </c>
      <c r="D15" s="66">
        <v>21.986456</v>
      </c>
      <c r="E15" s="66">
        <v>16.556652</v>
      </c>
      <c r="F15" s="66">
        <v>18.105115999999999</v>
      </c>
      <c r="G15" s="66">
        <v>23.395139</v>
      </c>
      <c r="H15" s="196">
        <v>25.221122999999999</v>
      </c>
      <c r="I15" s="21">
        <v>7.8049717934994822</v>
      </c>
      <c r="J15" s="21">
        <v>107.80497179349948</v>
      </c>
      <c r="K15" s="21">
        <v>29.218387775035538</v>
      </c>
      <c r="L15" s="58"/>
      <c r="M15" s="39"/>
      <c r="N15" s="39">
        <v>1</v>
      </c>
      <c r="O15" s="39"/>
    </row>
    <row r="16" spans="1:15" x14ac:dyDescent="0.25">
      <c r="A16" s="56"/>
      <c r="B16" s="65" t="s">
        <v>10</v>
      </c>
      <c r="C16" s="66">
        <v>28.027009</v>
      </c>
      <c r="D16" s="66">
        <v>22.968554999999999</v>
      </c>
      <c r="E16" s="66">
        <v>16.891480999999999</v>
      </c>
      <c r="F16" s="66">
        <v>16.717927</v>
      </c>
      <c r="G16" s="66">
        <v>22.480135000000001</v>
      </c>
      <c r="H16" s="21">
        <v>28.884034799999998</v>
      </c>
      <c r="I16" s="21">
        <v>28.486927680816841</v>
      </c>
      <c r="J16" s="21">
        <v>128.48692768081685</v>
      </c>
      <c r="K16" s="21">
        <v>34.46723986771805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32.55209</v>
      </c>
      <c r="D17" s="66">
        <v>21.360377</v>
      </c>
      <c r="E17" s="66">
        <v>17.266698000000002</v>
      </c>
      <c r="F17" s="66">
        <v>19.693542000000001</v>
      </c>
      <c r="G17" s="66">
        <v>23.599993999999999</v>
      </c>
      <c r="H17" s="21">
        <v>30.209732190000025</v>
      </c>
      <c r="I17" s="21">
        <v>28.007372332382907</v>
      </c>
      <c r="J17" s="21">
        <v>128.00737233238291</v>
      </c>
      <c r="K17" s="21">
        <v>19.83620823516663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27.224329999999998</v>
      </c>
      <c r="D18" s="66">
        <v>19.405764000000001</v>
      </c>
      <c r="E18" s="66">
        <v>17.552862000000001</v>
      </c>
      <c r="F18" s="66">
        <v>18.792256999999999</v>
      </c>
      <c r="G18" s="66">
        <v>20.784507000000001</v>
      </c>
      <c r="H18" s="21">
        <v>22.300627809999998</v>
      </c>
      <c r="I18" s="21">
        <v>7.2944756880689798</v>
      </c>
      <c r="J18" s="21">
        <v>107.29447568806899</v>
      </c>
      <c r="K18" s="21">
        <v>10.601440795536178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35.697549000000002</v>
      </c>
      <c r="D19" s="66">
        <v>21.038791</v>
      </c>
      <c r="E19" s="66">
        <v>14.727771000000001</v>
      </c>
      <c r="F19" s="66">
        <v>22.010338000000001</v>
      </c>
      <c r="G19" s="66">
        <v>21.425756</v>
      </c>
      <c r="H19" s="29">
        <v>25.27653364</v>
      </c>
      <c r="I19" s="29">
        <v>17.972657020830439</v>
      </c>
      <c r="J19" s="29">
        <v>117.97265702083044</v>
      </c>
      <c r="K19" s="29">
        <v>-2.6559428573972865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49.490783</v>
      </c>
      <c r="D20" s="66">
        <v>18.504553999999999</v>
      </c>
      <c r="E20" s="66">
        <v>25.138209</v>
      </c>
      <c r="F20" s="66">
        <v>19.889996</v>
      </c>
      <c r="G20" s="66">
        <v>28.501058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29.035048</v>
      </c>
      <c r="D21" s="66">
        <v>22.970533</v>
      </c>
      <c r="E21" s="66">
        <v>22.521065</v>
      </c>
      <c r="F21" s="66">
        <v>20.077679</v>
      </c>
      <c r="G21" s="66">
        <v>20.792242000000002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26.732410000000002</v>
      </c>
      <c r="D22" s="66">
        <v>16.749275000000001</v>
      </c>
      <c r="E22" s="66">
        <v>21.048148999999999</v>
      </c>
      <c r="F22" s="66">
        <v>24.498065</v>
      </c>
      <c r="G22" s="66">
        <v>23.622644000000001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27.615677000000002</v>
      </c>
      <c r="D23" s="66">
        <v>15.804671000000001</v>
      </c>
      <c r="E23" s="66">
        <v>19.643208999999999</v>
      </c>
      <c r="F23" s="66">
        <v>22.719498000000002</v>
      </c>
      <c r="G23" s="66">
        <v>20.935064000000001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29.102428</v>
      </c>
      <c r="D24" s="66">
        <v>18.425699000000002</v>
      </c>
      <c r="E24" s="66">
        <v>20.684197999999999</v>
      </c>
      <c r="F24" s="66">
        <v>26.440200000000001</v>
      </c>
      <c r="G24" s="66">
        <v>20.706564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374.46466000000004</v>
      </c>
      <c r="D25" s="68">
        <v>244.031263</v>
      </c>
      <c r="E25" s="68">
        <v>220.75321199999999</v>
      </c>
      <c r="F25" s="68">
        <v>236.64928200000003</v>
      </c>
      <c r="G25" s="68">
        <v>266.59503799999999</v>
      </c>
      <c r="H25" s="78">
        <v>169.89361444000002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-34.831964383501514</v>
      </c>
      <c r="E26" s="68">
        <v>-9.5389626369306697</v>
      </c>
      <c r="F26" s="68">
        <v>7.2008329373708158</v>
      </c>
      <c r="G26" s="68">
        <v>12.654065859367346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O27" s="39"/>
    </row>
    <row r="28" spans="1:15" ht="18.75" customHeight="1" x14ac:dyDescent="0.25">
      <c r="A28" s="56"/>
      <c r="B28" s="67" t="s">
        <v>20</v>
      </c>
      <c r="C28" s="76">
        <v>212.488314</v>
      </c>
      <c r="D28" s="76">
        <v>151.57653099999999</v>
      </c>
      <c r="E28" s="76">
        <v>111.71838200000001</v>
      </c>
      <c r="F28" s="76">
        <v>123.02384400000001</v>
      </c>
      <c r="G28" s="76">
        <v>152.03746599999999</v>
      </c>
      <c r="H28" s="64">
        <v>169.89361444000002</v>
      </c>
      <c r="I28" s="64">
        <v>11.744571196681242</v>
      </c>
      <c r="J28" s="29">
        <v>111.74457119668124</v>
      </c>
      <c r="K28" s="29">
        <v>23.583738775062169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-28.665944895209627</v>
      </c>
      <c r="E29" s="76">
        <v>-26.295725820509762</v>
      </c>
      <c r="F29" s="76">
        <v>10.119607711468648</v>
      </c>
      <c r="G29" s="76">
        <v>23.583738775062169</v>
      </c>
      <c r="H29" s="29">
        <v>11.744571196681242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136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</row>
    <row r="51" spans="1:15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28"/>
      <c r="H52" s="128"/>
      <c r="I52" s="128"/>
      <c r="J52" s="128"/>
      <c r="K52" s="128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168</v>
      </c>
      <c r="E53" s="130" t="s">
        <v>162</v>
      </c>
      <c r="F53" s="130" t="s">
        <v>163</v>
      </c>
      <c r="G53" s="128"/>
      <c r="H53" s="128"/>
      <c r="I53" s="128"/>
      <c r="J53" s="128"/>
      <c r="K53" s="128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28.374082000000001</v>
      </c>
      <c r="E54" s="130">
        <v>41640</v>
      </c>
      <c r="F54" s="130"/>
      <c r="G54" s="128"/>
      <c r="H54" s="128"/>
      <c r="I54" s="128"/>
      <c r="J54" s="128"/>
      <c r="K54" s="128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31.404454000000001</v>
      </c>
      <c r="E55" s="195">
        <v>41671</v>
      </c>
      <c r="F55" s="39"/>
      <c r="G55" s="128"/>
      <c r="H55" s="145"/>
      <c r="I55" s="145"/>
      <c r="J55" s="128"/>
      <c r="K55" s="128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29.2088</v>
      </c>
      <c r="E56" s="195">
        <v>41699</v>
      </c>
      <c r="F56" s="39"/>
      <c r="G56" s="128"/>
      <c r="H56" s="145"/>
      <c r="I56" s="145"/>
      <c r="J56" s="128"/>
      <c r="K56" s="128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28.027009</v>
      </c>
      <c r="E57" s="195">
        <v>41730</v>
      </c>
      <c r="F57" s="39">
        <v>32.747387125000003</v>
      </c>
      <c r="G57" s="128"/>
      <c r="H57" s="145"/>
      <c r="I57" s="145"/>
      <c r="J57" s="128"/>
      <c r="K57" s="128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32.55209</v>
      </c>
      <c r="E58" s="195">
        <v>41760</v>
      </c>
      <c r="F58" s="39">
        <v>32.747387125000003</v>
      </c>
      <c r="G58" s="128"/>
      <c r="H58" s="145"/>
      <c r="I58" s="145"/>
      <c r="J58" s="128"/>
      <c r="K58" s="128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27.224329999999998</v>
      </c>
      <c r="E59" s="195">
        <v>41791</v>
      </c>
      <c r="F59" s="180">
        <v>32.747387125000003</v>
      </c>
      <c r="G59" s="128"/>
      <c r="H59" s="145"/>
      <c r="I59" s="145"/>
      <c r="J59" s="128"/>
      <c r="K59" s="128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35.697549000000002</v>
      </c>
      <c r="E60" s="195">
        <v>41821</v>
      </c>
      <c r="F60" s="180">
        <v>32.747387125000003</v>
      </c>
      <c r="G60" s="128"/>
      <c r="H60" s="145"/>
      <c r="I60" s="145"/>
      <c r="J60" s="128"/>
      <c r="K60" s="145"/>
    </row>
    <row r="61" spans="1:15" x14ac:dyDescent="0.25">
      <c r="A61" s="39"/>
      <c r="B61" s="130">
        <v>2014</v>
      </c>
      <c r="C61" s="130">
        <v>8</v>
      </c>
      <c r="D61" s="130">
        <v>49.490783</v>
      </c>
      <c r="E61" s="195">
        <v>41852</v>
      </c>
      <c r="F61" s="180">
        <v>32.747387125000003</v>
      </c>
      <c r="G61" s="128"/>
      <c r="H61" s="145"/>
      <c r="I61" s="145"/>
      <c r="J61" s="128"/>
      <c r="K61" s="145"/>
    </row>
    <row r="62" spans="1:15" x14ac:dyDescent="0.25">
      <c r="A62" s="39"/>
      <c r="B62" s="130">
        <v>2014</v>
      </c>
      <c r="C62" s="130">
        <v>9</v>
      </c>
      <c r="D62" s="130">
        <v>29.035048</v>
      </c>
      <c r="E62" s="195">
        <v>41883</v>
      </c>
      <c r="F62" s="180">
        <v>32.334905000000006</v>
      </c>
      <c r="G62" s="128"/>
      <c r="H62" s="145"/>
      <c r="I62" s="145"/>
      <c r="J62" s="128"/>
      <c r="K62" s="145"/>
    </row>
    <row r="63" spans="1:15" x14ac:dyDescent="0.25">
      <c r="A63" s="39"/>
      <c r="B63" s="130">
        <v>2014</v>
      </c>
      <c r="C63" s="130">
        <v>10</v>
      </c>
      <c r="D63" s="130">
        <v>26.732410000000002</v>
      </c>
      <c r="E63" s="195">
        <v>41913</v>
      </c>
      <c r="F63" s="180">
        <v>31.774655500000005</v>
      </c>
      <c r="G63" s="128"/>
      <c r="H63" s="145"/>
      <c r="I63" s="145"/>
      <c r="J63" s="128"/>
      <c r="K63" s="145"/>
    </row>
    <row r="64" spans="1:15" x14ac:dyDescent="0.25">
      <c r="A64" s="39"/>
      <c r="B64" s="130">
        <v>2014</v>
      </c>
      <c r="C64" s="130">
        <v>11</v>
      </c>
      <c r="D64" s="130">
        <v>27.615677000000002</v>
      </c>
      <c r="E64" s="195">
        <v>41944</v>
      </c>
      <c r="F64" s="180">
        <v>31.396566545454551</v>
      </c>
      <c r="G64" s="128"/>
      <c r="H64" s="145"/>
      <c r="I64" s="145"/>
      <c r="J64" s="128"/>
      <c r="K64" s="145"/>
    </row>
    <row r="65" spans="1:11" x14ac:dyDescent="0.25">
      <c r="A65" s="39"/>
      <c r="B65" s="130">
        <v>2014</v>
      </c>
      <c r="C65" s="130">
        <v>12</v>
      </c>
      <c r="D65" s="130">
        <v>29.102428</v>
      </c>
      <c r="E65" s="195">
        <v>41974</v>
      </c>
      <c r="F65" s="180">
        <v>31.205388333333335</v>
      </c>
      <c r="G65" s="128"/>
      <c r="H65" s="145"/>
      <c r="I65" s="145"/>
      <c r="J65" s="128"/>
      <c r="K65" s="145"/>
    </row>
    <row r="66" spans="1:11" x14ac:dyDescent="0.25">
      <c r="A66" s="39"/>
      <c r="B66" s="130">
        <v>2015</v>
      </c>
      <c r="C66" s="130">
        <v>1</v>
      </c>
      <c r="D66" s="130">
        <v>22.329899000000001</v>
      </c>
      <c r="E66" s="195">
        <v>42005</v>
      </c>
      <c r="F66" s="180">
        <v>30.701706416666667</v>
      </c>
      <c r="G66" s="128"/>
      <c r="H66" s="145"/>
      <c r="I66" s="145"/>
      <c r="J66" s="128"/>
      <c r="K66" s="145"/>
    </row>
    <row r="67" spans="1:11" x14ac:dyDescent="0.25">
      <c r="A67" s="39"/>
      <c r="B67" s="130">
        <v>2015</v>
      </c>
      <c r="C67" s="130">
        <v>2</v>
      </c>
      <c r="D67" s="130">
        <v>22.486688999999998</v>
      </c>
      <c r="E67" s="195">
        <v>42036</v>
      </c>
      <c r="F67" s="180">
        <v>29.95855933333333</v>
      </c>
      <c r="G67" s="128"/>
      <c r="H67" s="145"/>
      <c r="I67" s="145"/>
      <c r="J67" s="128"/>
      <c r="K67" s="145"/>
    </row>
    <row r="68" spans="1:11" x14ac:dyDescent="0.25">
      <c r="A68" s="39"/>
      <c r="B68" s="130">
        <v>2015</v>
      </c>
      <c r="C68" s="130">
        <v>3</v>
      </c>
      <c r="D68" s="130">
        <v>21.986456</v>
      </c>
      <c r="E68" s="195">
        <v>42064</v>
      </c>
      <c r="F68" s="180">
        <v>29.356697333333329</v>
      </c>
      <c r="G68" s="145"/>
      <c r="H68" s="145"/>
      <c r="I68" s="145"/>
      <c r="J68" s="145"/>
      <c r="K68" s="145"/>
    </row>
    <row r="69" spans="1:11" x14ac:dyDescent="0.25">
      <c r="A69" s="39"/>
      <c r="B69" s="130">
        <v>2015</v>
      </c>
      <c r="C69" s="130">
        <v>4</v>
      </c>
      <c r="D69" s="130">
        <v>22.968554999999999</v>
      </c>
      <c r="E69" s="195">
        <v>42095</v>
      </c>
      <c r="F69" s="180">
        <v>28.935159499999997</v>
      </c>
      <c r="G69" s="145"/>
      <c r="H69" s="145"/>
      <c r="I69" s="145"/>
      <c r="J69" s="145"/>
      <c r="K69" s="145"/>
    </row>
    <row r="70" spans="1:11" x14ac:dyDescent="0.25">
      <c r="A70" s="39"/>
      <c r="B70" s="130">
        <v>2015</v>
      </c>
      <c r="C70" s="130">
        <v>5</v>
      </c>
      <c r="D70" s="130">
        <v>21.360377</v>
      </c>
      <c r="E70" s="195">
        <v>42125</v>
      </c>
      <c r="F70" s="180">
        <v>28.002516749999995</v>
      </c>
      <c r="G70" s="145"/>
      <c r="H70" s="145"/>
      <c r="I70" s="145"/>
      <c r="J70" s="145"/>
      <c r="K70" s="145"/>
    </row>
    <row r="71" spans="1:11" x14ac:dyDescent="0.25">
      <c r="A71" s="39"/>
      <c r="B71" s="130">
        <v>2015</v>
      </c>
      <c r="C71" s="130">
        <v>6</v>
      </c>
      <c r="D71" s="130">
        <v>19.405764000000001</v>
      </c>
      <c r="E71" s="195">
        <v>42156</v>
      </c>
      <c r="F71" s="180">
        <v>27.350969583333335</v>
      </c>
      <c r="G71" s="145"/>
      <c r="H71" s="145"/>
      <c r="I71" s="145"/>
      <c r="J71" s="145"/>
      <c r="K71" s="145"/>
    </row>
    <row r="72" spans="1:11" x14ac:dyDescent="0.25">
      <c r="A72" s="39"/>
      <c r="B72" s="130">
        <v>2015</v>
      </c>
      <c r="C72" s="130">
        <v>7</v>
      </c>
      <c r="D72" s="130">
        <v>21.038791</v>
      </c>
      <c r="E72" s="195">
        <v>42186</v>
      </c>
      <c r="F72" s="180">
        <v>26.129406416666669</v>
      </c>
      <c r="G72" s="145"/>
      <c r="H72" s="145"/>
      <c r="I72" s="145"/>
      <c r="J72" s="145"/>
      <c r="K72" s="145"/>
    </row>
    <row r="73" spans="1:11" x14ac:dyDescent="0.25">
      <c r="A73" s="39"/>
      <c r="B73" s="130">
        <v>2015</v>
      </c>
      <c r="C73" s="130">
        <v>8</v>
      </c>
      <c r="D73" s="130">
        <v>18.504553999999999</v>
      </c>
      <c r="E73" s="195">
        <v>42217</v>
      </c>
      <c r="F73" s="180">
        <v>23.547220666666671</v>
      </c>
      <c r="G73" s="145"/>
      <c r="H73" s="145"/>
      <c r="I73" s="145"/>
      <c r="J73" s="145"/>
      <c r="K73" s="145"/>
    </row>
    <row r="74" spans="1:11" x14ac:dyDescent="0.25">
      <c r="A74" s="39"/>
      <c r="B74" s="130">
        <v>2015</v>
      </c>
      <c r="C74" s="130">
        <v>9</v>
      </c>
      <c r="D74" s="130">
        <v>22.970533</v>
      </c>
      <c r="E74" s="195">
        <v>42248</v>
      </c>
      <c r="F74" s="180">
        <v>23.041844416666667</v>
      </c>
      <c r="G74" s="145"/>
      <c r="H74" s="145"/>
      <c r="I74" s="145"/>
      <c r="J74" s="145"/>
      <c r="K74" s="145"/>
    </row>
    <row r="75" spans="1:11" x14ac:dyDescent="0.25">
      <c r="A75" s="39"/>
      <c r="B75" s="130">
        <v>2015</v>
      </c>
      <c r="C75" s="130">
        <v>10</v>
      </c>
      <c r="D75" s="130">
        <v>16.749275000000001</v>
      </c>
      <c r="E75" s="195">
        <v>42278</v>
      </c>
      <c r="F75" s="180">
        <v>22.209916500000002</v>
      </c>
      <c r="G75" s="145"/>
      <c r="H75" s="145"/>
      <c r="I75" s="145"/>
      <c r="J75" s="145"/>
      <c r="K75" s="145"/>
    </row>
    <row r="76" spans="1:11" x14ac:dyDescent="0.25">
      <c r="A76" s="39"/>
      <c r="B76" s="130">
        <v>2015</v>
      </c>
      <c r="C76" s="130">
        <v>11</v>
      </c>
      <c r="D76" s="130">
        <v>15.804671000000001</v>
      </c>
      <c r="E76" s="195">
        <v>42309</v>
      </c>
      <c r="F76" s="180">
        <v>21.225666</v>
      </c>
      <c r="G76" s="145"/>
      <c r="H76" s="145"/>
      <c r="I76" s="145"/>
      <c r="J76" s="145"/>
      <c r="K76" s="145"/>
    </row>
    <row r="77" spans="1:11" x14ac:dyDescent="0.25">
      <c r="A77" s="39"/>
      <c r="B77" s="130">
        <v>2015</v>
      </c>
      <c r="C77" s="130">
        <v>12</v>
      </c>
      <c r="D77" s="130">
        <v>18.425699000000002</v>
      </c>
      <c r="E77" s="195">
        <v>42339</v>
      </c>
      <c r="F77" s="180">
        <v>20.335938583333334</v>
      </c>
      <c r="G77" s="145"/>
      <c r="H77" s="145"/>
      <c r="I77" s="145"/>
      <c r="J77" s="145"/>
      <c r="K77" s="145"/>
    </row>
    <row r="78" spans="1:11" x14ac:dyDescent="0.25">
      <c r="A78" s="39"/>
      <c r="B78" s="130">
        <v>2016</v>
      </c>
      <c r="C78" s="130">
        <v>1</v>
      </c>
      <c r="D78" s="130">
        <v>11.90325</v>
      </c>
      <c r="E78" s="195">
        <v>42370</v>
      </c>
      <c r="F78" s="180">
        <v>19.467051166666668</v>
      </c>
      <c r="G78" s="145"/>
      <c r="H78" s="145"/>
      <c r="I78" s="145"/>
      <c r="J78" s="145"/>
      <c r="K78" s="145"/>
    </row>
    <row r="79" spans="1:11" x14ac:dyDescent="0.25">
      <c r="A79" s="39"/>
      <c r="B79" s="130">
        <v>2016</v>
      </c>
      <c r="C79" s="130">
        <v>2</v>
      </c>
      <c r="D79" s="130">
        <v>16.819668</v>
      </c>
      <c r="E79" s="195">
        <v>42401</v>
      </c>
      <c r="F79" s="180">
        <v>18.99479941666667</v>
      </c>
      <c r="G79" s="145"/>
      <c r="H79" s="145"/>
      <c r="I79" s="145"/>
      <c r="J79" s="145"/>
      <c r="K79" s="145"/>
    </row>
    <row r="80" spans="1:11" x14ac:dyDescent="0.25">
      <c r="A80" s="39"/>
      <c r="B80" s="130">
        <v>2016</v>
      </c>
      <c r="C80" s="130">
        <v>3</v>
      </c>
      <c r="D80" s="130">
        <v>16.556652</v>
      </c>
      <c r="E80" s="195">
        <v>42430</v>
      </c>
      <c r="F80" s="180">
        <v>18.542315750000004</v>
      </c>
      <c r="G80" s="145"/>
      <c r="H80" s="145"/>
      <c r="I80" s="145"/>
      <c r="J80" s="145"/>
      <c r="K80" s="145"/>
    </row>
    <row r="81" spans="1:11" x14ac:dyDescent="0.25">
      <c r="A81" s="39"/>
      <c r="B81" s="130">
        <v>2016</v>
      </c>
      <c r="C81" s="130">
        <v>4</v>
      </c>
      <c r="D81" s="130">
        <v>16.891480999999999</v>
      </c>
      <c r="E81" s="195">
        <v>42461</v>
      </c>
      <c r="F81" s="180">
        <v>18.035892916666668</v>
      </c>
      <c r="G81" s="145"/>
      <c r="H81" s="145"/>
      <c r="I81" s="145"/>
      <c r="J81" s="145"/>
      <c r="K81" s="145"/>
    </row>
    <row r="82" spans="1:11" x14ac:dyDescent="0.25">
      <c r="A82" s="39"/>
      <c r="B82" s="130">
        <v>2016</v>
      </c>
      <c r="C82" s="130">
        <v>5</v>
      </c>
      <c r="D82" s="130">
        <v>17.266698000000002</v>
      </c>
      <c r="E82" s="195">
        <v>42491</v>
      </c>
      <c r="F82" s="180">
        <v>17.694752999999999</v>
      </c>
      <c r="G82" s="145"/>
      <c r="H82" s="145"/>
      <c r="I82" s="145"/>
      <c r="J82" s="145"/>
      <c r="K82" s="145"/>
    </row>
    <row r="83" spans="1:11" x14ac:dyDescent="0.25">
      <c r="A83" s="39"/>
      <c r="B83" s="130">
        <v>2016</v>
      </c>
      <c r="C83" s="130">
        <v>6</v>
      </c>
      <c r="D83" s="130">
        <v>17.552862000000001</v>
      </c>
      <c r="E83" s="195">
        <v>42522</v>
      </c>
      <c r="F83" s="180">
        <v>17.5403445</v>
      </c>
      <c r="G83" s="145"/>
      <c r="H83" s="145"/>
      <c r="I83" s="145"/>
      <c r="J83" s="145"/>
      <c r="K83" s="145"/>
    </row>
    <row r="84" spans="1:11" x14ac:dyDescent="0.25">
      <c r="A84" s="39"/>
      <c r="B84" s="130">
        <v>2016</v>
      </c>
      <c r="C84" s="130">
        <v>7</v>
      </c>
      <c r="D84" s="130">
        <v>14.727771000000001</v>
      </c>
      <c r="E84" s="195">
        <v>42552</v>
      </c>
      <c r="F84" s="180">
        <v>17.014426166666667</v>
      </c>
      <c r="G84" s="145"/>
      <c r="H84" s="145"/>
      <c r="I84" s="145"/>
      <c r="J84" s="145"/>
      <c r="K84" s="145"/>
    </row>
    <row r="85" spans="1:11" x14ac:dyDescent="0.25">
      <c r="A85" s="39"/>
      <c r="B85" s="130">
        <v>2016</v>
      </c>
      <c r="C85" s="130">
        <v>8</v>
      </c>
      <c r="D85" s="130">
        <v>25.138209</v>
      </c>
      <c r="E85" s="195">
        <v>42583</v>
      </c>
      <c r="F85" s="180">
        <v>17.567230749999997</v>
      </c>
      <c r="G85" s="145"/>
      <c r="H85" s="145"/>
      <c r="I85" s="145"/>
      <c r="J85" s="145"/>
      <c r="K85" s="145"/>
    </row>
    <row r="86" spans="1:11" x14ac:dyDescent="0.25">
      <c r="A86" s="39"/>
      <c r="B86" s="130">
        <v>2016</v>
      </c>
      <c r="C86" s="130">
        <v>9</v>
      </c>
      <c r="D86" s="130">
        <v>22.521065</v>
      </c>
      <c r="E86" s="195">
        <v>42614</v>
      </c>
      <c r="F86" s="180">
        <v>17.52977508333333</v>
      </c>
      <c r="G86" s="145"/>
      <c r="H86" s="145"/>
      <c r="I86" s="145"/>
      <c r="J86" s="145"/>
      <c r="K86" s="145"/>
    </row>
    <row r="87" spans="1:11" x14ac:dyDescent="0.25">
      <c r="A87" s="39"/>
      <c r="B87" s="130">
        <v>2016</v>
      </c>
      <c r="C87" s="130">
        <v>10</v>
      </c>
      <c r="D87" s="130">
        <v>21.048148999999999</v>
      </c>
      <c r="E87" s="195">
        <v>42644</v>
      </c>
      <c r="F87" s="180">
        <v>17.88801458333333</v>
      </c>
      <c r="G87" s="145"/>
      <c r="H87" s="145"/>
      <c r="I87" s="145"/>
      <c r="J87" s="145"/>
      <c r="K87" s="145"/>
    </row>
    <row r="88" spans="1:11" x14ac:dyDescent="0.25">
      <c r="A88" s="39"/>
      <c r="B88" s="130">
        <v>2016</v>
      </c>
      <c r="C88" s="130">
        <v>11</v>
      </c>
      <c r="D88" s="130">
        <v>19.643208999999999</v>
      </c>
      <c r="E88" s="195">
        <v>42675</v>
      </c>
      <c r="F88" s="180">
        <v>18.207892749999999</v>
      </c>
      <c r="G88" s="145"/>
      <c r="H88" s="145"/>
      <c r="I88" s="145"/>
      <c r="J88" s="145"/>
      <c r="K88" s="145"/>
    </row>
    <row r="89" spans="1:11" x14ac:dyDescent="0.25">
      <c r="A89" s="39"/>
      <c r="B89" s="130">
        <v>2016</v>
      </c>
      <c r="C89" s="130">
        <v>12</v>
      </c>
      <c r="D89" s="130">
        <v>20.684197999999999</v>
      </c>
      <c r="E89" s="195">
        <v>42705</v>
      </c>
      <c r="F89" s="180">
        <v>18.396100999999998</v>
      </c>
      <c r="G89" s="145"/>
      <c r="H89" s="145"/>
      <c r="I89" s="145"/>
      <c r="J89" s="145"/>
      <c r="K89" s="145"/>
    </row>
    <row r="90" spans="1:11" x14ac:dyDescent="0.25">
      <c r="A90" s="39"/>
      <c r="B90" s="130">
        <v>2017</v>
      </c>
      <c r="C90" s="130">
        <v>1</v>
      </c>
      <c r="D90" s="130">
        <v>11.600970999999999</v>
      </c>
      <c r="E90" s="195">
        <v>42736</v>
      </c>
      <c r="F90" s="180">
        <v>18.370911083333336</v>
      </c>
      <c r="G90" s="145"/>
      <c r="H90" s="145"/>
      <c r="I90" s="145"/>
      <c r="J90" s="145"/>
      <c r="K90" s="145"/>
    </row>
    <row r="91" spans="1:11" x14ac:dyDescent="0.25">
      <c r="A91" s="39"/>
      <c r="B91" s="130">
        <v>2017</v>
      </c>
      <c r="C91" s="130">
        <v>2</v>
      </c>
      <c r="D91" s="130">
        <v>16.103693</v>
      </c>
      <c r="E91" s="195">
        <v>42767</v>
      </c>
      <c r="F91" s="180">
        <v>18.311246499999999</v>
      </c>
      <c r="G91" s="145"/>
      <c r="H91" s="145"/>
      <c r="I91" s="145"/>
      <c r="J91" s="145"/>
      <c r="K91" s="145"/>
    </row>
    <row r="92" spans="1:11" x14ac:dyDescent="0.25">
      <c r="A92" s="39"/>
      <c r="B92" s="130">
        <v>2017</v>
      </c>
      <c r="C92" s="130">
        <v>3</v>
      </c>
      <c r="D92" s="130">
        <v>18.105115999999999</v>
      </c>
      <c r="E92" s="195">
        <v>42795</v>
      </c>
      <c r="F92" s="180">
        <v>18.440285166666666</v>
      </c>
      <c r="G92" s="145"/>
      <c r="H92" s="145"/>
      <c r="I92" s="145"/>
      <c r="J92" s="145"/>
      <c r="K92" s="145"/>
    </row>
    <row r="93" spans="1:11" x14ac:dyDescent="0.25">
      <c r="A93" s="39"/>
      <c r="B93" s="130">
        <v>2017</v>
      </c>
      <c r="C93" s="130">
        <v>4</v>
      </c>
      <c r="D93" s="130">
        <v>16.717927</v>
      </c>
      <c r="E93" s="195">
        <v>42826</v>
      </c>
      <c r="F93" s="180">
        <v>18.425822333333333</v>
      </c>
      <c r="G93" s="145"/>
      <c r="H93" s="145"/>
      <c r="I93" s="145"/>
      <c r="J93" s="145"/>
      <c r="K93" s="145"/>
    </row>
    <row r="94" spans="1:11" x14ac:dyDescent="0.25">
      <c r="A94" s="39"/>
      <c r="B94" s="130">
        <v>2017</v>
      </c>
      <c r="C94" s="130">
        <v>5</v>
      </c>
      <c r="D94" s="130">
        <v>19.693542000000001</v>
      </c>
      <c r="E94" s="195">
        <v>42856</v>
      </c>
      <c r="F94" s="180">
        <v>18.628059333333333</v>
      </c>
      <c r="G94" s="145"/>
      <c r="H94" s="145"/>
      <c r="I94" s="145"/>
      <c r="J94" s="145"/>
      <c r="K94" s="145"/>
    </row>
    <row r="95" spans="1:11" x14ac:dyDescent="0.25">
      <c r="A95" s="39"/>
      <c r="B95" s="130">
        <v>2017</v>
      </c>
      <c r="C95" s="130">
        <v>6</v>
      </c>
      <c r="D95" s="130">
        <v>18.792256999999999</v>
      </c>
      <c r="E95" s="195">
        <v>42887</v>
      </c>
      <c r="F95" s="180">
        <v>18.731342250000001</v>
      </c>
      <c r="G95" s="145"/>
      <c r="H95" s="145"/>
      <c r="I95" s="145"/>
      <c r="J95" s="145"/>
      <c r="K95" s="145"/>
    </row>
    <row r="96" spans="1:11" x14ac:dyDescent="0.25">
      <c r="A96" s="39"/>
      <c r="B96" s="130">
        <v>2017</v>
      </c>
      <c r="C96" s="130">
        <v>7</v>
      </c>
      <c r="D96" s="130">
        <v>22.010338000000001</v>
      </c>
      <c r="E96" s="195">
        <v>42917</v>
      </c>
      <c r="F96" s="180">
        <v>19.338222833333333</v>
      </c>
      <c r="G96" s="145"/>
      <c r="H96" s="145"/>
      <c r="I96" s="145"/>
      <c r="J96" s="145"/>
      <c r="K96" s="145"/>
    </row>
    <row r="97" spans="1:11" x14ac:dyDescent="0.25">
      <c r="A97" s="39"/>
      <c r="B97" s="130">
        <v>2017</v>
      </c>
      <c r="C97" s="130">
        <v>8</v>
      </c>
      <c r="D97" s="130">
        <v>19.889996</v>
      </c>
      <c r="E97" s="195">
        <v>42948</v>
      </c>
      <c r="F97" s="180">
        <v>18.90087175</v>
      </c>
      <c r="G97" s="145"/>
      <c r="H97" s="145"/>
      <c r="I97" s="145"/>
      <c r="J97" s="145"/>
      <c r="K97" s="145"/>
    </row>
    <row r="98" spans="1:11" x14ac:dyDescent="0.25">
      <c r="A98" s="39"/>
      <c r="B98" s="130">
        <v>2017</v>
      </c>
      <c r="C98" s="130">
        <v>9</v>
      </c>
      <c r="D98" s="130">
        <v>20.077679</v>
      </c>
      <c r="E98" s="195">
        <v>42979</v>
      </c>
      <c r="F98" s="180">
        <v>18.697256249999999</v>
      </c>
      <c r="G98" s="145"/>
      <c r="H98" s="145"/>
      <c r="I98" s="145"/>
      <c r="J98" s="145"/>
      <c r="K98" s="145"/>
    </row>
    <row r="99" spans="1:11" x14ac:dyDescent="0.25">
      <c r="A99" s="39"/>
      <c r="B99" s="130">
        <v>2017</v>
      </c>
      <c r="C99" s="130">
        <v>10</v>
      </c>
      <c r="D99" s="130">
        <v>24.498065</v>
      </c>
      <c r="E99" s="195">
        <v>43009</v>
      </c>
      <c r="F99" s="180">
        <v>18.984749249999997</v>
      </c>
      <c r="G99" s="145"/>
      <c r="H99" s="145"/>
      <c r="I99" s="145"/>
      <c r="J99" s="145"/>
      <c r="K99" s="145"/>
    </row>
    <row r="100" spans="1:11" x14ac:dyDescent="0.25">
      <c r="A100" s="39"/>
      <c r="B100" s="130">
        <v>2017</v>
      </c>
      <c r="C100" s="130">
        <v>11</v>
      </c>
      <c r="D100" s="130">
        <v>22.719498000000002</v>
      </c>
      <c r="E100" s="195">
        <v>43040</v>
      </c>
      <c r="F100" s="180">
        <v>19.241106666666667</v>
      </c>
      <c r="G100" s="145"/>
      <c r="H100" s="145"/>
      <c r="I100" s="145"/>
      <c r="J100" s="145"/>
      <c r="K100" s="145"/>
    </row>
    <row r="101" spans="1:11" x14ac:dyDescent="0.25">
      <c r="A101" s="39"/>
      <c r="B101" s="130">
        <v>2017</v>
      </c>
      <c r="C101" s="130">
        <v>12</v>
      </c>
      <c r="D101" s="130">
        <v>26.440200000000001</v>
      </c>
      <c r="E101" s="195">
        <v>43070</v>
      </c>
      <c r="F101" s="180">
        <v>19.720773500000004</v>
      </c>
      <c r="G101" s="145"/>
      <c r="H101" s="145"/>
      <c r="I101" s="145"/>
      <c r="J101" s="145"/>
      <c r="K101" s="145"/>
    </row>
    <row r="102" spans="1:11" x14ac:dyDescent="0.25">
      <c r="A102" s="39"/>
      <c r="B102" s="130">
        <v>2018</v>
      </c>
      <c r="C102" s="130">
        <v>1</v>
      </c>
      <c r="D102" s="130">
        <v>19.794917999999999</v>
      </c>
      <c r="E102" s="195">
        <v>43101</v>
      </c>
      <c r="F102" s="180">
        <v>20.403602416666669</v>
      </c>
      <c r="G102" s="145"/>
      <c r="H102" s="145"/>
      <c r="I102" s="145"/>
      <c r="J102" s="145"/>
      <c r="K102" s="145"/>
    </row>
    <row r="103" spans="1:11" x14ac:dyDescent="0.25">
      <c r="A103" s="39"/>
      <c r="B103" s="130">
        <v>2018</v>
      </c>
      <c r="C103" s="130">
        <v>2</v>
      </c>
      <c r="D103" s="130">
        <v>20.557016999999998</v>
      </c>
      <c r="E103" s="195">
        <v>43132</v>
      </c>
      <c r="F103" s="180">
        <v>20.774712749999999</v>
      </c>
      <c r="G103" s="145"/>
      <c r="H103" s="145"/>
      <c r="I103" s="145"/>
      <c r="J103" s="145"/>
      <c r="K103" s="145"/>
    </row>
    <row r="104" spans="1:11" x14ac:dyDescent="0.25">
      <c r="A104" s="39"/>
      <c r="B104" s="130">
        <v>2018</v>
      </c>
      <c r="C104" s="130">
        <v>3</v>
      </c>
      <c r="D104" s="130">
        <v>23.395139</v>
      </c>
      <c r="E104" s="195">
        <v>43160</v>
      </c>
      <c r="F104" s="180">
        <v>21.215547999999998</v>
      </c>
      <c r="G104" s="145"/>
      <c r="H104" s="145"/>
      <c r="I104" s="145"/>
      <c r="J104" s="145"/>
      <c r="K104" s="145"/>
    </row>
    <row r="105" spans="1:11" x14ac:dyDescent="0.25">
      <c r="A105" s="39"/>
      <c r="B105" s="130">
        <v>2018</v>
      </c>
      <c r="C105" s="130">
        <v>4</v>
      </c>
      <c r="D105" s="130">
        <v>22.480135000000001</v>
      </c>
      <c r="E105" s="195">
        <v>43191</v>
      </c>
      <c r="F105" s="180">
        <v>21.695732000000003</v>
      </c>
      <c r="G105" s="145"/>
      <c r="H105" s="145"/>
      <c r="I105" s="145"/>
      <c r="J105" s="145"/>
      <c r="K105" s="145"/>
    </row>
    <row r="106" spans="1:11" x14ac:dyDescent="0.25">
      <c r="A106" s="39"/>
      <c r="B106" s="130">
        <v>2018</v>
      </c>
      <c r="C106" s="130">
        <v>5</v>
      </c>
      <c r="D106" s="130">
        <v>23.599993999999999</v>
      </c>
      <c r="E106" s="195">
        <v>43221</v>
      </c>
      <c r="F106" s="180">
        <v>22.021269666666665</v>
      </c>
      <c r="G106" s="145"/>
      <c r="H106" s="145"/>
      <c r="I106" s="145"/>
      <c r="J106" s="145"/>
      <c r="K106" s="145"/>
    </row>
    <row r="107" spans="1:11" x14ac:dyDescent="0.25">
      <c r="A107" s="39"/>
      <c r="B107" s="130">
        <v>2018</v>
      </c>
      <c r="C107" s="130">
        <v>6</v>
      </c>
      <c r="D107" s="130">
        <v>20.784507000000001</v>
      </c>
      <c r="E107" s="195">
        <v>43252</v>
      </c>
      <c r="F107" s="180">
        <v>22.1872905</v>
      </c>
      <c r="G107" s="145"/>
      <c r="H107" s="145"/>
      <c r="I107" s="145"/>
      <c r="J107" s="145"/>
    </row>
    <row r="108" spans="1:11" x14ac:dyDescent="0.25">
      <c r="A108" s="39"/>
      <c r="B108" s="130">
        <v>2018</v>
      </c>
      <c r="C108" s="130">
        <v>7</v>
      </c>
      <c r="D108" s="130">
        <v>21.425756</v>
      </c>
      <c r="E108" s="195">
        <v>43282</v>
      </c>
      <c r="F108" s="180">
        <v>22.138575333333332</v>
      </c>
      <c r="G108" s="145"/>
      <c r="H108" s="145"/>
      <c r="I108" s="145"/>
      <c r="J108" s="145"/>
    </row>
    <row r="109" spans="1:11" x14ac:dyDescent="0.25">
      <c r="A109" s="39"/>
      <c r="B109" s="130">
        <v>2018</v>
      </c>
      <c r="C109" s="130">
        <v>8</v>
      </c>
      <c r="D109" s="130">
        <v>28.501058</v>
      </c>
      <c r="E109" s="195">
        <v>43313</v>
      </c>
      <c r="F109" s="180">
        <v>22.85616383333333</v>
      </c>
      <c r="G109" s="145"/>
      <c r="H109" s="145"/>
      <c r="I109" s="145"/>
      <c r="J109" s="145"/>
    </row>
    <row r="110" spans="1:11" x14ac:dyDescent="0.25">
      <c r="A110" s="39"/>
      <c r="B110" s="130">
        <v>2018</v>
      </c>
      <c r="C110" s="130">
        <v>9</v>
      </c>
      <c r="D110" s="130">
        <v>20.792242000000002</v>
      </c>
      <c r="E110" s="195">
        <v>43344</v>
      </c>
      <c r="F110" s="180">
        <v>22.915710749999999</v>
      </c>
      <c r="G110" s="145"/>
      <c r="H110" s="145"/>
      <c r="I110" s="145"/>
      <c r="J110" s="145"/>
    </row>
    <row r="111" spans="1:11" x14ac:dyDescent="0.25">
      <c r="A111" s="39"/>
      <c r="B111" s="130">
        <v>2018</v>
      </c>
      <c r="C111" s="130">
        <v>10</v>
      </c>
      <c r="D111" s="130">
        <v>23.622644000000001</v>
      </c>
      <c r="E111" s="195">
        <v>43374</v>
      </c>
      <c r="F111" s="180">
        <v>22.842759000000001</v>
      </c>
      <c r="G111" s="145"/>
      <c r="H111" s="145"/>
      <c r="I111" s="145"/>
      <c r="J111" s="145"/>
    </row>
    <row r="112" spans="1:11" x14ac:dyDescent="0.25">
      <c r="A112" s="39"/>
      <c r="B112" s="130">
        <v>2018</v>
      </c>
      <c r="C112" s="130">
        <v>11</v>
      </c>
      <c r="D112" s="130">
        <v>20.935064000000001</v>
      </c>
      <c r="E112" s="195">
        <v>43405</v>
      </c>
      <c r="F112" s="180">
        <v>22.694056166666666</v>
      </c>
      <c r="G112" s="145"/>
      <c r="H112" s="145"/>
      <c r="I112" s="145"/>
      <c r="J112" s="145"/>
    </row>
    <row r="113" spans="1:11" x14ac:dyDescent="0.25">
      <c r="A113" s="39"/>
      <c r="B113" s="130">
        <v>2018</v>
      </c>
      <c r="C113" s="130">
        <v>12</v>
      </c>
      <c r="D113" s="130">
        <v>20.706564</v>
      </c>
      <c r="E113" s="195">
        <v>43435</v>
      </c>
      <c r="F113" s="180">
        <v>22.216253166666664</v>
      </c>
      <c r="G113" s="145"/>
      <c r="H113" s="145"/>
      <c r="I113" s="145"/>
      <c r="J113" s="145"/>
    </row>
    <row r="114" spans="1:11" x14ac:dyDescent="0.25">
      <c r="A114" s="39"/>
      <c r="B114" s="130">
        <v>2019</v>
      </c>
      <c r="C114" s="130">
        <v>1</v>
      </c>
      <c r="D114" s="130">
        <v>16.966011000000002</v>
      </c>
      <c r="E114" s="195">
        <v>43466</v>
      </c>
      <c r="F114" s="180">
        <v>21.980510916666663</v>
      </c>
      <c r="G114" s="145"/>
      <c r="H114" s="145"/>
      <c r="I114" s="145"/>
      <c r="J114" s="145"/>
    </row>
    <row r="115" spans="1:11" x14ac:dyDescent="0.25">
      <c r="A115" s="39"/>
      <c r="B115" s="130">
        <v>2019</v>
      </c>
      <c r="C115" s="130">
        <v>2</v>
      </c>
      <c r="D115" s="130">
        <v>21.035551999999999</v>
      </c>
      <c r="E115" s="195">
        <v>43497</v>
      </c>
      <c r="F115" s="180">
        <v>22.020388833333339</v>
      </c>
      <c r="G115" s="145"/>
      <c r="H115" s="145"/>
      <c r="I115" s="145"/>
      <c r="J115" s="145"/>
    </row>
    <row r="116" spans="1:11" x14ac:dyDescent="0.25">
      <c r="A116" s="39"/>
      <c r="B116" s="130">
        <v>2019</v>
      </c>
      <c r="C116" s="130">
        <v>3</v>
      </c>
      <c r="D116" s="130">
        <v>25.221122999999999</v>
      </c>
      <c r="E116" s="195">
        <v>43525</v>
      </c>
      <c r="F116" s="180">
        <f>AVERAGE(D105:D116)</f>
        <v>22.172554166666668</v>
      </c>
      <c r="G116" s="145"/>
      <c r="H116" s="145"/>
      <c r="I116" s="145"/>
      <c r="J116" s="145"/>
    </row>
    <row r="117" spans="1:11" x14ac:dyDescent="0.25">
      <c r="A117" s="39"/>
      <c r="B117" s="130">
        <v>2019</v>
      </c>
      <c r="C117" s="130">
        <v>4</v>
      </c>
      <c r="D117" s="207">
        <f>H16</f>
        <v>28.884034799999998</v>
      </c>
      <c r="E117" s="195">
        <v>43556</v>
      </c>
      <c r="F117" s="180">
        <f>AVERAGE(D106:D117)</f>
        <v>22.706212483333335</v>
      </c>
      <c r="G117" s="145"/>
      <c r="H117" s="145"/>
      <c r="I117" s="145"/>
      <c r="J117" s="145"/>
    </row>
    <row r="118" spans="1:11" x14ac:dyDescent="0.25">
      <c r="A118" s="39"/>
      <c r="B118" s="130">
        <v>2019</v>
      </c>
      <c r="C118" s="130">
        <v>5</v>
      </c>
      <c r="D118" s="130">
        <v>30.209732190000025</v>
      </c>
      <c r="E118" s="195">
        <v>43586</v>
      </c>
      <c r="F118" s="180">
        <f>AVERAGE(D107:D118)</f>
        <v>23.257023999166666</v>
      </c>
      <c r="G118" s="145"/>
      <c r="H118" s="145"/>
      <c r="I118" s="145"/>
      <c r="J118" s="145"/>
    </row>
    <row r="119" spans="1:11" x14ac:dyDescent="0.25">
      <c r="A119" s="39"/>
      <c r="B119" s="130">
        <v>2019</v>
      </c>
      <c r="C119" s="130">
        <v>6</v>
      </c>
      <c r="D119" s="130">
        <v>22.300627809999998</v>
      </c>
      <c r="E119" s="195">
        <v>43617</v>
      </c>
      <c r="F119" s="180">
        <f>AVERAGE(D108:D119)</f>
        <v>23.383367400000001</v>
      </c>
      <c r="G119" s="145"/>
      <c r="H119" s="145"/>
      <c r="I119" s="145"/>
      <c r="J119" s="145"/>
    </row>
    <row r="120" spans="1:11" x14ac:dyDescent="0.25">
      <c r="A120" s="39"/>
      <c r="B120" s="130">
        <v>2019</v>
      </c>
      <c r="C120" s="130">
        <v>7</v>
      </c>
      <c r="D120" s="130">
        <v>25.27653364</v>
      </c>
      <c r="E120" s="195">
        <v>43647</v>
      </c>
      <c r="F120" s="180">
        <f>AVERAGE(D109:D120)</f>
        <v>23.704265536666668</v>
      </c>
      <c r="G120" s="145"/>
      <c r="H120" s="145"/>
      <c r="I120" s="145"/>
      <c r="J120" s="145"/>
    </row>
    <row r="121" spans="1:11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12.439933333333334</v>
      </c>
      <c r="G121" s="145"/>
      <c r="H121" s="145"/>
      <c r="I121" s="145"/>
      <c r="J121" s="145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10.707246500000002</v>
      </c>
      <c r="G122" s="145"/>
      <c r="H122" s="145"/>
      <c r="I122" s="145"/>
      <c r="J122" s="145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8.7386928333333334</v>
      </c>
      <c r="G123" s="145"/>
      <c r="H123" s="145"/>
      <c r="I123" s="145"/>
      <c r="J123" s="39"/>
      <c r="K123" s="183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6.9941041666666663</v>
      </c>
      <c r="G124" s="145"/>
      <c r="H124" s="145"/>
      <c r="I124" s="145"/>
      <c r="J124" s="39"/>
      <c r="K124" s="183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5.2685571666666666</v>
      </c>
      <c r="G125" s="145"/>
      <c r="H125" s="145"/>
      <c r="I125" s="145"/>
      <c r="J125" s="39"/>
      <c r="K125" s="183"/>
    </row>
    <row r="126" spans="1:11" x14ac:dyDescent="0.25">
      <c r="A126" s="39"/>
      <c r="B126" s="130"/>
      <c r="C126" s="130"/>
      <c r="D126" s="130"/>
      <c r="E126" s="195"/>
      <c r="F126" s="180"/>
      <c r="G126" s="145"/>
      <c r="H126" s="145"/>
      <c r="I126" s="145"/>
      <c r="J126" s="39"/>
      <c r="K126" s="183"/>
    </row>
    <row r="127" spans="1:11" x14ac:dyDescent="0.25">
      <c r="A127" s="39"/>
      <c r="B127" s="130"/>
      <c r="C127" s="130"/>
      <c r="D127" s="130"/>
      <c r="E127" s="195"/>
      <c r="F127" s="180"/>
      <c r="G127" s="145"/>
      <c r="H127" s="145"/>
      <c r="I127" s="145"/>
      <c r="J127" s="39"/>
      <c r="K127" s="183"/>
    </row>
    <row r="128" spans="1:11" x14ac:dyDescent="0.25">
      <c r="B128" s="128"/>
      <c r="C128" s="128"/>
      <c r="D128" s="128"/>
      <c r="E128" s="198"/>
      <c r="F128" s="199"/>
      <c r="G128" s="145"/>
      <c r="H128" s="145"/>
      <c r="I128" s="145"/>
      <c r="J128" s="39"/>
      <c r="K128" s="183"/>
    </row>
    <row r="129" spans="2:11" x14ac:dyDescent="0.25">
      <c r="B129" s="128"/>
      <c r="C129" s="128"/>
      <c r="D129" s="128"/>
      <c r="E129" s="198"/>
      <c r="F129" s="199"/>
      <c r="G129" s="145"/>
      <c r="H129" s="145"/>
      <c r="I129" s="145"/>
      <c r="J129" s="39"/>
      <c r="K129" s="183"/>
    </row>
    <row r="130" spans="2:11" x14ac:dyDescent="0.25">
      <c r="B130" s="128"/>
      <c r="C130" s="128"/>
      <c r="D130" s="128"/>
      <c r="E130" s="198"/>
      <c r="F130" s="199"/>
      <c r="G130" s="145"/>
      <c r="H130" s="145"/>
      <c r="I130" s="145"/>
      <c r="J130" s="39"/>
      <c r="K130" s="183"/>
    </row>
    <row r="131" spans="2:11" x14ac:dyDescent="0.25">
      <c r="B131" s="128"/>
      <c r="C131" s="128"/>
      <c r="D131" s="128"/>
      <c r="E131" s="198"/>
      <c r="F131" s="199"/>
      <c r="G131" s="145"/>
      <c r="H131" s="145"/>
      <c r="I131" s="145"/>
      <c r="J131" s="39"/>
      <c r="K131" s="183"/>
    </row>
    <row r="132" spans="2:11" x14ac:dyDescent="0.25">
      <c r="B132" s="128"/>
      <c r="C132" s="128"/>
      <c r="D132" s="128"/>
      <c r="E132" s="198"/>
      <c r="F132" s="199"/>
      <c r="G132" s="145"/>
      <c r="H132" s="145"/>
      <c r="I132" s="145"/>
      <c r="J132" s="39"/>
      <c r="K132" s="183"/>
    </row>
    <row r="133" spans="2:11" x14ac:dyDescent="0.25">
      <c r="B133" s="128"/>
      <c r="C133" s="128"/>
      <c r="D133" s="128"/>
      <c r="E133" s="198"/>
      <c r="F133" s="199"/>
      <c r="G133" s="145"/>
      <c r="H133" s="145"/>
      <c r="I133" s="145"/>
      <c r="J133" s="39"/>
      <c r="K133" s="183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39"/>
      <c r="K134" s="183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39"/>
      <c r="K135" s="183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39"/>
      <c r="K136" s="183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39"/>
      <c r="K137" s="183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39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39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39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39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39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39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39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39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39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39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39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39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39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39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39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ignoredErrors>
    <ignoredError sqref="F116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28515625" style="137" customWidth="1"/>
    <col min="12" max="12" width="1.85546875" style="137" customWidth="1"/>
    <col min="13" max="13" width="11.42578125" style="137"/>
    <col min="14" max="14" width="4" style="130" customWidth="1"/>
    <col min="15" max="16384" width="11.42578125" style="137"/>
  </cols>
  <sheetData>
    <row r="1" spans="1:15" x14ac:dyDescent="0.25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5" x14ac:dyDescent="0.25">
      <c r="A2" s="59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7"/>
    </row>
    <row r="3" spans="1:15" x14ac:dyDescent="0.25">
      <c r="A3" s="59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7"/>
    </row>
    <row r="4" spans="1:15" x14ac:dyDescent="0.25">
      <c r="A4" s="59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8"/>
    </row>
    <row r="5" spans="1:15" x14ac:dyDescent="0.25">
      <c r="A5" s="59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8"/>
    </row>
    <row r="6" spans="1:15" x14ac:dyDescent="0.25">
      <c r="A6" s="59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8"/>
    </row>
    <row r="7" spans="1:15" x14ac:dyDescent="0.25">
      <c r="A7" s="59"/>
      <c r="B7" s="156"/>
      <c r="C7" s="257" t="s">
        <v>36</v>
      </c>
      <c r="D7" s="257"/>
      <c r="E7" s="257"/>
      <c r="F7" s="257"/>
      <c r="G7" s="257"/>
      <c r="H7" s="257"/>
      <c r="I7" s="257"/>
      <c r="J7" s="257"/>
      <c r="K7" s="257"/>
      <c r="L7" s="158"/>
      <c r="O7" s="130"/>
    </row>
    <row r="8" spans="1:15" x14ac:dyDescent="0.25">
      <c r="A8" s="59"/>
      <c r="B8" s="156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158"/>
      <c r="O8" s="130"/>
    </row>
    <row r="9" spans="1:15" x14ac:dyDescent="0.25">
      <c r="A9" s="59"/>
      <c r="B9" s="156"/>
      <c r="C9" s="159"/>
      <c r="D9" s="159"/>
      <c r="E9" s="159"/>
      <c r="F9" s="159"/>
      <c r="G9" s="159"/>
      <c r="H9" s="159"/>
      <c r="I9" s="156"/>
      <c r="J9" s="156"/>
      <c r="K9" s="156"/>
      <c r="L9" s="158"/>
      <c r="O9" s="130"/>
    </row>
    <row r="10" spans="1:15" ht="15.75" customHeight="1" x14ac:dyDescent="0.25">
      <c r="A10" s="59"/>
      <c r="B10" s="160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158"/>
      <c r="O10" s="130"/>
    </row>
    <row r="11" spans="1:15" x14ac:dyDescent="0.25">
      <c r="A11" s="59"/>
      <c r="B11" s="160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158"/>
      <c r="O11" s="181"/>
    </row>
    <row r="12" spans="1:15" ht="12" customHeight="1" x14ac:dyDescent="0.25">
      <c r="A12" s="59"/>
      <c r="B12" s="160"/>
      <c r="C12" s="159"/>
      <c r="D12" s="159"/>
      <c r="E12" s="159"/>
      <c r="F12" s="159"/>
      <c r="G12" s="159"/>
      <c r="H12" s="159"/>
      <c r="I12" s="159"/>
      <c r="J12" s="159"/>
      <c r="K12" s="159"/>
      <c r="L12" s="158"/>
      <c r="O12" s="130"/>
    </row>
    <row r="13" spans="1:15" x14ac:dyDescent="0.25">
      <c r="A13" s="59"/>
      <c r="B13" s="113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8"/>
      <c r="N13" s="130">
        <v>1</v>
      </c>
      <c r="O13" s="130"/>
    </row>
    <row r="14" spans="1:15" x14ac:dyDescent="0.25">
      <c r="A14" s="59"/>
      <c r="B14" s="113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8"/>
      <c r="N14" s="130">
        <v>1</v>
      </c>
      <c r="O14" s="130"/>
    </row>
    <row r="15" spans="1:15" x14ac:dyDescent="0.25">
      <c r="A15" s="59"/>
      <c r="B15" s="113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196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8"/>
      <c r="N15" s="130">
        <v>1</v>
      </c>
      <c r="O15" s="130"/>
    </row>
    <row r="16" spans="1:15" x14ac:dyDescent="0.25">
      <c r="A16" s="59"/>
      <c r="B16" s="113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>
        <v>42.659956100000002</v>
      </c>
      <c r="I16" s="21">
        <v>1.879550926131679</v>
      </c>
      <c r="J16" s="21">
        <v>101.87955092613169</v>
      </c>
      <c r="K16" s="21">
        <v>24.868730020389719</v>
      </c>
      <c r="L16" s="158"/>
      <c r="N16" s="130" t="s">
        <v>97</v>
      </c>
      <c r="O16" s="130"/>
    </row>
    <row r="17" spans="1:15" x14ac:dyDescent="0.25">
      <c r="A17" s="59"/>
      <c r="B17" s="113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>
        <v>43.631705740000129</v>
      </c>
      <c r="I17" s="21">
        <v>-2.759230480497421</v>
      </c>
      <c r="J17" s="21">
        <v>97.240769519502578</v>
      </c>
      <c r="K17" s="21">
        <v>25.788053509569451</v>
      </c>
      <c r="L17" s="158"/>
      <c r="N17" s="130" t="s">
        <v>97</v>
      </c>
      <c r="O17" s="130"/>
    </row>
    <row r="18" spans="1:15" x14ac:dyDescent="0.25">
      <c r="A18" s="59"/>
      <c r="B18" s="113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>
        <v>35.833412650000106</v>
      </c>
      <c r="I18" s="21">
        <v>-15.740961333463577</v>
      </c>
      <c r="J18" s="21">
        <v>84.259038666536426</v>
      </c>
      <c r="K18" s="21">
        <v>12.638898986684556</v>
      </c>
      <c r="L18" s="158"/>
      <c r="N18" s="130" t="s">
        <v>97</v>
      </c>
      <c r="O18" s="130"/>
    </row>
    <row r="19" spans="1:15" x14ac:dyDescent="0.25">
      <c r="A19" s="59"/>
      <c r="B19" s="113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9">
        <v>38.651945739999896</v>
      </c>
      <c r="I19" s="29">
        <v>-0.9133109202752121</v>
      </c>
      <c r="J19" s="29">
        <v>99.086689079724792</v>
      </c>
      <c r="K19" s="29">
        <v>12.194795890163125</v>
      </c>
      <c r="L19" s="158"/>
      <c r="N19" s="130" t="s">
        <v>97</v>
      </c>
      <c r="O19" s="130"/>
    </row>
    <row r="20" spans="1:15" x14ac:dyDescent="0.25">
      <c r="A20" s="59"/>
      <c r="B20" s="113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97</v>
      </c>
      <c r="J20" s="21" t="s">
        <v>97</v>
      </c>
      <c r="K20" s="21" t="s">
        <v>97</v>
      </c>
      <c r="L20" s="158"/>
      <c r="N20" s="130" t="s">
        <v>97</v>
      </c>
      <c r="O20" s="130"/>
    </row>
    <row r="21" spans="1:15" x14ac:dyDescent="0.25">
      <c r="A21" s="59"/>
      <c r="B21" s="113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97</v>
      </c>
      <c r="J21" s="21" t="s">
        <v>97</v>
      </c>
      <c r="K21" s="21" t="s">
        <v>97</v>
      </c>
      <c r="L21" s="158"/>
      <c r="N21" s="130" t="s">
        <v>97</v>
      </c>
      <c r="O21" s="130"/>
    </row>
    <row r="22" spans="1:15" x14ac:dyDescent="0.25">
      <c r="A22" s="59"/>
      <c r="B22" s="113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58"/>
      <c r="N22" s="130" t="s">
        <v>97</v>
      </c>
      <c r="O22" s="130"/>
    </row>
    <row r="23" spans="1:15" x14ac:dyDescent="0.25">
      <c r="A23" s="59"/>
      <c r="B23" s="113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8"/>
      <c r="N23" s="130" t="s">
        <v>97</v>
      </c>
      <c r="O23" s="130"/>
    </row>
    <row r="24" spans="1:15" x14ac:dyDescent="0.25">
      <c r="A24" s="59"/>
      <c r="B24" s="113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8"/>
      <c r="N24" s="130" t="s">
        <v>97</v>
      </c>
      <c r="O24" s="130"/>
    </row>
    <row r="25" spans="1:15" x14ac:dyDescent="0.25">
      <c r="A25" s="59"/>
      <c r="B25" s="114" t="s">
        <v>33</v>
      </c>
      <c r="C25" s="76">
        <v>614.71157799999992</v>
      </c>
      <c r="D25" s="76">
        <v>535.42601400000001</v>
      </c>
      <c r="E25" s="76">
        <v>445.598162</v>
      </c>
      <c r="F25" s="76">
        <v>432.40463799999998</v>
      </c>
      <c r="G25" s="76">
        <v>470.57333300000005</v>
      </c>
      <c r="H25" s="78">
        <v>266.04183323000012</v>
      </c>
      <c r="I25" s="161"/>
      <c r="J25" s="52"/>
      <c r="K25" s="52"/>
      <c r="L25" s="158"/>
      <c r="O25" s="130"/>
    </row>
    <row r="26" spans="1:15" ht="18.75" customHeight="1" x14ac:dyDescent="0.25">
      <c r="A26" s="59"/>
      <c r="B26" s="114" t="s">
        <v>19</v>
      </c>
      <c r="C26" s="76"/>
      <c r="D26" s="76">
        <v>-12.8980105203094</v>
      </c>
      <c r="E26" s="76">
        <v>-16.776893473838573</v>
      </c>
      <c r="F26" s="76">
        <v>-2.9608569166405196</v>
      </c>
      <c r="G26" s="76">
        <v>8.8270780758831879</v>
      </c>
      <c r="H26" s="46"/>
      <c r="I26" s="52"/>
      <c r="J26" s="52"/>
      <c r="K26" s="52"/>
      <c r="L26" s="158"/>
      <c r="O26" s="130"/>
    </row>
    <row r="27" spans="1:15" ht="12" customHeight="1" x14ac:dyDescent="0.25">
      <c r="A27" s="59"/>
      <c r="B27" s="113"/>
      <c r="C27" s="117"/>
      <c r="D27" s="117"/>
      <c r="E27" s="117"/>
      <c r="F27" s="117"/>
      <c r="G27" s="117"/>
      <c r="H27" s="162"/>
      <c r="I27" s="163"/>
      <c r="J27" s="163"/>
      <c r="K27" s="163"/>
      <c r="L27" s="158"/>
    </row>
    <row r="28" spans="1:15" ht="18.75" customHeight="1" x14ac:dyDescent="0.25">
      <c r="A28" s="59"/>
      <c r="B28" s="114" t="s">
        <v>20</v>
      </c>
      <c r="C28" s="76">
        <v>347.12596499999995</v>
      </c>
      <c r="D28" s="76">
        <v>315.50228199999998</v>
      </c>
      <c r="E28" s="76">
        <v>249.67472900000001</v>
      </c>
      <c r="F28" s="76">
        <v>236.26904800000003</v>
      </c>
      <c r="G28" s="76">
        <v>267.79182800000001</v>
      </c>
      <c r="H28" s="64">
        <v>266.04183323000012</v>
      </c>
      <c r="I28" s="64">
        <v>-0.65349072937351815</v>
      </c>
      <c r="J28" s="29">
        <v>99.346509270626484</v>
      </c>
      <c r="K28" s="29">
        <v>13.341899951279256</v>
      </c>
      <c r="L28" s="158"/>
    </row>
    <row r="29" spans="1:15" ht="18.75" customHeight="1" x14ac:dyDescent="0.25">
      <c r="A29" s="59"/>
      <c r="B29" s="114" t="s">
        <v>19</v>
      </c>
      <c r="C29" s="76"/>
      <c r="D29" s="76">
        <v>-9.1101462260248844</v>
      </c>
      <c r="E29" s="76">
        <v>-20.864366679921499</v>
      </c>
      <c r="F29" s="76">
        <v>-5.3692582560087576</v>
      </c>
      <c r="G29" s="76">
        <v>13.341899951279256</v>
      </c>
      <c r="H29" s="29">
        <v>-0.65349072937351815</v>
      </c>
      <c r="I29" s="52"/>
      <c r="J29" s="52"/>
      <c r="K29" s="52"/>
      <c r="L29" s="158"/>
    </row>
    <row r="30" spans="1:15" ht="12" customHeight="1" x14ac:dyDescent="0.25">
      <c r="A30" s="59"/>
      <c r="B30" s="160"/>
      <c r="C30" s="164"/>
      <c r="D30" s="164"/>
      <c r="E30" s="164"/>
      <c r="F30" s="164"/>
      <c r="G30" s="164"/>
      <c r="H30" s="165"/>
      <c r="I30" s="163"/>
      <c r="J30" s="163"/>
      <c r="K30" s="163"/>
      <c r="L30" s="158"/>
    </row>
    <row r="31" spans="1:15" ht="14.25" customHeight="1" x14ac:dyDescent="0.25">
      <c r="A31" s="59"/>
      <c r="B31" s="166"/>
      <c r="C31" s="263" t="s">
        <v>137</v>
      </c>
      <c r="D31" s="263"/>
      <c r="E31" s="263"/>
      <c r="F31" s="263"/>
      <c r="G31" s="263"/>
      <c r="H31" s="263"/>
      <c r="I31" s="263"/>
      <c r="J31" s="263"/>
      <c r="K31" s="263"/>
      <c r="L31" s="158"/>
    </row>
    <row r="32" spans="1:15" x14ac:dyDescent="0.25">
      <c r="A32" s="59"/>
      <c r="B32" s="160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158"/>
      <c r="N32" s="130" t="s">
        <v>97</v>
      </c>
    </row>
    <row r="33" spans="1:14" x14ac:dyDescent="0.25">
      <c r="A33" s="59"/>
      <c r="B33" s="160"/>
      <c r="C33" s="49"/>
      <c r="D33" s="49"/>
      <c r="E33" s="49"/>
      <c r="F33" s="49"/>
      <c r="G33" s="49"/>
      <c r="H33" s="50"/>
      <c r="I33" s="51"/>
      <c r="J33" s="51"/>
      <c r="K33" s="51"/>
      <c r="L33" s="158"/>
      <c r="N33" s="130" t="s">
        <v>97</v>
      </c>
    </row>
    <row r="34" spans="1:14" x14ac:dyDescent="0.25">
      <c r="A34" s="59"/>
      <c r="B34" s="160"/>
      <c r="C34" s="49"/>
      <c r="D34" s="49"/>
      <c r="E34" s="49"/>
      <c r="F34" s="49"/>
      <c r="G34" s="49"/>
      <c r="H34" s="50"/>
      <c r="I34" s="51"/>
      <c r="J34" s="51"/>
      <c r="K34" s="51"/>
      <c r="L34" s="158"/>
      <c r="N34" s="130" t="s">
        <v>97</v>
      </c>
    </row>
    <row r="35" spans="1:14" x14ac:dyDescent="0.25">
      <c r="A35" s="59"/>
      <c r="B35" s="160"/>
      <c r="C35" s="49"/>
      <c r="D35" s="49"/>
      <c r="E35" s="49"/>
      <c r="F35" s="49"/>
      <c r="G35" s="49"/>
      <c r="H35" s="50"/>
      <c r="I35" s="51"/>
      <c r="J35" s="51"/>
      <c r="K35" s="51"/>
      <c r="L35" s="158"/>
      <c r="N35" s="130" t="s">
        <v>97</v>
      </c>
    </row>
    <row r="36" spans="1:14" x14ac:dyDescent="0.25">
      <c r="A36" s="59"/>
      <c r="B36" s="160"/>
      <c r="C36" s="49"/>
      <c r="D36" s="49"/>
      <c r="E36" s="49"/>
      <c r="F36" s="49"/>
      <c r="G36" s="49"/>
      <c r="H36" s="50"/>
      <c r="I36" s="51"/>
      <c r="J36" s="51"/>
      <c r="K36" s="51"/>
      <c r="L36" s="158"/>
      <c r="N36" s="130" t="s">
        <v>97</v>
      </c>
    </row>
    <row r="37" spans="1:14" x14ac:dyDescent="0.25">
      <c r="A37" s="59"/>
      <c r="B37" s="160"/>
      <c r="C37" s="49"/>
      <c r="D37" s="49"/>
      <c r="E37" s="49"/>
      <c r="F37" s="49"/>
      <c r="G37" s="49"/>
      <c r="H37" s="50"/>
      <c r="I37" s="51"/>
      <c r="J37" s="51"/>
      <c r="K37" s="51"/>
      <c r="L37" s="158"/>
    </row>
    <row r="38" spans="1:14" x14ac:dyDescent="0.25">
      <c r="A38" s="59"/>
      <c r="B38" s="160"/>
      <c r="C38" s="49"/>
      <c r="D38" s="49"/>
      <c r="E38" s="49"/>
      <c r="F38" s="49"/>
      <c r="G38" s="49"/>
      <c r="H38" s="50"/>
      <c r="I38" s="51"/>
      <c r="J38" s="51"/>
      <c r="K38" s="51"/>
      <c r="L38" s="158"/>
      <c r="N38" s="130" t="s">
        <v>97</v>
      </c>
    </row>
    <row r="39" spans="1:14" x14ac:dyDescent="0.25">
      <c r="A39" s="59"/>
      <c r="B39" s="160"/>
      <c r="C39" s="49"/>
      <c r="D39" s="49"/>
      <c r="E39" s="49"/>
      <c r="F39" s="49"/>
      <c r="G39" s="49"/>
      <c r="H39" s="50"/>
      <c r="I39" s="51"/>
      <c r="J39" s="51"/>
      <c r="K39" s="51"/>
      <c r="L39" s="158"/>
      <c r="N39" s="130" t="s">
        <v>97</v>
      </c>
    </row>
    <row r="40" spans="1:14" x14ac:dyDescent="0.25">
      <c r="A40" s="59"/>
      <c r="B40" s="160"/>
      <c r="C40" s="49"/>
      <c r="D40" s="49"/>
      <c r="E40" s="49"/>
      <c r="F40" s="49"/>
      <c r="G40" s="49"/>
      <c r="H40" s="50"/>
      <c r="I40" s="51"/>
      <c r="J40" s="51"/>
      <c r="K40" s="51"/>
      <c r="L40" s="158"/>
      <c r="N40" s="130" t="s">
        <v>97</v>
      </c>
    </row>
    <row r="41" spans="1:14" x14ac:dyDescent="0.25">
      <c r="A41" s="59"/>
      <c r="B41" s="160"/>
      <c r="C41" s="49"/>
      <c r="D41" s="49"/>
      <c r="E41" s="49"/>
      <c r="F41" s="49"/>
      <c r="G41" s="49"/>
      <c r="H41" s="50"/>
      <c r="I41" s="51"/>
      <c r="J41" s="51"/>
      <c r="K41" s="51"/>
      <c r="L41" s="158"/>
      <c r="N41" s="130" t="s">
        <v>97</v>
      </c>
    </row>
    <row r="42" spans="1:14" x14ac:dyDescent="0.25">
      <c r="A42" s="59"/>
      <c r="B42" s="160"/>
      <c r="C42" s="49"/>
      <c r="D42" s="49"/>
      <c r="E42" s="49"/>
      <c r="F42" s="49"/>
      <c r="G42" s="49"/>
      <c r="H42" s="50"/>
      <c r="I42" s="51"/>
      <c r="J42" s="51"/>
      <c r="K42" s="51"/>
      <c r="L42" s="158"/>
    </row>
    <row r="43" spans="1:14" x14ac:dyDescent="0.25">
      <c r="A43" s="59"/>
      <c r="B43" s="160"/>
      <c r="C43" s="49"/>
      <c r="D43" s="49"/>
      <c r="E43" s="49"/>
      <c r="F43" s="49"/>
      <c r="G43" s="49"/>
      <c r="H43" s="50"/>
      <c r="I43" s="51"/>
      <c r="J43" s="51"/>
      <c r="K43" s="51"/>
      <c r="L43" s="158"/>
    </row>
    <row r="44" spans="1:14" x14ac:dyDescent="0.25">
      <c r="A44" s="59"/>
      <c r="B44" s="166"/>
      <c r="C44" s="50"/>
      <c r="D44" s="50"/>
      <c r="E44" s="50"/>
      <c r="F44" s="50"/>
      <c r="G44" s="50"/>
      <c r="H44" s="50"/>
      <c r="I44" s="52"/>
      <c r="J44" s="52"/>
      <c r="K44" s="52"/>
      <c r="L44" s="158"/>
    </row>
    <row r="45" spans="1:14" x14ac:dyDescent="0.25">
      <c r="A45" s="167"/>
      <c r="B45" s="109" t="s">
        <v>99</v>
      </c>
      <c r="C45" s="168"/>
      <c r="D45" s="168"/>
      <c r="E45" s="168"/>
      <c r="F45" s="168"/>
      <c r="G45" s="168"/>
      <c r="H45" s="168"/>
      <c r="I45" s="168"/>
      <c r="J45" s="168"/>
      <c r="K45" s="168"/>
      <c r="L45" s="169"/>
    </row>
    <row r="46" spans="1:14" x14ac:dyDescent="0.25">
      <c r="B46" s="128"/>
      <c r="C46" s="128"/>
      <c r="D46" s="128"/>
      <c r="E46" s="128"/>
      <c r="F46" s="128"/>
      <c r="G46" s="128"/>
      <c r="H46" s="128"/>
      <c r="I46" s="128"/>
    </row>
    <row r="47" spans="1:14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</row>
    <row r="48" spans="1:14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</row>
    <row r="49" spans="2:11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</row>
    <row r="50" spans="2:11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28"/>
    </row>
    <row r="51" spans="2:11" x14ac:dyDescent="0.25">
      <c r="B51" s="130"/>
      <c r="C51" s="130"/>
      <c r="D51" s="130"/>
      <c r="E51" s="130"/>
      <c r="F51" s="130"/>
      <c r="G51" s="130"/>
      <c r="H51" s="128"/>
      <c r="I51" s="128"/>
      <c r="J51" s="128"/>
      <c r="K51" s="128"/>
    </row>
    <row r="52" spans="2:11" x14ac:dyDescent="0.25">
      <c r="B52" s="130"/>
      <c r="C52" s="130"/>
      <c r="D52" s="130"/>
      <c r="E52" s="130"/>
      <c r="F52" s="130"/>
      <c r="G52" s="130"/>
      <c r="H52" s="128"/>
      <c r="I52" s="128"/>
      <c r="J52" s="128"/>
      <c r="K52" s="128"/>
    </row>
    <row r="53" spans="2:11" x14ac:dyDescent="0.25">
      <c r="B53" s="130" t="s">
        <v>1</v>
      </c>
      <c r="C53" s="130" t="s">
        <v>161</v>
      </c>
      <c r="D53" s="130" t="s">
        <v>169</v>
      </c>
      <c r="E53" s="130" t="s">
        <v>162</v>
      </c>
      <c r="F53" s="130" t="s">
        <v>163</v>
      </c>
      <c r="G53" s="130"/>
      <c r="H53" s="128"/>
      <c r="I53" s="128"/>
      <c r="J53" s="128"/>
      <c r="K53" s="128"/>
    </row>
    <row r="54" spans="2:11" x14ac:dyDescent="0.25">
      <c r="B54" s="130">
        <v>2014</v>
      </c>
      <c r="C54" s="130">
        <v>1</v>
      </c>
      <c r="D54" s="130">
        <v>40.553722</v>
      </c>
      <c r="E54" s="130">
        <v>41640</v>
      </c>
      <c r="F54" s="130"/>
      <c r="G54" s="130"/>
      <c r="H54" s="128"/>
      <c r="I54" s="128"/>
      <c r="J54" s="128"/>
      <c r="K54" s="128"/>
    </row>
    <row r="55" spans="2:11" x14ac:dyDescent="0.25">
      <c r="B55" s="130">
        <v>2014</v>
      </c>
      <c r="C55" s="130">
        <v>2</v>
      </c>
      <c r="D55" s="130">
        <v>43.401128</v>
      </c>
      <c r="E55" s="195">
        <v>41671</v>
      </c>
      <c r="F55" s="39"/>
      <c r="G55" s="130"/>
      <c r="H55" s="145"/>
      <c r="I55" s="145"/>
      <c r="J55" s="128"/>
      <c r="K55" s="128"/>
    </row>
    <row r="56" spans="2:11" x14ac:dyDescent="0.25">
      <c r="B56" s="130">
        <v>2014</v>
      </c>
      <c r="C56" s="130">
        <v>3</v>
      </c>
      <c r="D56" s="130">
        <v>49.341313</v>
      </c>
      <c r="E56" s="195">
        <v>41699</v>
      </c>
      <c r="F56" s="39"/>
      <c r="G56" s="130"/>
      <c r="H56" s="145"/>
      <c r="I56" s="145"/>
      <c r="J56" s="128"/>
      <c r="K56" s="128"/>
    </row>
    <row r="57" spans="2:11" x14ac:dyDescent="0.25">
      <c r="B57" s="130">
        <v>2014</v>
      </c>
      <c r="C57" s="130">
        <v>4</v>
      </c>
      <c r="D57" s="130">
        <v>48.876175000000003</v>
      </c>
      <c r="E57" s="195">
        <v>41730</v>
      </c>
      <c r="F57" s="39">
        <v>49.862665499999991</v>
      </c>
      <c r="G57" s="130"/>
      <c r="H57" s="145"/>
      <c r="I57" s="145"/>
      <c r="J57" s="128"/>
      <c r="K57" s="128"/>
    </row>
    <row r="58" spans="2:11" x14ac:dyDescent="0.25">
      <c r="B58" s="130">
        <v>2014</v>
      </c>
      <c r="C58" s="130">
        <v>5</v>
      </c>
      <c r="D58" s="130">
        <v>53.228749999999998</v>
      </c>
      <c r="E58" s="195">
        <v>41760</v>
      </c>
      <c r="F58" s="39">
        <v>49.862665499999991</v>
      </c>
      <c r="G58" s="130"/>
      <c r="H58" s="145"/>
      <c r="I58" s="145"/>
      <c r="J58" s="128"/>
      <c r="K58" s="128"/>
    </row>
    <row r="59" spans="2:11" x14ac:dyDescent="0.25">
      <c r="B59" s="130">
        <v>2014</v>
      </c>
      <c r="C59" s="130">
        <v>6</v>
      </c>
      <c r="D59" s="130">
        <v>48.730423999999999</v>
      </c>
      <c r="E59" s="195">
        <v>41791</v>
      </c>
      <c r="F59" s="180">
        <v>49.862665499999991</v>
      </c>
      <c r="G59" s="130"/>
      <c r="H59" s="145"/>
      <c r="I59" s="145"/>
      <c r="J59" s="128"/>
      <c r="K59" s="128"/>
    </row>
    <row r="60" spans="2:11" x14ac:dyDescent="0.25">
      <c r="B60" s="130">
        <v>2014</v>
      </c>
      <c r="C60" s="130">
        <v>7</v>
      </c>
      <c r="D60" s="130">
        <v>62.994453</v>
      </c>
      <c r="E60" s="195">
        <v>41821</v>
      </c>
      <c r="F60" s="180">
        <v>49.862665499999991</v>
      </c>
      <c r="G60" s="130"/>
      <c r="H60" s="145"/>
      <c r="I60" s="145"/>
      <c r="J60" s="128"/>
      <c r="K60" s="128"/>
    </row>
    <row r="61" spans="2:11" x14ac:dyDescent="0.25">
      <c r="B61" s="130">
        <v>2014</v>
      </c>
      <c r="C61" s="130">
        <v>8</v>
      </c>
      <c r="D61" s="130">
        <v>51.775359000000002</v>
      </c>
      <c r="E61" s="195">
        <v>41852</v>
      </c>
      <c r="F61" s="180">
        <v>49.862665499999991</v>
      </c>
      <c r="G61" s="130"/>
      <c r="H61" s="145"/>
      <c r="I61" s="145"/>
      <c r="J61" s="128"/>
      <c r="K61" s="128"/>
    </row>
    <row r="62" spans="2:11" x14ac:dyDescent="0.25">
      <c r="B62" s="130">
        <v>2014</v>
      </c>
      <c r="C62" s="130">
        <v>9</v>
      </c>
      <c r="D62" s="130">
        <v>54.507266000000001</v>
      </c>
      <c r="E62" s="195">
        <v>41883</v>
      </c>
      <c r="F62" s="180">
        <v>50.378732222222219</v>
      </c>
      <c r="G62" s="130"/>
      <c r="H62" s="145"/>
      <c r="I62" s="145"/>
      <c r="J62" s="128"/>
      <c r="K62" s="128"/>
    </row>
    <row r="63" spans="2:11" x14ac:dyDescent="0.25">
      <c r="B63" s="130">
        <v>2014</v>
      </c>
      <c r="C63" s="130">
        <v>10</v>
      </c>
      <c r="D63" s="130">
        <v>53.662362999999999</v>
      </c>
      <c r="E63" s="195">
        <v>41913</v>
      </c>
      <c r="F63" s="180">
        <v>50.707095299999992</v>
      </c>
      <c r="G63" s="130"/>
      <c r="H63" s="145"/>
      <c r="I63" s="145"/>
      <c r="J63" s="128"/>
      <c r="K63" s="128"/>
    </row>
    <row r="64" spans="2:11" x14ac:dyDescent="0.25">
      <c r="B64" s="130">
        <v>2014</v>
      </c>
      <c r="C64" s="130">
        <v>11</v>
      </c>
      <c r="D64" s="130">
        <v>49.793503000000001</v>
      </c>
      <c r="E64" s="195">
        <v>41944</v>
      </c>
      <c r="F64" s="180">
        <v>50.624041454545448</v>
      </c>
      <c r="G64" s="130"/>
      <c r="H64" s="145"/>
      <c r="I64" s="145"/>
      <c r="J64" s="128"/>
      <c r="K64" s="128"/>
    </row>
    <row r="65" spans="2:11" x14ac:dyDescent="0.25">
      <c r="B65" s="130">
        <v>2014</v>
      </c>
      <c r="C65" s="130">
        <v>12</v>
      </c>
      <c r="D65" s="130">
        <v>57.847121999999999</v>
      </c>
      <c r="E65" s="195">
        <v>41974</v>
      </c>
      <c r="F65" s="180">
        <v>51.225964833333329</v>
      </c>
      <c r="G65" s="130"/>
      <c r="H65" s="145"/>
      <c r="I65" s="145"/>
      <c r="J65" s="128"/>
      <c r="K65" s="128"/>
    </row>
    <row r="66" spans="2:11" x14ac:dyDescent="0.25">
      <c r="B66" s="130">
        <v>2015</v>
      </c>
      <c r="C66" s="130">
        <v>1</v>
      </c>
      <c r="D66" s="130">
        <v>31.737537</v>
      </c>
      <c r="E66" s="195">
        <v>42005</v>
      </c>
      <c r="F66" s="180">
        <v>50.491282750000003</v>
      </c>
      <c r="G66" s="130"/>
      <c r="H66" s="145"/>
      <c r="I66" s="145"/>
      <c r="J66" s="128"/>
      <c r="K66" s="128"/>
    </row>
    <row r="67" spans="2:11" x14ac:dyDescent="0.25">
      <c r="B67" s="130">
        <v>2015</v>
      </c>
      <c r="C67" s="130">
        <v>2</v>
      </c>
      <c r="D67" s="130">
        <v>42.157491999999998</v>
      </c>
      <c r="E67" s="195">
        <v>42036</v>
      </c>
      <c r="F67" s="180">
        <v>50.387646416666662</v>
      </c>
      <c r="G67" s="130"/>
      <c r="H67" s="145"/>
      <c r="I67" s="145"/>
      <c r="J67" s="128"/>
      <c r="K67" s="128"/>
    </row>
    <row r="68" spans="2:11" x14ac:dyDescent="0.25">
      <c r="B68" s="130">
        <v>2015</v>
      </c>
      <c r="C68" s="130">
        <v>3</v>
      </c>
      <c r="D68" s="130">
        <v>47.739140999999996</v>
      </c>
      <c r="E68" s="195">
        <v>42064</v>
      </c>
      <c r="F68" s="180">
        <v>50.254132083333339</v>
      </c>
      <c r="G68" s="39"/>
      <c r="H68" s="145"/>
      <c r="I68" s="145"/>
      <c r="J68" s="145"/>
      <c r="K68" s="128"/>
    </row>
    <row r="69" spans="2:11" x14ac:dyDescent="0.25">
      <c r="B69" s="130">
        <v>2015</v>
      </c>
      <c r="C69" s="130">
        <v>4</v>
      </c>
      <c r="D69" s="130">
        <v>49.283757999999999</v>
      </c>
      <c r="E69" s="195">
        <v>42095</v>
      </c>
      <c r="F69" s="180">
        <v>50.288097333333326</v>
      </c>
      <c r="G69" s="39"/>
      <c r="H69" s="145"/>
      <c r="I69" s="145"/>
      <c r="J69" s="145"/>
      <c r="K69" s="128"/>
    </row>
    <row r="70" spans="2:11" x14ac:dyDescent="0.25">
      <c r="B70" s="130">
        <v>2015</v>
      </c>
      <c r="C70" s="130">
        <v>5</v>
      </c>
      <c r="D70" s="130">
        <v>49.648125</v>
      </c>
      <c r="E70" s="195">
        <v>42125</v>
      </c>
      <c r="F70" s="180">
        <v>49.989711916666664</v>
      </c>
      <c r="G70" s="39"/>
      <c r="H70" s="145"/>
      <c r="I70" s="145"/>
      <c r="J70" s="145"/>
      <c r="K70" s="128"/>
    </row>
    <row r="71" spans="2:11" x14ac:dyDescent="0.25">
      <c r="B71" s="130">
        <v>2015</v>
      </c>
      <c r="C71" s="130">
        <v>6</v>
      </c>
      <c r="D71" s="130">
        <v>46.792518000000001</v>
      </c>
      <c r="E71" s="195">
        <v>42156</v>
      </c>
      <c r="F71" s="180">
        <v>49.828219749999995</v>
      </c>
      <c r="G71" s="39"/>
      <c r="H71" s="145"/>
      <c r="I71" s="145"/>
      <c r="J71" s="145"/>
      <c r="K71" s="128"/>
    </row>
    <row r="72" spans="2:11" x14ac:dyDescent="0.25">
      <c r="B72" s="130">
        <v>2015</v>
      </c>
      <c r="C72" s="130">
        <v>7</v>
      </c>
      <c r="D72" s="130">
        <v>48.143711000000003</v>
      </c>
      <c r="E72" s="195">
        <v>42186</v>
      </c>
      <c r="F72" s="180">
        <v>48.590657916666665</v>
      </c>
      <c r="G72" s="39"/>
      <c r="H72" s="145"/>
      <c r="I72" s="145"/>
      <c r="J72" s="145"/>
      <c r="K72" s="128"/>
    </row>
    <row r="73" spans="2:11" x14ac:dyDescent="0.25">
      <c r="B73" s="130">
        <v>2015</v>
      </c>
      <c r="C73" s="130">
        <v>8</v>
      </c>
      <c r="D73" s="130">
        <v>42.099525</v>
      </c>
      <c r="E73" s="195">
        <v>42217</v>
      </c>
      <c r="F73" s="180">
        <v>47.784338416666664</v>
      </c>
      <c r="G73" s="39"/>
      <c r="H73" s="145"/>
      <c r="I73" s="145"/>
      <c r="J73" s="145"/>
      <c r="K73" s="128"/>
    </row>
    <row r="74" spans="2:11" x14ac:dyDescent="0.25">
      <c r="B74" s="130">
        <v>2015</v>
      </c>
      <c r="C74" s="130">
        <v>9</v>
      </c>
      <c r="D74" s="130">
        <v>49.909232000000003</v>
      </c>
      <c r="E74" s="195">
        <v>42248</v>
      </c>
      <c r="F74" s="180">
        <v>47.40116891666667</v>
      </c>
      <c r="G74" s="39"/>
      <c r="H74" s="145"/>
      <c r="I74" s="145"/>
      <c r="J74" s="145"/>
      <c r="K74" s="128"/>
    </row>
    <row r="75" spans="2:11" x14ac:dyDescent="0.25">
      <c r="B75" s="130">
        <v>2015</v>
      </c>
      <c r="C75" s="130">
        <v>10</v>
      </c>
      <c r="D75" s="130">
        <v>40.234285999999997</v>
      </c>
      <c r="E75" s="195">
        <v>42278</v>
      </c>
      <c r="F75" s="180">
        <v>46.282162499999998</v>
      </c>
      <c r="G75" s="39"/>
      <c r="H75" s="145"/>
      <c r="I75" s="145"/>
      <c r="J75" s="145"/>
      <c r="K75" s="128"/>
    </row>
    <row r="76" spans="2:11" x14ac:dyDescent="0.25">
      <c r="B76" s="130">
        <v>2015</v>
      </c>
      <c r="C76" s="130">
        <v>11</v>
      </c>
      <c r="D76" s="130">
        <v>44.161425000000001</v>
      </c>
      <c r="E76" s="195">
        <v>42309</v>
      </c>
      <c r="F76" s="180">
        <v>45.812822666666669</v>
      </c>
      <c r="G76" s="39"/>
      <c r="H76" s="145"/>
      <c r="I76" s="145"/>
      <c r="J76" s="145"/>
      <c r="K76" s="128"/>
    </row>
    <row r="77" spans="2:11" x14ac:dyDescent="0.25">
      <c r="B77" s="130">
        <v>2015</v>
      </c>
      <c r="C77" s="130">
        <v>12</v>
      </c>
      <c r="D77" s="130">
        <v>43.519264</v>
      </c>
      <c r="E77" s="195">
        <v>42339</v>
      </c>
      <c r="F77" s="180">
        <v>44.618834499999998</v>
      </c>
      <c r="G77" s="39"/>
      <c r="H77" s="145"/>
      <c r="I77" s="145"/>
      <c r="J77" s="145"/>
      <c r="K77" s="128"/>
    </row>
    <row r="78" spans="2:11" x14ac:dyDescent="0.25">
      <c r="B78" s="130">
        <v>2016</v>
      </c>
      <c r="C78" s="130">
        <v>1</v>
      </c>
      <c r="D78" s="130">
        <v>26.451540000000001</v>
      </c>
      <c r="E78" s="195">
        <v>42370</v>
      </c>
      <c r="F78" s="180">
        <v>44.178334750000005</v>
      </c>
      <c r="G78" s="39"/>
      <c r="H78" s="145"/>
      <c r="I78" s="145"/>
      <c r="J78" s="145"/>
      <c r="K78" s="128"/>
    </row>
    <row r="79" spans="2:11" x14ac:dyDescent="0.25">
      <c r="B79" s="130">
        <v>2016</v>
      </c>
      <c r="C79" s="130">
        <v>2</v>
      </c>
      <c r="D79" s="130">
        <v>36.581915000000002</v>
      </c>
      <c r="E79" s="195">
        <v>42401</v>
      </c>
      <c r="F79" s="180">
        <v>43.713703333333335</v>
      </c>
      <c r="G79" s="39"/>
      <c r="H79" s="145"/>
      <c r="I79" s="145"/>
      <c r="J79" s="145"/>
      <c r="K79" s="128"/>
    </row>
    <row r="80" spans="2:11" x14ac:dyDescent="0.25">
      <c r="B80" s="130">
        <v>2016</v>
      </c>
      <c r="C80" s="130">
        <v>3</v>
      </c>
      <c r="D80" s="130">
        <v>40.451918999999997</v>
      </c>
      <c r="E80" s="195">
        <v>42430</v>
      </c>
      <c r="F80" s="180">
        <v>43.106434833333338</v>
      </c>
      <c r="G80" s="39"/>
      <c r="H80" s="145"/>
      <c r="I80" s="145"/>
      <c r="J80" s="145"/>
      <c r="K80" s="128"/>
    </row>
    <row r="81" spans="2:11" x14ac:dyDescent="0.25">
      <c r="B81" s="130">
        <v>2016</v>
      </c>
      <c r="C81" s="130">
        <v>4</v>
      </c>
      <c r="D81" s="130">
        <v>39.096381999999998</v>
      </c>
      <c r="E81" s="195">
        <v>42461</v>
      </c>
      <c r="F81" s="180">
        <v>42.257486833333338</v>
      </c>
      <c r="G81" s="39"/>
      <c r="H81" s="145"/>
      <c r="I81" s="145"/>
      <c r="J81" s="145"/>
      <c r="K81" s="128"/>
    </row>
    <row r="82" spans="2:11" x14ac:dyDescent="0.25">
      <c r="B82" s="130">
        <v>2016</v>
      </c>
      <c r="C82" s="130">
        <v>5</v>
      </c>
      <c r="D82" s="130">
        <v>40.342044999999999</v>
      </c>
      <c r="E82" s="195">
        <v>42491</v>
      </c>
      <c r="F82" s="180">
        <v>41.481980166666666</v>
      </c>
      <c r="G82" s="39"/>
      <c r="H82" s="145"/>
      <c r="I82" s="145"/>
      <c r="J82" s="145"/>
      <c r="K82" s="128"/>
    </row>
    <row r="83" spans="2:11" x14ac:dyDescent="0.25">
      <c r="B83" s="130">
        <v>2016</v>
      </c>
      <c r="C83" s="130">
        <v>6</v>
      </c>
      <c r="D83" s="130">
        <v>38.341774999999998</v>
      </c>
      <c r="E83" s="195">
        <v>42522</v>
      </c>
      <c r="F83" s="180">
        <v>40.777751583333334</v>
      </c>
      <c r="G83" s="39"/>
      <c r="H83" s="145"/>
      <c r="I83" s="145"/>
      <c r="J83" s="145"/>
      <c r="K83" s="128"/>
    </row>
    <row r="84" spans="2:11" x14ac:dyDescent="0.25">
      <c r="B84" s="130">
        <v>2016</v>
      </c>
      <c r="C84" s="130">
        <v>7</v>
      </c>
      <c r="D84" s="130">
        <v>28.409153</v>
      </c>
      <c r="E84" s="195">
        <v>42552</v>
      </c>
      <c r="F84" s="180">
        <v>39.13320508333333</v>
      </c>
      <c r="G84" s="39"/>
      <c r="H84" s="145"/>
      <c r="I84" s="145"/>
      <c r="J84" s="145"/>
      <c r="K84" s="128"/>
    </row>
    <row r="85" spans="2:11" x14ac:dyDescent="0.25">
      <c r="B85" s="130">
        <v>2016</v>
      </c>
      <c r="C85" s="130">
        <v>8</v>
      </c>
      <c r="D85" s="130">
        <v>45.416272999999997</v>
      </c>
      <c r="E85" s="195">
        <v>42583</v>
      </c>
      <c r="F85" s="180">
        <v>39.409600749999996</v>
      </c>
      <c r="G85" s="39"/>
      <c r="H85" s="145"/>
      <c r="I85" s="145"/>
      <c r="J85" s="145"/>
      <c r="K85" s="128"/>
    </row>
    <row r="86" spans="2:11" x14ac:dyDescent="0.25">
      <c r="B86" s="130">
        <v>2016</v>
      </c>
      <c r="C86" s="130">
        <v>9</v>
      </c>
      <c r="D86" s="130">
        <v>39.025579</v>
      </c>
      <c r="E86" s="195">
        <v>42614</v>
      </c>
      <c r="F86" s="180">
        <v>38.502629666666664</v>
      </c>
      <c r="G86" s="39"/>
      <c r="H86" s="145"/>
      <c r="I86" s="145"/>
      <c r="J86" s="145"/>
      <c r="K86" s="128"/>
    </row>
    <row r="87" spans="2:11" x14ac:dyDescent="0.25">
      <c r="B87" s="130">
        <v>2016</v>
      </c>
      <c r="C87" s="130">
        <v>10</v>
      </c>
      <c r="D87" s="130">
        <v>35.528067</v>
      </c>
      <c r="E87" s="195">
        <v>42644</v>
      </c>
      <c r="F87" s="180">
        <v>38.110444749999999</v>
      </c>
      <c r="G87" s="39"/>
      <c r="H87" s="145"/>
      <c r="I87" s="145"/>
      <c r="J87" s="145"/>
      <c r="K87" s="128"/>
    </row>
    <row r="88" spans="2:11" x14ac:dyDescent="0.25">
      <c r="B88" s="130">
        <v>2016</v>
      </c>
      <c r="C88" s="130">
        <v>11</v>
      </c>
      <c r="D88" s="130">
        <v>36.927300000000002</v>
      </c>
      <c r="E88" s="195">
        <v>42675</v>
      </c>
      <c r="F88" s="180">
        <v>37.507601000000001</v>
      </c>
      <c r="G88" s="39"/>
      <c r="H88" s="145"/>
      <c r="I88" s="145"/>
      <c r="J88" s="145"/>
      <c r="K88" s="128"/>
    </row>
    <row r="89" spans="2:11" x14ac:dyDescent="0.25">
      <c r="B89" s="130">
        <v>2016</v>
      </c>
      <c r="C89" s="130">
        <v>12</v>
      </c>
      <c r="D89" s="130">
        <v>39.026214000000003</v>
      </c>
      <c r="E89" s="195">
        <v>42705</v>
      </c>
      <c r="F89" s="180">
        <v>37.133180166666669</v>
      </c>
      <c r="G89" s="39"/>
      <c r="H89" s="145"/>
      <c r="I89" s="145"/>
      <c r="J89" s="145"/>
      <c r="K89" s="128"/>
    </row>
    <row r="90" spans="2:11" x14ac:dyDescent="0.25">
      <c r="B90" s="130">
        <v>2017</v>
      </c>
      <c r="C90" s="130">
        <v>1</v>
      </c>
      <c r="D90" s="130">
        <v>25.196702999999999</v>
      </c>
      <c r="E90" s="195">
        <v>42736</v>
      </c>
      <c r="F90" s="180">
        <v>37.028610416666666</v>
      </c>
      <c r="G90" s="39"/>
      <c r="H90" s="145"/>
      <c r="I90" s="145"/>
      <c r="J90" s="145"/>
      <c r="K90" s="128"/>
    </row>
    <row r="91" spans="2:11" x14ac:dyDescent="0.25">
      <c r="B91" s="130">
        <v>2017</v>
      </c>
      <c r="C91" s="130">
        <v>2</v>
      </c>
      <c r="D91" s="130">
        <v>30.364571999999999</v>
      </c>
      <c r="E91" s="195">
        <v>42767</v>
      </c>
      <c r="F91" s="180">
        <v>36.510498500000004</v>
      </c>
      <c r="G91" s="39"/>
      <c r="H91" s="145"/>
      <c r="I91" s="145"/>
      <c r="J91" s="145"/>
      <c r="K91" s="128"/>
    </row>
    <row r="92" spans="2:11" x14ac:dyDescent="0.25">
      <c r="B92" s="130">
        <v>2017</v>
      </c>
      <c r="C92" s="130">
        <v>3</v>
      </c>
      <c r="D92" s="130">
        <v>38.979227999999999</v>
      </c>
      <c r="E92" s="195">
        <v>42795</v>
      </c>
      <c r="F92" s="180">
        <v>36.38777425</v>
      </c>
      <c r="G92" s="39"/>
      <c r="H92" s="145"/>
      <c r="I92" s="145"/>
      <c r="J92" s="145"/>
      <c r="K92" s="128"/>
    </row>
    <row r="93" spans="2:11" x14ac:dyDescent="0.25">
      <c r="B93" s="130">
        <v>2017</v>
      </c>
      <c r="C93" s="130">
        <v>4</v>
      </c>
      <c r="D93" s="130">
        <v>33.533562000000003</v>
      </c>
      <c r="E93" s="195">
        <v>42826</v>
      </c>
      <c r="F93" s="180">
        <v>35.924205916666665</v>
      </c>
      <c r="G93" s="39"/>
      <c r="H93" s="145"/>
      <c r="I93" s="145"/>
      <c r="J93" s="145"/>
      <c r="K93" s="128"/>
    </row>
    <row r="94" spans="2:11" x14ac:dyDescent="0.25">
      <c r="B94" s="130">
        <v>2017</v>
      </c>
      <c r="C94" s="130">
        <v>5</v>
      </c>
      <c r="D94" s="130">
        <v>35.670928000000004</v>
      </c>
      <c r="E94" s="195">
        <v>42856</v>
      </c>
      <c r="F94" s="180">
        <v>35.534946166666664</v>
      </c>
      <c r="G94" s="39"/>
      <c r="H94" s="145"/>
      <c r="I94" s="145"/>
      <c r="J94" s="145"/>
      <c r="K94" s="128"/>
    </row>
    <row r="95" spans="2:11" x14ac:dyDescent="0.25">
      <c r="B95" s="130">
        <v>2017</v>
      </c>
      <c r="C95" s="130">
        <v>6</v>
      </c>
      <c r="D95" s="130">
        <v>37.755764999999997</v>
      </c>
      <c r="E95" s="195">
        <v>42887</v>
      </c>
      <c r="F95" s="180">
        <v>35.486111999999999</v>
      </c>
      <c r="G95" s="39"/>
      <c r="H95" s="145"/>
      <c r="I95" s="145"/>
      <c r="J95" s="145"/>
      <c r="K95" s="128"/>
    </row>
    <row r="96" spans="2:11" x14ac:dyDescent="0.25">
      <c r="B96" s="130">
        <v>2017</v>
      </c>
      <c r="C96" s="130">
        <v>7</v>
      </c>
      <c r="D96" s="130">
        <v>34.76829</v>
      </c>
      <c r="E96" s="195">
        <v>42917</v>
      </c>
      <c r="F96" s="180">
        <v>36.01604008333333</v>
      </c>
      <c r="G96" s="39"/>
      <c r="H96" s="145"/>
      <c r="I96" s="145"/>
      <c r="J96" s="145"/>
      <c r="K96" s="128"/>
    </row>
    <row r="97" spans="2:11" x14ac:dyDescent="0.25">
      <c r="B97" s="130">
        <v>2017</v>
      </c>
      <c r="C97" s="130">
        <v>8</v>
      </c>
      <c r="D97" s="130">
        <v>38.453066999999997</v>
      </c>
      <c r="E97" s="195">
        <v>42948</v>
      </c>
      <c r="F97" s="180">
        <v>35.435772916666664</v>
      </c>
      <c r="G97" s="39"/>
      <c r="H97" s="145"/>
      <c r="I97" s="145"/>
      <c r="J97" s="145"/>
      <c r="K97" s="128"/>
    </row>
    <row r="98" spans="2:11" x14ac:dyDescent="0.25">
      <c r="B98" s="130">
        <v>2017</v>
      </c>
      <c r="C98" s="130">
        <v>9</v>
      </c>
      <c r="D98" s="130">
        <v>32.035957000000003</v>
      </c>
      <c r="E98" s="195">
        <v>42979</v>
      </c>
      <c r="F98" s="180">
        <v>34.853304416666667</v>
      </c>
      <c r="G98" s="39"/>
      <c r="H98" s="145"/>
      <c r="I98" s="145"/>
      <c r="J98" s="145"/>
      <c r="K98" s="128"/>
    </row>
    <row r="99" spans="2:11" x14ac:dyDescent="0.25">
      <c r="B99" s="130">
        <v>2017</v>
      </c>
      <c r="C99" s="130">
        <v>10</v>
      </c>
      <c r="D99" s="130">
        <v>39.258490999999999</v>
      </c>
      <c r="E99" s="195">
        <v>43009</v>
      </c>
      <c r="F99" s="180">
        <v>35.164173083333331</v>
      </c>
      <c r="G99" s="39"/>
      <c r="H99" s="145"/>
      <c r="I99" s="145"/>
      <c r="J99" s="145"/>
      <c r="K99" s="128"/>
    </row>
    <row r="100" spans="2:11" x14ac:dyDescent="0.25">
      <c r="B100" s="130">
        <v>2017</v>
      </c>
      <c r="C100" s="130">
        <v>11</v>
      </c>
      <c r="D100" s="130">
        <v>42.905988999999998</v>
      </c>
      <c r="E100" s="195">
        <v>43040</v>
      </c>
      <c r="F100" s="180">
        <v>35.662397166666658</v>
      </c>
      <c r="G100" s="39"/>
      <c r="H100" s="145"/>
      <c r="I100" s="145"/>
      <c r="J100" s="145"/>
      <c r="K100" s="128"/>
    </row>
    <row r="101" spans="2:11" x14ac:dyDescent="0.25">
      <c r="B101" s="130">
        <v>2017</v>
      </c>
      <c r="C101" s="130">
        <v>12</v>
      </c>
      <c r="D101" s="130">
        <v>43.482086000000002</v>
      </c>
      <c r="E101" s="195">
        <v>43070</v>
      </c>
      <c r="F101" s="180">
        <v>36.033719833333329</v>
      </c>
      <c r="G101" s="39"/>
      <c r="H101" s="145"/>
      <c r="I101" s="145"/>
      <c r="J101" s="145"/>
      <c r="K101" s="128"/>
    </row>
    <row r="102" spans="2:11" x14ac:dyDescent="0.25">
      <c r="B102" s="130">
        <v>2018</v>
      </c>
      <c r="C102" s="130">
        <v>1</v>
      </c>
      <c r="D102" s="130">
        <v>31.454429000000001</v>
      </c>
      <c r="E102" s="195">
        <v>43101</v>
      </c>
      <c r="F102" s="180">
        <v>36.555197</v>
      </c>
      <c r="G102" s="39"/>
      <c r="H102" s="145"/>
      <c r="I102" s="145"/>
      <c r="J102" s="145"/>
      <c r="K102" s="128"/>
    </row>
    <row r="103" spans="2:11" x14ac:dyDescent="0.25">
      <c r="B103" s="130">
        <v>2018</v>
      </c>
      <c r="C103" s="130">
        <v>2</v>
      </c>
      <c r="D103" s="130">
        <v>30.021878999999998</v>
      </c>
      <c r="E103" s="195">
        <v>43132</v>
      </c>
      <c r="F103" s="180">
        <v>36.526639249999995</v>
      </c>
      <c r="G103" s="39"/>
      <c r="H103" s="145"/>
      <c r="I103" s="145"/>
      <c r="J103" s="145"/>
      <c r="K103" s="128"/>
    </row>
    <row r="104" spans="2:11" x14ac:dyDescent="0.25">
      <c r="B104" s="130">
        <v>2018</v>
      </c>
      <c r="C104" s="130">
        <v>3</v>
      </c>
      <c r="D104" s="130">
        <v>38.036931000000003</v>
      </c>
      <c r="E104" s="195">
        <v>43160</v>
      </c>
      <c r="F104" s="180">
        <v>36.448114499999996</v>
      </c>
      <c r="G104" s="39"/>
      <c r="H104" s="145"/>
      <c r="I104" s="145"/>
      <c r="J104" s="145"/>
      <c r="K104" s="128"/>
    </row>
    <row r="105" spans="2:11" x14ac:dyDescent="0.25">
      <c r="B105" s="130">
        <v>2018</v>
      </c>
      <c r="C105" s="130">
        <v>4</v>
      </c>
      <c r="D105" s="130">
        <v>41.872933000000003</v>
      </c>
      <c r="E105" s="195">
        <v>43191</v>
      </c>
      <c r="F105" s="180">
        <v>37.143062083333326</v>
      </c>
      <c r="G105" s="39"/>
      <c r="H105" s="145"/>
      <c r="I105" s="145"/>
      <c r="J105" s="145"/>
      <c r="K105" s="128"/>
    </row>
    <row r="106" spans="2:11" x14ac:dyDescent="0.25">
      <c r="B106" s="130">
        <v>2018</v>
      </c>
      <c r="C106" s="130">
        <v>5</v>
      </c>
      <c r="D106" s="130">
        <v>44.869765999999998</v>
      </c>
      <c r="E106" s="195">
        <v>43221</v>
      </c>
      <c r="F106" s="180">
        <v>37.909631916666662</v>
      </c>
      <c r="G106" s="39"/>
      <c r="H106" s="145"/>
      <c r="I106" s="145"/>
      <c r="J106" s="145"/>
      <c r="K106" s="128"/>
    </row>
    <row r="107" spans="2:11" x14ac:dyDescent="0.25">
      <c r="B107" s="130">
        <v>2018</v>
      </c>
      <c r="C107" s="130">
        <v>6</v>
      </c>
      <c r="D107" s="130">
        <v>42.527678000000002</v>
      </c>
      <c r="E107" s="195">
        <v>43252</v>
      </c>
      <c r="F107" s="180">
        <v>38.307291333333332</v>
      </c>
      <c r="G107" s="39"/>
      <c r="H107" s="145"/>
      <c r="I107" s="145"/>
      <c r="J107" s="145"/>
      <c r="K107" s="128"/>
    </row>
    <row r="108" spans="2:11" x14ac:dyDescent="0.25">
      <c r="B108" s="130">
        <v>2018</v>
      </c>
      <c r="C108" s="130">
        <v>7</v>
      </c>
      <c r="D108" s="130">
        <v>39.008212</v>
      </c>
      <c r="E108" s="195">
        <v>43282</v>
      </c>
      <c r="F108" s="180">
        <v>38.660618166666666</v>
      </c>
      <c r="G108" s="39"/>
      <c r="H108" s="145"/>
      <c r="I108" s="145"/>
      <c r="J108" s="145"/>
      <c r="K108" s="128"/>
    </row>
    <row r="109" spans="2:11" x14ac:dyDescent="0.25">
      <c r="B109" s="130">
        <v>2018</v>
      </c>
      <c r="C109" s="130">
        <v>8</v>
      </c>
      <c r="D109" s="130">
        <v>38.618685999999997</v>
      </c>
      <c r="E109" s="195">
        <v>43313</v>
      </c>
      <c r="F109" s="180">
        <v>38.674419749999998</v>
      </c>
      <c r="G109" s="39"/>
      <c r="H109" s="145"/>
      <c r="I109" s="145"/>
      <c r="J109" s="145"/>
      <c r="K109" s="128"/>
    </row>
    <row r="110" spans="2:11" x14ac:dyDescent="0.25">
      <c r="B110" s="130">
        <v>2018</v>
      </c>
      <c r="C110" s="130">
        <v>9</v>
      </c>
      <c r="D110" s="130">
        <v>34.861669999999997</v>
      </c>
      <c r="E110" s="195">
        <v>43344</v>
      </c>
      <c r="F110" s="180">
        <v>38.909895833333337</v>
      </c>
      <c r="G110" s="39"/>
      <c r="H110" s="145"/>
      <c r="I110" s="145"/>
      <c r="J110" s="145"/>
      <c r="K110" s="128"/>
    </row>
    <row r="111" spans="2:11" x14ac:dyDescent="0.25">
      <c r="B111" s="130">
        <v>2018</v>
      </c>
      <c r="C111" s="130">
        <v>10</v>
      </c>
      <c r="D111" s="130">
        <v>44.457971000000001</v>
      </c>
      <c r="E111" s="195">
        <v>43374</v>
      </c>
      <c r="F111" s="180">
        <v>39.34318583333333</v>
      </c>
      <c r="G111" s="39"/>
      <c r="H111" s="145"/>
      <c r="I111" s="145"/>
      <c r="J111" s="145"/>
      <c r="K111" s="128"/>
    </row>
    <row r="112" spans="2:11" x14ac:dyDescent="0.25">
      <c r="B112" s="130">
        <v>2018</v>
      </c>
      <c r="C112" s="130">
        <v>11</v>
      </c>
      <c r="D112" s="130">
        <v>43.789799000000002</v>
      </c>
      <c r="E112" s="195">
        <v>43405</v>
      </c>
      <c r="F112" s="180">
        <v>39.416836666666669</v>
      </c>
      <c r="G112" s="39"/>
      <c r="H112" s="145"/>
      <c r="I112" s="145"/>
      <c r="J112" s="145"/>
      <c r="K112" s="128"/>
    </row>
    <row r="113" spans="2:11" x14ac:dyDescent="0.25">
      <c r="B113" s="130">
        <v>2018</v>
      </c>
      <c r="C113" s="130">
        <v>12</v>
      </c>
      <c r="D113" s="130">
        <v>41.053379</v>
      </c>
      <c r="E113" s="195">
        <v>43435</v>
      </c>
      <c r="F113" s="180">
        <v>39.214444416666673</v>
      </c>
      <c r="G113" s="39"/>
      <c r="H113" s="145"/>
      <c r="I113" s="145"/>
      <c r="J113" s="145"/>
      <c r="K113" s="128"/>
    </row>
    <row r="114" spans="2:11" x14ac:dyDescent="0.25">
      <c r="B114" s="130">
        <v>2019</v>
      </c>
      <c r="C114" s="130">
        <v>1</v>
      </c>
      <c r="D114" s="130">
        <v>32.051197000000002</v>
      </c>
      <c r="E114" s="195">
        <v>43466</v>
      </c>
      <c r="F114" s="180">
        <v>39.264175083333335</v>
      </c>
      <c r="G114" s="39"/>
      <c r="H114" s="145"/>
      <c r="I114" s="145"/>
      <c r="J114" s="145"/>
      <c r="K114" s="128"/>
    </row>
    <row r="115" spans="2:11" x14ac:dyDescent="0.25">
      <c r="B115" s="130">
        <v>2019</v>
      </c>
      <c r="C115" s="130">
        <v>2</v>
      </c>
      <c r="D115" s="130">
        <v>36.127547</v>
      </c>
      <c r="E115" s="195">
        <v>43497</v>
      </c>
      <c r="F115" s="180">
        <v>39.772980749999995</v>
      </c>
      <c r="G115" s="39"/>
      <c r="H115" s="145"/>
      <c r="I115" s="145"/>
      <c r="J115" s="145"/>
      <c r="K115" s="128"/>
    </row>
    <row r="116" spans="2:11" x14ac:dyDescent="0.25">
      <c r="B116" s="130">
        <v>2019</v>
      </c>
      <c r="C116" s="130">
        <v>3</v>
      </c>
      <c r="D116" s="130">
        <v>37.086069000000002</v>
      </c>
      <c r="E116" s="195">
        <v>43525</v>
      </c>
      <c r="F116" s="180">
        <v>39.693742250000007</v>
      </c>
      <c r="G116" s="39"/>
      <c r="H116" s="145"/>
      <c r="I116" s="145"/>
      <c r="J116" s="145"/>
      <c r="K116" s="128"/>
    </row>
    <row r="117" spans="2:11" x14ac:dyDescent="0.25">
      <c r="B117" s="130">
        <v>2019</v>
      </c>
      <c r="C117" s="130">
        <v>4</v>
      </c>
      <c r="D117" s="207">
        <f>H16</f>
        <v>42.659956100000002</v>
      </c>
      <c r="E117" s="195">
        <v>43556</v>
      </c>
      <c r="F117" s="180">
        <f>AVERAGE(D106:D117)</f>
        <v>39.759327508333335</v>
      </c>
      <c r="G117" s="39"/>
      <c r="H117" s="145"/>
      <c r="I117" s="145"/>
      <c r="J117" s="145"/>
      <c r="K117" s="128"/>
    </row>
    <row r="118" spans="2:11" x14ac:dyDescent="0.25">
      <c r="B118" s="130">
        <v>2019</v>
      </c>
      <c r="C118" s="130">
        <v>5</v>
      </c>
      <c r="D118" s="130">
        <v>43.631705740000129</v>
      </c>
      <c r="E118" s="195">
        <v>43586</v>
      </c>
      <c r="F118" s="180">
        <f>AVERAGE(D107:D118)</f>
        <v>39.656155820000016</v>
      </c>
      <c r="G118" s="39"/>
      <c r="H118" s="145"/>
      <c r="I118" s="145"/>
      <c r="J118" s="145"/>
      <c r="K118" s="128"/>
    </row>
    <row r="119" spans="2:11" x14ac:dyDescent="0.25">
      <c r="B119" s="130">
        <v>2019</v>
      </c>
      <c r="C119" s="130">
        <v>6</v>
      </c>
      <c r="D119" s="130">
        <v>35.833412650000106</v>
      </c>
      <c r="E119" s="195">
        <v>43617</v>
      </c>
      <c r="F119" s="180">
        <f>AVERAGE(D108:D119)</f>
        <v>39.098300374166691</v>
      </c>
      <c r="G119" s="39"/>
      <c r="H119" s="145"/>
      <c r="I119" s="145"/>
      <c r="J119" s="145"/>
      <c r="K119" s="128"/>
    </row>
    <row r="120" spans="2:11" x14ac:dyDescent="0.25">
      <c r="B120" s="130">
        <v>2019</v>
      </c>
      <c r="C120" s="130">
        <v>7</v>
      </c>
      <c r="D120" s="130">
        <v>38.651945739999896</v>
      </c>
      <c r="E120" s="195">
        <v>43647</v>
      </c>
      <c r="F120" s="180">
        <f>AVERAGE(D109:D120)</f>
        <v>39.068611519166687</v>
      </c>
      <c r="G120" s="39"/>
      <c r="H120" s="145"/>
      <c r="I120" s="145"/>
      <c r="J120" s="145"/>
      <c r="K120" s="128"/>
    </row>
    <row r="121" spans="2:11" x14ac:dyDescent="0.25">
      <c r="B121" s="130">
        <v>2019</v>
      </c>
      <c r="C121" s="130">
        <v>8</v>
      </c>
      <c r="D121" s="130">
        <v>0</v>
      </c>
      <c r="E121" s="195">
        <v>43678</v>
      </c>
      <c r="F121" s="180">
        <v>22.452302666666665</v>
      </c>
      <c r="G121" s="39"/>
      <c r="H121" s="145"/>
      <c r="I121" s="145"/>
      <c r="J121" s="145"/>
      <c r="K121" s="128"/>
    </row>
    <row r="122" spans="2:11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19.5471635</v>
      </c>
      <c r="G122" s="39"/>
      <c r="H122" s="145"/>
      <c r="I122" s="145"/>
      <c r="J122" s="145"/>
      <c r="K122" s="128"/>
    </row>
    <row r="123" spans="2:11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15.842332583333333</v>
      </c>
      <c r="G123" s="39"/>
      <c r="H123" s="145"/>
      <c r="I123" s="145"/>
      <c r="J123" s="145"/>
      <c r="K123" s="128"/>
    </row>
    <row r="124" spans="2:11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12.193182666666667</v>
      </c>
      <c r="G124" s="39"/>
      <c r="H124" s="145"/>
      <c r="I124" s="145"/>
      <c r="J124" s="145"/>
      <c r="K124" s="128"/>
    </row>
    <row r="125" spans="2:11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8.7720677499999997</v>
      </c>
      <c r="G125" s="39"/>
      <c r="H125" s="145"/>
      <c r="I125" s="145"/>
      <c r="J125" s="145"/>
      <c r="K125" s="128"/>
    </row>
    <row r="126" spans="2:11" x14ac:dyDescent="0.25">
      <c r="B126" s="130"/>
      <c r="C126" s="130"/>
      <c r="D126" s="130"/>
      <c r="E126" s="195"/>
      <c r="F126" s="180"/>
      <c r="G126" s="39"/>
      <c r="H126" s="145"/>
      <c r="I126" s="145"/>
      <c r="J126" s="145"/>
      <c r="K126" s="128"/>
    </row>
    <row r="127" spans="2:11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  <c r="K127" s="128"/>
    </row>
    <row r="128" spans="2:11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  <c r="K128" s="128"/>
    </row>
    <row r="129" spans="2:11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  <c r="K129" s="128"/>
    </row>
    <row r="130" spans="2:11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  <c r="K130" s="128"/>
    </row>
    <row r="131" spans="2:11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  <c r="K131" s="128"/>
    </row>
    <row r="132" spans="2:11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  <c r="K132" s="128"/>
    </row>
    <row r="133" spans="2:11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  <c r="K133" s="128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28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28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28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28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28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28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28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28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28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28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28"/>
    </row>
    <row r="145" spans="2:11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28"/>
    </row>
    <row r="146" spans="2:11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28"/>
    </row>
    <row r="147" spans="2:11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28"/>
    </row>
    <row r="148" spans="2:11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28"/>
    </row>
    <row r="149" spans="2:11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28"/>
    </row>
    <row r="150" spans="2:11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28"/>
    </row>
    <row r="151" spans="2:11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28"/>
    </row>
    <row r="152" spans="2:11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28"/>
    </row>
    <row r="153" spans="2:11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28"/>
    </row>
    <row r="154" spans="2:11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28"/>
    </row>
    <row r="155" spans="2:11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28"/>
    </row>
    <row r="156" spans="2:11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28"/>
    </row>
    <row r="157" spans="2:11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28"/>
    </row>
    <row r="158" spans="2:11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28"/>
    </row>
    <row r="159" spans="2:11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28"/>
    </row>
    <row r="160" spans="2:11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28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28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28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28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28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28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28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28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28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28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28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28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28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  <c r="K173" s="128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  <c r="K174" s="128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  <c r="K175" s="128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  <c r="K176" s="128"/>
    </row>
    <row r="177" spans="2:11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  <c r="K177" s="128"/>
    </row>
    <row r="178" spans="2:11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  <c r="K178" s="128"/>
    </row>
    <row r="179" spans="2:11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  <c r="K179" s="128"/>
    </row>
    <row r="180" spans="2:11" x14ac:dyDescent="0.25">
      <c r="B180" s="145"/>
      <c r="C180" s="145"/>
      <c r="D180" s="145"/>
      <c r="E180" s="145"/>
      <c r="F180" s="145"/>
      <c r="G180" s="145"/>
      <c r="H180" s="145"/>
      <c r="I180" s="145"/>
      <c r="J180" s="145"/>
      <c r="K180" s="128"/>
    </row>
    <row r="181" spans="2:11" x14ac:dyDescent="0.25">
      <c r="B181" s="128"/>
      <c r="C181" s="128"/>
      <c r="D181" s="128"/>
      <c r="E181" s="128"/>
      <c r="F181" s="128"/>
      <c r="G181" s="128"/>
      <c r="H181" s="128"/>
      <c r="I181" s="128"/>
      <c r="J181" s="128"/>
      <c r="K181" s="128"/>
    </row>
    <row r="182" spans="2:11" x14ac:dyDescent="0.25">
      <c r="B182" s="128"/>
      <c r="C182" s="128"/>
      <c r="D182" s="128"/>
      <c r="E182" s="128"/>
      <c r="F182" s="128"/>
      <c r="G182" s="128"/>
      <c r="H182" s="128"/>
      <c r="I182" s="128"/>
      <c r="J182" s="128"/>
      <c r="K182" s="128"/>
    </row>
    <row r="183" spans="2:11" x14ac:dyDescent="0.25">
      <c r="B183" s="128"/>
      <c r="C183" s="128"/>
      <c r="D183" s="128"/>
      <c r="E183" s="128"/>
      <c r="F183" s="128"/>
      <c r="G183" s="128"/>
      <c r="H183" s="128"/>
      <c r="I183" s="128"/>
      <c r="J183" s="128"/>
      <c r="K183" s="128"/>
    </row>
    <row r="184" spans="2:11" x14ac:dyDescent="0.25">
      <c r="B184" s="128"/>
      <c r="C184" s="128"/>
      <c r="D184" s="128"/>
      <c r="E184" s="128"/>
      <c r="F184" s="128"/>
      <c r="G184" s="128"/>
      <c r="H184" s="128"/>
      <c r="I184" s="128"/>
      <c r="J184" s="128"/>
      <c r="K184" s="128"/>
    </row>
    <row r="185" spans="2:11" x14ac:dyDescent="0.25">
      <c r="B185" s="128"/>
      <c r="C185" s="128"/>
      <c r="D185" s="128"/>
      <c r="E185" s="128"/>
      <c r="F185" s="128"/>
      <c r="G185" s="128"/>
      <c r="H185" s="128"/>
      <c r="I185" s="128"/>
      <c r="J185" s="128"/>
      <c r="K185" s="128"/>
    </row>
    <row r="186" spans="2:11" x14ac:dyDescent="0.25">
      <c r="B186" s="128"/>
      <c r="C186" s="128"/>
      <c r="D186" s="128"/>
      <c r="E186" s="128"/>
      <c r="F186" s="128"/>
      <c r="G186" s="128"/>
      <c r="H186" s="128"/>
      <c r="I186" s="128"/>
      <c r="J186" s="128"/>
      <c r="K186" s="128"/>
    </row>
    <row r="187" spans="2:11" x14ac:dyDescent="0.25">
      <c r="B187" s="128"/>
      <c r="C187" s="128"/>
      <c r="D187" s="128"/>
      <c r="E187" s="128"/>
      <c r="F187" s="128"/>
      <c r="G187" s="128"/>
      <c r="H187" s="128"/>
      <c r="I187" s="128"/>
      <c r="J187" s="128"/>
      <c r="K187" s="128"/>
    </row>
    <row r="188" spans="2:11" x14ac:dyDescent="0.25">
      <c r="B188" s="128"/>
      <c r="C188" s="128"/>
      <c r="D188" s="128"/>
      <c r="E188" s="128"/>
      <c r="F188" s="128"/>
      <c r="G188" s="128"/>
      <c r="H188" s="128"/>
      <c r="I188" s="128"/>
      <c r="J188" s="128"/>
      <c r="K188" s="128"/>
    </row>
    <row r="189" spans="2:11" x14ac:dyDescent="0.25">
      <c r="B189" s="128"/>
      <c r="C189" s="128"/>
      <c r="D189" s="128"/>
      <c r="E189" s="128"/>
      <c r="F189" s="128"/>
      <c r="G189" s="128"/>
      <c r="H189" s="128"/>
      <c r="I189" s="128"/>
      <c r="J189" s="128"/>
      <c r="K189" s="128"/>
    </row>
    <row r="190" spans="2:11" x14ac:dyDescent="0.25">
      <c r="B190" s="128"/>
      <c r="C190" s="128"/>
      <c r="D190" s="128"/>
      <c r="E190" s="128"/>
      <c r="F190" s="128"/>
      <c r="G190" s="128"/>
      <c r="H190" s="128"/>
      <c r="I190" s="128"/>
      <c r="J190" s="128"/>
      <c r="K190" s="128"/>
    </row>
    <row r="191" spans="2:11" x14ac:dyDescent="0.25">
      <c r="B191" s="128"/>
      <c r="C191" s="128"/>
      <c r="D191" s="128"/>
      <c r="E191" s="128"/>
      <c r="F191" s="128"/>
      <c r="G191" s="128"/>
      <c r="H191" s="128"/>
      <c r="I191" s="128"/>
      <c r="J191" s="128"/>
      <c r="K191" s="128"/>
    </row>
    <row r="192" spans="2:11" x14ac:dyDescent="0.25">
      <c r="B192" s="128"/>
      <c r="C192" s="128"/>
      <c r="D192" s="128"/>
      <c r="E192" s="128"/>
      <c r="F192" s="128"/>
      <c r="G192" s="128"/>
      <c r="H192" s="128"/>
      <c r="I192" s="128"/>
      <c r="J192" s="128"/>
      <c r="K192" s="128"/>
    </row>
    <row r="193" spans="2:11" x14ac:dyDescent="0.25">
      <c r="B193" s="128"/>
      <c r="C193" s="128"/>
      <c r="D193" s="128"/>
      <c r="E193" s="128"/>
      <c r="F193" s="128"/>
      <c r="G193" s="128"/>
      <c r="H193" s="128"/>
      <c r="I193" s="128"/>
      <c r="J193" s="128"/>
      <c r="K193" s="128"/>
    </row>
    <row r="194" spans="2:11" x14ac:dyDescent="0.25">
      <c r="B194" s="128"/>
      <c r="C194" s="128"/>
      <c r="D194" s="128"/>
      <c r="E194" s="128"/>
      <c r="F194" s="128"/>
      <c r="G194" s="128"/>
      <c r="H194" s="128"/>
      <c r="I194" s="128"/>
      <c r="J194" s="128"/>
      <c r="K194" s="128"/>
    </row>
    <row r="195" spans="2:11" x14ac:dyDescent="0.25">
      <c r="B195" s="128"/>
      <c r="C195" s="128"/>
      <c r="D195" s="128"/>
      <c r="E195" s="128"/>
      <c r="F195" s="128"/>
      <c r="G195" s="128"/>
      <c r="H195" s="128"/>
      <c r="I195" s="128"/>
      <c r="J195" s="128"/>
      <c r="K195" s="128"/>
    </row>
    <row r="196" spans="2:11" x14ac:dyDescent="0.25">
      <c r="B196" s="128"/>
      <c r="C196" s="128"/>
      <c r="D196" s="128"/>
      <c r="E196" s="128"/>
      <c r="F196" s="128"/>
      <c r="G196" s="128"/>
      <c r="H196" s="128"/>
      <c r="I196" s="128"/>
      <c r="J196" s="128"/>
      <c r="K196" s="128"/>
    </row>
    <row r="197" spans="2:11" x14ac:dyDescent="0.25">
      <c r="B197" s="128"/>
      <c r="C197" s="128"/>
      <c r="D197" s="128"/>
      <c r="E197" s="128"/>
      <c r="F197" s="128"/>
      <c r="G197" s="128"/>
      <c r="H197" s="128"/>
      <c r="I197" s="128"/>
      <c r="J197" s="128"/>
      <c r="K197" s="128"/>
    </row>
    <row r="198" spans="2:11" x14ac:dyDescent="0.25">
      <c r="B198" s="128"/>
      <c r="C198" s="128"/>
      <c r="D198" s="128"/>
      <c r="E198" s="128"/>
      <c r="F198" s="128"/>
      <c r="G198" s="128"/>
      <c r="H198" s="128"/>
      <c r="I198" s="128"/>
      <c r="J198" s="128"/>
      <c r="K198" s="128"/>
    </row>
    <row r="199" spans="2:11" x14ac:dyDescent="0.25">
      <c r="B199" s="128"/>
      <c r="C199" s="128"/>
      <c r="D199" s="128"/>
      <c r="E199" s="128"/>
      <c r="F199" s="128"/>
      <c r="G199" s="128"/>
      <c r="H199" s="128"/>
      <c r="I199" s="128"/>
      <c r="J199" s="128"/>
      <c r="K199" s="128"/>
    </row>
    <row r="200" spans="2:11" x14ac:dyDescent="0.25">
      <c r="B200" s="128"/>
      <c r="C200" s="128"/>
      <c r="D200" s="128"/>
      <c r="E200" s="128"/>
      <c r="F200" s="128"/>
      <c r="G200" s="128"/>
      <c r="H200" s="128"/>
      <c r="I200" s="128"/>
      <c r="J200" s="128"/>
      <c r="K200" s="128"/>
    </row>
    <row r="201" spans="2:11" x14ac:dyDescent="0.25">
      <c r="B201" s="128"/>
      <c r="C201" s="128"/>
      <c r="D201" s="128"/>
      <c r="E201" s="128"/>
      <c r="F201" s="128"/>
      <c r="G201" s="128"/>
      <c r="H201" s="128"/>
      <c r="I201" s="128"/>
      <c r="J201" s="128"/>
      <c r="K201" s="128"/>
    </row>
    <row r="202" spans="2:11" x14ac:dyDescent="0.25">
      <c r="B202" s="128"/>
      <c r="C202" s="128"/>
      <c r="D202" s="128"/>
      <c r="E202" s="128"/>
      <c r="F202" s="128"/>
      <c r="G202" s="128"/>
      <c r="H202" s="128"/>
      <c r="I202" s="128"/>
      <c r="J202" s="128"/>
      <c r="K202" s="128"/>
    </row>
    <row r="203" spans="2:11" x14ac:dyDescent="0.25">
      <c r="B203" s="128"/>
      <c r="C203" s="128"/>
      <c r="D203" s="128"/>
      <c r="E203" s="128"/>
      <c r="F203" s="128"/>
      <c r="G203" s="128"/>
      <c r="H203" s="128"/>
      <c r="I203" s="128"/>
      <c r="J203" s="128"/>
      <c r="K203" s="128"/>
    </row>
    <row r="204" spans="2:11" x14ac:dyDescent="0.25">
      <c r="B204" s="128"/>
      <c r="C204" s="128"/>
      <c r="D204" s="128"/>
      <c r="E204" s="128"/>
      <c r="F204" s="128"/>
      <c r="G204" s="128"/>
      <c r="H204" s="128"/>
      <c r="I204" s="128"/>
    </row>
    <row r="205" spans="2:11" x14ac:dyDescent="0.25">
      <c r="B205" s="128"/>
      <c r="C205" s="128"/>
      <c r="D205" s="128"/>
      <c r="E205" s="128"/>
      <c r="F205" s="128"/>
      <c r="G205" s="128"/>
      <c r="H205" s="128"/>
      <c r="I205" s="128"/>
    </row>
    <row r="206" spans="2:11" x14ac:dyDescent="0.25">
      <c r="B206" s="130"/>
      <c r="C206" s="130"/>
      <c r="D206" s="130"/>
      <c r="E206" s="130"/>
      <c r="F206" s="130"/>
      <c r="G206" s="130"/>
      <c r="H206" s="130"/>
      <c r="I206" s="130"/>
    </row>
    <row r="207" spans="2:11" x14ac:dyDescent="0.25">
      <c r="B207" s="130"/>
      <c r="C207" s="130"/>
      <c r="D207" s="130"/>
      <c r="E207" s="130"/>
      <c r="F207" s="130"/>
      <c r="G207" s="130"/>
      <c r="H207" s="130"/>
      <c r="I207" s="1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137"/>
    <col min="14" max="14" width="2.140625" style="130" customWidth="1"/>
    <col min="15" max="73" width="11.42578125" style="137"/>
    <col min="74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45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O8" s="130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O9" s="130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O10" s="130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181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130"/>
    </row>
    <row r="13" spans="1:15" x14ac:dyDescent="0.25">
      <c r="A13" s="56"/>
      <c r="B13" s="65" t="s">
        <v>7</v>
      </c>
      <c r="C13" s="66">
        <v>38.812477999999999</v>
      </c>
      <c r="D13" s="66">
        <v>34.352082000000003</v>
      </c>
      <c r="E13" s="66">
        <v>39.527043999999997</v>
      </c>
      <c r="F13" s="66">
        <v>37.549585999999998</v>
      </c>
      <c r="G13" s="66">
        <v>35.933387000000003</v>
      </c>
      <c r="H13" s="66">
        <v>53.349832999999997</v>
      </c>
      <c r="I13" s="66">
        <v>48.468701266596412</v>
      </c>
      <c r="J13" s="66">
        <v>148.46870126659641</v>
      </c>
      <c r="K13" s="66">
        <v>-4.3041726212374121</v>
      </c>
      <c r="L13" s="58"/>
      <c r="N13" s="130">
        <v>1</v>
      </c>
      <c r="O13" s="130"/>
    </row>
    <row r="14" spans="1:15" x14ac:dyDescent="0.25">
      <c r="A14" s="56"/>
      <c r="B14" s="65" t="s">
        <v>8</v>
      </c>
      <c r="C14" s="66">
        <v>47.403149999999997</v>
      </c>
      <c r="D14" s="66">
        <v>65.770967999999996</v>
      </c>
      <c r="E14" s="66">
        <v>45.875369999999997</v>
      </c>
      <c r="F14" s="66">
        <v>38.987735000000001</v>
      </c>
      <c r="G14" s="66">
        <v>42.352096000000003</v>
      </c>
      <c r="H14" s="66">
        <v>54.342202</v>
      </c>
      <c r="I14" s="66">
        <v>28.310537452502938</v>
      </c>
      <c r="J14" s="66">
        <v>128.31053745250293</v>
      </c>
      <c r="K14" s="66">
        <v>8.6292804647410293</v>
      </c>
      <c r="L14" s="58"/>
      <c r="N14" s="130">
        <v>1</v>
      </c>
      <c r="O14" s="130"/>
    </row>
    <row r="15" spans="1:15" x14ac:dyDescent="0.25">
      <c r="A15" s="56"/>
      <c r="B15" s="65" t="s">
        <v>9</v>
      </c>
      <c r="C15" s="66">
        <v>43.913372000000003</v>
      </c>
      <c r="D15" s="66">
        <v>61.213403999999997</v>
      </c>
      <c r="E15" s="66">
        <v>41.033777000000001</v>
      </c>
      <c r="F15" s="66">
        <v>43.925333000000002</v>
      </c>
      <c r="G15" s="66">
        <v>48.577238999999999</v>
      </c>
      <c r="H15" s="196">
        <v>39.970295</v>
      </c>
      <c r="I15" s="21">
        <v>-17.718059274632715</v>
      </c>
      <c r="J15" s="21">
        <v>82.281940725367292</v>
      </c>
      <c r="K15" s="21">
        <v>10.590485449478537</v>
      </c>
      <c r="L15" s="58"/>
      <c r="N15" s="130">
        <v>1</v>
      </c>
      <c r="O15" s="130"/>
    </row>
    <row r="16" spans="1:15" x14ac:dyDescent="0.25">
      <c r="A16" s="56"/>
      <c r="B16" s="65" t="s">
        <v>10</v>
      </c>
      <c r="C16" s="66">
        <v>52.211081</v>
      </c>
      <c r="D16" s="66">
        <v>53.68065</v>
      </c>
      <c r="E16" s="66">
        <v>44.959012999999999</v>
      </c>
      <c r="F16" s="66">
        <v>36.560231000000002</v>
      </c>
      <c r="G16" s="66">
        <v>52.579357999999999</v>
      </c>
      <c r="H16" s="21">
        <v>65.572718699999996</v>
      </c>
      <c r="I16" s="21">
        <v>24.711904432153766</v>
      </c>
      <c r="J16" s="21">
        <v>124.71190443215376</v>
      </c>
      <c r="K16" s="21">
        <v>43.815716044026075</v>
      </c>
      <c r="L16" s="58"/>
      <c r="N16" s="130" t="s">
        <v>97</v>
      </c>
      <c r="O16" s="130"/>
    </row>
    <row r="17" spans="1:73" x14ac:dyDescent="0.25">
      <c r="A17" s="56"/>
      <c r="B17" s="65" t="s">
        <v>11</v>
      </c>
      <c r="C17" s="66">
        <v>50.210723000000002</v>
      </c>
      <c r="D17" s="66">
        <v>52.985081999999998</v>
      </c>
      <c r="E17" s="66">
        <v>49.042091999999997</v>
      </c>
      <c r="F17" s="66">
        <v>62.475926000000001</v>
      </c>
      <c r="G17" s="66">
        <v>59.423259000000002</v>
      </c>
      <c r="H17" s="21">
        <v>46.584599229999846</v>
      </c>
      <c r="I17" s="21">
        <v>-21.605445386292523</v>
      </c>
      <c r="J17" s="21">
        <v>78.394554613707484</v>
      </c>
      <c r="K17" s="21">
        <v>-4.8861492665190687</v>
      </c>
      <c r="L17" s="58"/>
      <c r="N17" s="130" t="s">
        <v>97</v>
      </c>
      <c r="O17" s="130"/>
    </row>
    <row r="18" spans="1:73" x14ac:dyDescent="0.25">
      <c r="A18" s="56"/>
      <c r="B18" s="65" t="s">
        <v>12</v>
      </c>
      <c r="C18" s="66">
        <v>44.651184999999998</v>
      </c>
      <c r="D18" s="66">
        <v>52.060153999999997</v>
      </c>
      <c r="E18" s="66">
        <v>45.749141000000002</v>
      </c>
      <c r="F18" s="66">
        <v>51.720717</v>
      </c>
      <c r="G18" s="66">
        <v>53.969717000000003</v>
      </c>
      <c r="H18" s="21">
        <v>56.243165350000098</v>
      </c>
      <c r="I18" s="21">
        <v>4.2124518644411246</v>
      </c>
      <c r="J18" s="21">
        <v>104.21245186444112</v>
      </c>
      <c r="K18" s="21">
        <v>4.3483542581205903</v>
      </c>
      <c r="L18" s="58"/>
      <c r="N18" s="130" t="s">
        <v>97</v>
      </c>
      <c r="O18" s="130"/>
    </row>
    <row r="19" spans="1:73" x14ac:dyDescent="0.25">
      <c r="A19" s="56"/>
      <c r="B19" s="65" t="s">
        <v>13</v>
      </c>
      <c r="C19" s="66">
        <v>65.648931000000005</v>
      </c>
      <c r="D19" s="66">
        <v>48.726027999999999</v>
      </c>
      <c r="E19" s="66">
        <v>37.159348999999999</v>
      </c>
      <c r="F19" s="66">
        <v>44.817874000000003</v>
      </c>
      <c r="G19" s="66">
        <v>47.105853000000003</v>
      </c>
      <c r="H19" s="29">
        <v>52.004003049999902</v>
      </c>
      <c r="I19" s="29">
        <v>10.398177164947842</v>
      </c>
      <c r="J19" s="29">
        <v>110.39817716494784</v>
      </c>
      <c r="K19" s="29">
        <v>5.1050592002646056</v>
      </c>
      <c r="L19" s="58"/>
      <c r="M19" s="130"/>
      <c r="N19" s="130" t="s">
        <v>97</v>
      </c>
      <c r="O19" s="130"/>
    </row>
    <row r="20" spans="1:73" x14ac:dyDescent="0.25">
      <c r="A20" s="56"/>
      <c r="B20" s="65" t="s">
        <v>14</v>
      </c>
      <c r="C20" s="66">
        <v>47.787495</v>
      </c>
      <c r="D20" s="66">
        <v>51.123446999999999</v>
      </c>
      <c r="E20" s="66">
        <v>55.042014000000002</v>
      </c>
      <c r="F20" s="66">
        <v>47.540044999999999</v>
      </c>
      <c r="G20" s="66">
        <v>47.523355000000002</v>
      </c>
      <c r="H20" s="66"/>
      <c r="I20" s="66" t="s">
        <v>97</v>
      </c>
      <c r="J20" s="66" t="s">
        <v>97</v>
      </c>
      <c r="K20" s="66" t="s">
        <v>97</v>
      </c>
      <c r="L20" s="58"/>
      <c r="M20" s="130"/>
      <c r="N20" s="130" t="s">
        <v>97</v>
      </c>
      <c r="O20" s="130"/>
    </row>
    <row r="21" spans="1:73" x14ac:dyDescent="0.25">
      <c r="A21" s="56"/>
      <c r="B21" s="65" t="s">
        <v>15</v>
      </c>
      <c r="C21" s="66">
        <v>51.100991</v>
      </c>
      <c r="D21" s="66">
        <v>53.434947000000001</v>
      </c>
      <c r="E21" s="66">
        <v>45.345365999999999</v>
      </c>
      <c r="F21" s="66">
        <v>56.774574000000001</v>
      </c>
      <c r="G21" s="66">
        <v>63.247512</v>
      </c>
      <c r="H21" s="66"/>
      <c r="I21" s="66" t="s">
        <v>97</v>
      </c>
      <c r="J21" s="66" t="s">
        <v>97</v>
      </c>
      <c r="K21" s="66" t="s">
        <v>97</v>
      </c>
      <c r="L21" s="58"/>
      <c r="M21" s="130"/>
      <c r="N21" s="130" t="s">
        <v>97</v>
      </c>
      <c r="O21" s="130"/>
    </row>
    <row r="22" spans="1:73" x14ac:dyDescent="0.25">
      <c r="A22" s="56"/>
      <c r="B22" s="65" t="s">
        <v>16</v>
      </c>
      <c r="C22" s="66">
        <v>58.039285</v>
      </c>
      <c r="D22" s="66">
        <v>49.617420000000003</v>
      </c>
      <c r="E22" s="66">
        <v>51.562451000000003</v>
      </c>
      <c r="F22" s="66">
        <v>48.23903</v>
      </c>
      <c r="G22" s="66">
        <v>65.738611000000006</v>
      </c>
      <c r="H22" s="66"/>
      <c r="I22" s="66" t="s">
        <v>97</v>
      </c>
      <c r="J22" s="66" t="s">
        <v>97</v>
      </c>
      <c r="K22" s="66" t="s">
        <v>97</v>
      </c>
      <c r="L22" s="58"/>
      <c r="M22" s="130"/>
      <c r="N22" s="130" t="s">
        <v>97</v>
      </c>
      <c r="O22" s="130"/>
    </row>
    <row r="23" spans="1:73" x14ac:dyDescent="0.25">
      <c r="A23" s="56"/>
      <c r="B23" s="65" t="s">
        <v>17</v>
      </c>
      <c r="C23" s="66">
        <v>58.679251999999998</v>
      </c>
      <c r="D23" s="66">
        <v>42.703766000000002</v>
      </c>
      <c r="E23" s="66">
        <v>57.361651999999999</v>
      </c>
      <c r="F23" s="66">
        <v>49.468187</v>
      </c>
      <c r="G23" s="66">
        <v>58.300040000000003</v>
      </c>
      <c r="H23" s="66"/>
      <c r="I23" s="66" t="s">
        <v>97</v>
      </c>
      <c r="J23" s="66" t="s">
        <v>97</v>
      </c>
      <c r="K23" s="66" t="s">
        <v>97</v>
      </c>
      <c r="L23" s="58"/>
      <c r="M23" s="130"/>
      <c r="N23" s="130" t="s">
        <v>97</v>
      </c>
      <c r="O23" s="130"/>
    </row>
    <row r="24" spans="1:73" x14ac:dyDescent="0.25">
      <c r="A24" s="56"/>
      <c r="B24" s="65" t="s">
        <v>18</v>
      </c>
      <c r="C24" s="66">
        <v>66.006923999999998</v>
      </c>
      <c r="D24" s="66">
        <v>51.071165999999998</v>
      </c>
      <c r="E24" s="66">
        <v>47.745286</v>
      </c>
      <c r="F24" s="66">
        <v>50.575614000000002</v>
      </c>
      <c r="G24" s="66">
        <v>40.172083000000001</v>
      </c>
      <c r="H24" s="66"/>
      <c r="I24" s="66" t="s">
        <v>97</v>
      </c>
      <c r="J24" s="66" t="s">
        <v>97</v>
      </c>
      <c r="K24" s="66" t="s">
        <v>97</v>
      </c>
      <c r="L24" s="58"/>
      <c r="M24" s="130"/>
      <c r="N24" s="130" t="s">
        <v>97</v>
      </c>
      <c r="O24" s="130"/>
    </row>
    <row r="25" spans="1:73" x14ac:dyDescent="0.25">
      <c r="A25" s="56"/>
      <c r="B25" s="67" t="s">
        <v>33</v>
      </c>
      <c r="C25" s="68">
        <v>624.46486700000003</v>
      </c>
      <c r="D25" s="68">
        <v>616.73911399999997</v>
      </c>
      <c r="E25" s="68">
        <v>560.40255500000001</v>
      </c>
      <c r="F25" s="68">
        <v>568.63485200000002</v>
      </c>
      <c r="G25" s="68">
        <v>614.92250999999999</v>
      </c>
      <c r="H25" s="78">
        <v>368.06681632999982</v>
      </c>
      <c r="I25" s="63"/>
      <c r="J25" s="46"/>
      <c r="K25" s="46"/>
      <c r="L25" s="58"/>
      <c r="M25" s="130"/>
      <c r="O25" s="130"/>
    </row>
    <row r="26" spans="1:73" ht="18.75" customHeight="1" x14ac:dyDescent="0.25">
      <c r="A26" s="56"/>
      <c r="B26" s="67" t="s">
        <v>19</v>
      </c>
      <c r="C26" s="68"/>
      <c r="D26" s="68">
        <v>-1.2371797691542619</v>
      </c>
      <c r="E26" s="68">
        <v>-9.1345850654122707</v>
      </c>
      <c r="F26" s="68">
        <v>1.4689970498082516</v>
      </c>
      <c r="G26" s="68">
        <v>8.1401373547888021</v>
      </c>
      <c r="H26" s="46"/>
      <c r="I26" s="46"/>
      <c r="J26" s="46"/>
      <c r="K26" s="46"/>
      <c r="L26" s="58"/>
      <c r="M26" s="130"/>
      <c r="O26" s="130"/>
    </row>
    <row r="27" spans="1:73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130"/>
      <c r="O27" s="130"/>
    </row>
    <row r="28" spans="1:73" ht="18.75" customHeight="1" x14ac:dyDescent="0.25">
      <c r="A28" s="56"/>
      <c r="B28" s="67" t="s">
        <v>20</v>
      </c>
      <c r="C28" s="76">
        <v>342.85092000000003</v>
      </c>
      <c r="D28" s="76">
        <v>368.78836799999999</v>
      </c>
      <c r="E28" s="76">
        <v>303.34578599999998</v>
      </c>
      <c r="F28" s="76">
        <v>316.03740199999999</v>
      </c>
      <c r="G28" s="76">
        <v>339.94090900000003</v>
      </c>
      <c r="H28" s="64">
        <v>368.06681632999982</v>
      </c>
      <c r="I28" s="64">
        <v>8.2737636410802793</v>
      </c>
      <c r="J28" s="29">
        <v>108.27376364108028</v>
      </c>
      <c r="K28" s="29">
        <v>5.3129063551928812</v>
      </c>
      <c r="L28" s="58"/>
    </row>
    <row r="29" spans="1:73" ht="18.75" customHeight="1" x14ac:dyDescent="0.25">
      <c r="A29" s="56"/>
      <c r="B29" s="67" t="s">
        <v>19</v>
      </c>
      <c r="C29" s="76"/>
      <c r="D29" s="76">
        <v>7.5652263088574978</v>
      </c>
      <c r="E29" s="76">
        <v>-17.745294504516483</v>
      </c>
      <c r="F29" s="76">
        <v>4.1838774711048687</v>
      </c>
      <c r="G29" s="76">
        <v>7.5635057270848183</v>
      </c>
      <c r="H29" s="29">
        <v>8.2737636410802793</v>
      </c>
      <c r="I29" s="46"/>
      <c r="J29" s="46"/>
      <c r="K29" s="46"/>
      <c r="L29" s="58"/>
    </row>
    <row r="30" spans="1:73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73" s="135" customFormat="1" ht="14.25" customHeight="1" x14ac:dyDescent="0.25">
      <c r="A31" s="56"/>
      <c r="B31" s="44"/>
      <c r="C31" s="263" t="s">
        <v>138</v>
      </c>
      <c r="D31" s="263"/>
      <c r="E31" s="263"/>
      <c r="F31" s="263"/>
      <c r="G31" s="263"/>
      <c r="H31" s="263"/>
      <c r="I31" s="263"/>
      <c r="J31" s="263"/>
      <c r="K31" s="263"/>
      <c r="L31" s="58"/>
      <c r="M31" s="137"/>
      <c r="N31" s="130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</row>
    <row r="32" spans="1:73" s="135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137"/>
      <c r="N32" s="130" t="s">
        <v>97</v>
      </c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137"/>
      <c r="AY32" s="137"/>
      <c r="AZ32" s="137"/>
      <c r="BA32" s="137"/>
      <c r="BB32" s="137"/>
      <c r="BC32" s="137"/>
      <c r="BD32" s="137"/>
      <c r="BE32" s="137"/>
      <c r="BF32" s="137"/>
      <c r="BG32" s="137"/>
      <c r="BH32" s="137"/>
      <c r="BI32" s="137"/>
      <c r="BJ32" s="137"/>
      <c r="BK32" s="137"/>
      <c r="BL32" s="137"/>
      <c r="BM32" s="137"/>
      <c r="BN32" s="137"/>
      <c r="BO32" s="137"/>
      <c r="BP32" s="137"/>
      <c r="BQ32" s="137"/>
      <c r="BR32" s="137"/>
      <c r="BS32" s="137"/>
      <c r="BT32" s="137"/>
      <c r="BU32" s="137"/>
    </row>
    <row r="33" spans="1:73" s="135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137"/>
      <c r="N33" s="130" t="s">
        <v>97</v>
      </c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</row>
    <row r="34" spans="1:73" s="135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137"/>
      <c r="N34" s="130" t="s">
        <v>97</v>
      </c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137"/>
      <c r="AY34" s="137"/>
      <c r="AZ34" s="137"/>
      <c r="BA34" s="137"/>
      <c r="BB34" s="137"/>
      <c r="BC34" s="137"/>
      <c r="BD34" s="137"/>
      <c r="BE34" s="137"/>
      <c r="BF34" s="137"/>
      <c r="BG34" s="137"/>
      <c r="BH34" s="137"/>
      <c r="BI34" s="137"/>
      <c r="BJ34" s="137"/>
      <c r="BK34" s="137"/>
      <c r="BL34" s="137"/>
      <c r="BM34" s="137"/>
      <c r="BN34" s="137"/>
      <c r="BO34" s="137"/>
      <c r="BP34" s="137"/>
      <c r="BQ34" s="137"/>
      <c r="BR34" s="137"/>
      <c r="BS34" s="137"/>
      <c r="BT34" s="137"/>
      <c r="BU34" s="137"/>
    </row>
    <row r="35" spans="1:73" s="135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137"/>
      <c r="N35" s="130" t="s">
        <v>97</v>
      </c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</row>
    <row r="36" spans="1:73" s="135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137"/>
      <c r="N36" s="130" t="s">
        <v>97</v>
      </c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</row>
    <row r="37" spans="1:73" s="135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137"/>
      <c r="N37" s="130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</row>
    <row r="38" spans="1:73" s="135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137"/>
      <c r="N38" s="130" t="s">
        <v>97</v>
      </c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</row>
    <row r="39" spans="1:73" s="135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137"/>
      <c r="N39" s="130" t="s">
        <v>97</v>
      </c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</row>
    <row r="40" spans="1:73" s="135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137"/>
      <c r="N40" s="130" t="s">
        <v>97</v>
      </c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137"/>
      <c r="AY40" s="137"/>
      <c r="AZ40" s="137"/>
      <c r="BA40" s="137"/>
      <c r="BB40" s="137"/>
      <c r="BC40" s="137"/>
      <c r="BD40" s="137"/>
      <c r="BE40" s="137"/>
      <c r="BF40" s="137"/>
      <c r="BG40" s="137"/>
      <c r="BH40" s="137"/>
      <c r="BI40" s="137"/>
      <c r="BJ40" s="137"/>
      <c r="BK40" s="137"/>
      <c r="BL40" s="137"/>
      <c r="BM40" s="137"/>
      <c r="BN40" s="137"/>
      <c r="BO40" s="137"/>
      <c r="BP40" s="137"/>
      <c r="BQ40" s="137"/>
      <c r="BR40" s="137"/>
      <c r="BS40" s="137"/>
      <c r="BT40" s="137"/>
      <c r="BU40" s="137"/>
    </row>
    <row r="41" spans="1:73" s="135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137"/>
      <c r="N41" s="130" t="s">
        <v>97</v>
      </c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</row>
    <row r="42" spans="1:73" s="135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137"/>
      <c r="N42" s="130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</row>
    <row r="43" spans="1:73" s="135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137"/>
      <c r="N43" s="130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</row>
    <row r="44" spans="1:73" s="135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137"/>
      <c r="N44" s="130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</row>
    <row r="45" spans="1:73" s="135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137"/>
      <c r="N45" s="130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</row>
    <row r="46" spans="1:73" s="137" customFormat="1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73" s="137" customFormat="1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73" s="137" customFormat="1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s="137" customFormat="1" x14ac:dyDescent="0.25">
      <c r="A51" s="130"/>
      <c r="B51" s="130"/>
      <c r="C51" s="130"/>
      <c r="D51" s="130"/>
      <c r="E51" s="130"/>
      <c r="F51" s="130"/>
      <c r="G51" s="130"/>
      <c r="H51" s="128"/>
      <c r="I51" s="128"/>
      <c r="J51" s="128"/>
      <c r="N51" s="130"/>
    </row>
    <row r="52" spans="1:14" s="137" customFormat="1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N52" s="130"/>
    </row>
    <row r="53" spans="1:14" s="137" customFormat="1" x14ac:dyDescent="0.25">
      <c r="A53" s="130"/>
      <c r="B53" s="130" t="s">
        <v>1</v>
      </c>
      <c r="C53" s="130" t="s">
        <v>161</v>
      </c>
      <c r="D53" s="130" t="s">
        <v>170</v>
      </c>
      <c r="E53" s="130" t="s">
        <v>162</v>
      </c>
      <c r="F53" s="130" t="s">
        <v>163</v>
      </c>
      <c r="G53" s="130"/>
      <c r="H53" s="128"/>
      <c r="I53" s="128"/>
      <c r="J53" s="128"/>
      <c r="N53" s="130"/>
    </row>
    <row r="54" spans="1:14" s="137" customFormat="1" x14ac:dyDescent="0.25">
      <c r="A54" s="130"/>
      <c r="B54" s="130">
        <v>2014</v>
      </c>
      <c r="C54" s="130">
        <v>1</v>
      </c>
      <c r="D54" s="130">
        <v>38.812477999999999</v>
      </c>
      <c r="E54" s="130">
        <v>41640</v>
      </c>
      <c r="F54" s="130"/>
      <c r="G54" s="130"/>
      <c r="H54" s="128"/>
      <c r="I54" s="128"/>
      <c r="J54" s="128"/>
      <c r="N54" s="130"/>
    </row>
    <row r="55" spans="1:14" s="137" customFormat="1" x14ac:dyDescent="0.25">
      <c r="A55" s="130"/>
      <c r="B55" s="130">
        <v>2014</v>
      </c>
      <c r="C55" s="130">
        <v>2</v>
      </c>
      <c r="D55" s="130">
        <v>47.403149999999997</v>
      </c>
      <c r="E55" s="195">
        <v>41671</v>
      </c>
      <c r="F55" s="39"/>
      <c r="G55" s="130"/>
      <c r="H55" s="145"/>
      <c r="I55" s="145"/>
      <c r="J55" s="128"/>
      <c r="N55" s="130"/>
    </row>
    <row r="56" spans="1:14" s="137" customFormat="1" x14ac:dyDescent="0.25">
      <c r="A56" s="130"/>
      <c r="B56" s="130">
        <v>2014</v>
      </c>
      <c r="C56" s="130">
        <v>3</v>
      </c>
      <c r="D56" s="130">
        <v>43.913372000000003</v>
      </c>
      <c r="E56" s="195">
        <v>41699</v>
      </c>
      <c r="F56" s="39"/>
      <c r="G56" s="130"/>
      <c r="H56" s="145"/>
      <c r="I56" s="145"/>
      <c r="J56" s="128"/>
      <c r="N56" s="130"/>
    </row>
    <row r="57" spans="1:14" s="137" customFormat="1" x14ac:dyDescent="0.25">
      <c r="A57" s="130"/>
      <c r="B57" s="130">
        <v>2014</v>
      </c>
      <c r="C57" s="130">
        <v>4</v>
      </c>
      <c r="D57" s="130">
        <v>52.211081</v>
      </c>
      <c r="E57" s="195">
        <v>41730</v>
      </c>
      <c r="F57" s="39">
        <v>48.829801875000001</v>
      </c>
      <c r="G57" s="130"/>
      <c r="H57" s="145"/>
      <c r="I57" s="145"/>
      <c r="J57" s="128"/>
      <c r="N57" s="130"/>
    </row>
    <row r="58" spans="1:14" x14ac:dyDescent="0.25">
      <c r="A58" s="214"/>
      <c r="B58" s="130">
        <v>2014</v>
      </c>
      <c r="C58" s="130">
        <v>5</v>
      </c>
      <c r="D58" s="130">
        <v>50.210723000000002</v>
      </c>
      <c r="E58" s="195">
        <v>41760</v>
      </c>
      <c r="F58" s="39">
        <v>48.829801875000001</v>
      </c>
      <c r="G58" s="130"/>
      <c r="H58" s="145"/>
      <c r="I58" s="145"/>
      <c r="J58" s="128"/>
      <c r="K58" s="135"/>
      <c r="L58" s="135"/>
    </row>
    <row r="59" spans="1:14" x14ac:dyDescent="0.25">
      <c r="A59" s="39"/>
      <c r="B59" s="130">
        <v>2014</v>
      </c>
      <c r="C59" s="130">
        <v>6</v>
      </c>
      <c r="D59" s="130">
        <v>44.651184999999998</v>
      </c>
      <c r="E59" s="195">
        <v>41791</v>
      </c>
      <c r="F59" s="180">
        <v>48.829801875000001</v>
      </c>
      <c r="G59" s="130"/>
      <c r="H59" s="145"/>
      <c r="I59" s="145"/>
      <c r="J59" s="128"/>
    </row>
    <row r="60" spans="1:14" x14ac:dyDescent="0.25">
      <c r="A60" s="39"/>
      <c r="B60" s="130">
        <v>2014</v>
      </c>
      <c r="C60" s="130">
        <v>7</v>
      </c>
      <c r="D60" s="130">
        <v>65.648931000000005</v>
      </c>
      <c r="E60" s="195">
        <v>41821</v>
      </c>
      <c r="F60" s="180">
        <v>48.829801875000001</v>
      </c>
      <c r="G60" s="130"/>
      <c r="H60" s="145"/>
      <c r="I60" s="145"/>
      <c r="J60" s="128"/>
    </row>
    <row r="61" spans="1:14" x14ac:dyDescent="0.25">
      <c r="A61" s="39"/>
      <c r="B61" s="130">
        <v>2014</v>
      </c>
      <c r="C61" s="130">
        <v>8</v>
      </c>
      <c r="D61" s="130">
        <v>47.787495</v>
      </c>
      <c r="E61" s="195">
        <v>41852</v>
      </c>
      <c r="F61" s="180">
        <v>48.829801875000001</v>
      </c>
      <c r="G61" s="130"/>
      <c r="H61" s="145"/>
      <c r="I61" s="145"/>
      <c r="J61" s="128"/>
    </row>
    <row r="62" spans="1:14" x14ac:dyDescent="0.25">
      <c r="A62" s="39"/>
      <c r="B62" s="130">
        <v>2014</v>
      </c>
      <c r="C62" s="130">
        <v>9</v>
      </c>
      <c r="D62" s="130">
        <v>51.100991</v>
      </c>
      <c r="E62" s="195">
        <v>41883</v>
      </c>
      <c r="F62" s="180">
        <v>49.082156222222224</v>
      </c>
      <c r="G62" s="130"/>
      <c r="H62" s="145"/>
      <c r="I62" s="145"/>
      <c r="J62" s="128"/>
    </row>
    <row r="63" spans="1:14" x14ac:dyDescent="0.25">
      <c r="A63" s="39"/>
      <c r="B63" s="130">
        <v>2014</v>
      </c>
      <c r="C63" s="130">
        <v>10</v>
      </c>
      <c r="D63" s="130">
        <v>58.039285</v>
      </c>
      <c r="E63" s="195">
        <v>41913</v>
      </c>
      <c r="F63" s="180">
        <v>49.977869100000007</v>
      </c>
      <c r="G63" s="130"/>
      <c r="H63" s="145"/>
      <c r="I63" s="145"/>
      <c r="J63" s="128"/>
    </row>
    <row r="64" spans="1:14" x14ac:dyDescent="0.25">
      <c r="A64" s="39"/>
      <c r="B64" s="130">
        <v>2014</v>
      </c>
      <c r="C64" s="130">
        <v>11</v>
      </c>
      <c r="D64" s="130">
        <v>58.679251999999998</v>
      </c>
      <c r="E64" s="195">
        <v>41944</v>
      </c>
      <c r="F64" s="180">
        <v>50.768903909090909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66.006923999999998</v>
      </c>
      <c r="E65" s="195">
        <v>41974</v>
      </c>
      <c r="F65" s="180">
        <v>52.038738916666667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34.352082000000003</v>
      </c>
      <c r="E66" s="195">
        <v>42005</v>
      </c>
      <c r="F66" s="180">
        <v>51.667039250000009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65.770967999999996</v>
      </c>
      <c r="E67" s="195">
        <v>42036</v>
      </c>
      <c r="F67" s="180">
        <v>53.19769075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61.213403999999997</v>
      </c>
      <c r="E68" s="195">
        <v>42064</v>
      </c>
      <c r="F68" s="180">
        <v>54.639360083333337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53.68065</v>
      </c>
      <c r="E69" s="195">
        <v>42095</v>
      </c>
      <c r="F69" s="180">
        <v>54.761824166666678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52.985081999999998</v>
      </c>
      <c r="E70" s="195">
        <v>42125</v>
      </c>
      <c r="F70" s="180">
        <v>54.993020750000007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52.060153999999997</v>
      </c>
      <c r="E71" s="195">
        <v>42156</v>
      </c>
      <c r="F71" s="180">
        <v>55.610434833333336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48.726027999999999</v>
      </c>
      <c r="E72" s="195">
        <v>42186</v>
      </c>
      <c r="F72" s="180">
        <v>54.200192916666673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51.123446999999999</v>
      </c>
      <c r="E73" s="195">
        <v>42217</v>
      </c>
      <c r="F73" s="180">
        <v>54.47818891666666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53.434947000000001</v>
      </c>
      <c r="E74" s="195">
        <v>42248</v>
      </c>
      <c r="F74" s="180">
        <v>54.672685249999994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49.617420000000003</v>
      </c>
      <c r="E75" s="195">
        <v>42278</v>
      </c>
      <c r="F75" s="180">
        <v>53.970863166666653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42.703766000000002</v>
      </c>
      <c r="E76" s="195">
        <v>42309</v>
      </c>
      <c r="F76" s="180">
        <v>52.639572666666659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51.071165999999998</v>
      </c>
      <c r="E77" s="195">
        <v>42339</v>
      </c>
      <c r="F77" s="180">
        <v>51.394926166666664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39.527043999999997</v>
      </c>
      <c r="E78" s="195">
        <v>42370</v>
      </c>
      <c r="F78" s="180">
        <v>51.826173000000004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45.875369999999997</v>
      </c>
      <c r="E79" s="195">
        <v>42401</v>
      </c>
      <c r="F79" s="180">
        <v>50.168206499999997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41.033777000000001</v>
      </c>
      <c r="E80" s="195">
        <v>42430</v>
      </c>
      <c r="F80" s="180">
        <v>48.486570916666665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44.959012999999999</v>
      </c>
      <c r="E81" s="195">
        <v>42461</v>
      </c>
      <c r="F81" s="180">
        <v>47.759767833333335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49.042091999999997</v>
      </c>
      <c r="E82" s="195">
        <v>42491</v>
      </c>
      <c r="F82" s="180">
        <v>47.431185333333332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45.749141000000002</v>
      </c>
      <c r="E83" s="195">
        <v>42522</v>
      </c>
      <c r="F83" s="180">
        <v>46.905267583333334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37.159348999999999</v>
      </c>
      <c r="E84" s="195">
        <v>42552</v>
      </c>
      <c r="F84" s="180">
        <v>45.941377666666675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55.042014000000002</v>
      </c>
      <c r="E85" s="195">
        <v>42583</v>
      </c>
      <c r="F85" s="180">
        <v>46.267924916666665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45.345365999999999</v>
      </c>
      <c r="E86" s="195">
        <v>42614</v>
      </c>
      <c r="F86" s="180">
        <v>45.593793166666671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51.562451000000003</v>
      </c>
      <c r="E87" s="195">
        <v>42644</v>
      </c>
      <c r="F87" s="180">
        <v>45.755879083333333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57.361651999999999</v>
      </c>
      <c r="E88" s="195">
        <v>42675</v>
      </c>
      <c r="F88" s="180">
        <v>46.977369583333342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47.745286</v>
      </c>
      <c r="E89" s="195">
        <v>42705</v>
      </c>
      <c r="F89" s="180">
        <v>46.700212916666665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37.549585999999998</v>
      </c>
      <c r="E90" s="195">
        <v>42736</v>
      </c>
      <c r="F90" s="180">
        <v>46.535424749999997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38.987735000000001</v>
      </c>
      <c r="E91" s="195">
        <v>42767</v>
      </c>
      <c r="F91" s="180">
        <v>45.961455166666674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43.925333000000002</v>
      </c>
      <c r="E92" s="195">
        <v>42795</v>
      </c>
      <c r="F92" s="180">
        <v>46.202418166666661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36.560231000000002</v>
      </c>
      <c r="E93" s="195">
        <v>42826</v>
      </c>
      <c r="F93" s="180">
        <v>45.502519666666672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62.475926000000001</v>
      </c>
      <c r="E94" s="195">
        <v>42856</v>
      </c>
      <c r="F94" s="180">
        <v>46.622005833333333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51.720717</v>
      </c>
      <c r="E95" s="195">
        <v>42887</v>
      </c>
      <c r="F95" s="180">
        <v>47.119637166666671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44.817874000000003</v>
      </c>
      <c r="E96" s="195">
        <v>42917</v>
      </c>
      <c r="F96" s="180">
        <v>47.75784758333333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47.540044999999999</v>
      </c>
      <c r="E97" s="195">
        <v>42948</v>
      </c>
      <c r="F97" s="180">
        <v>47.132683499999992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56.774574000000001</v>
      </c>
      <c r="E98" s="195">
        <v>42979</v>
      </c>
      <c r="F98" s="180">
        <v>48.085117500000003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48.23903</v>
      </c>
      <c r="E99" s="195">
        <v>43009</v>
      </c>
      <c r="F99" s="180">
        <v>47.808165750000001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49.468187</v>
      </c>
      <c r="E100" s="195">
        <v>43040</v>
      </c>
      <c r="F100" s="180">
        <v>47.150376999999992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50.575614000000002</v>
      </c>
      <c r="E101" s="195">
        <v>43070</v>
      </c>
      <c r="F101" s="180">
        <v>47.386237666666666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35.933387000000003</v>
      </c>
      <c r="E102" s="195">
        <v>43101</v>
      </c>
      <c r="F102" s="180">
        <v>47.251554416666671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42.352096000000003</v>
      </c>
      <c r="E103" s="195">
        <v>43132</v>
      </c>
      <c r="F103" s="180">
        <v>47.531917833333331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48.577238999999999</v>
      </c>
      <c r="E104" s="195">
        <v>43160</v>
      </c>
      <c r="F104" s="180">
        <v>47.919576666666664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52.579357999999999</v>
      </c>
      <c r="E105" s="195">
        <v>43191</v>
      </c>
      <c r="F105" s="180">
        <v>49.254503916666664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59.423259000000002</v>
      </c>
      <c r="E106" s="195">
        <v>43221</v>
      </c>
      <c r="F106" s="180">
        <v>49.000115000000001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53.969717000000003</v>
      </c>
      <c r="E107" s="195">
        <v>43252</v>
      </c>
      <c r="F107" s="180">
        <v>49.187531666666679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47.105853000000003</v>
      </c>
      <c r="E108" s="195">
        <v>43282</v>
      </c>
      <c r="F108" s="180">
        <v>49.378196583333342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47.523355000000002</v>
      </c>
      <c r="E109" s="195">
        <v>43313</v>
      </c>
      <c r="F109" s="180">
        <v>49.37680575000001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63.247512</v>
      </c>
      <c r="E110" s="195">
        <v>43344</v>
      </c>
      <c r="F110" s="180">
        <v>49.91621725000001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65.738611000000006</v>
      </c>
      <c r="E111" s="195">
        <v>43374</v>
      </c>
      <c r="F111" s="180">
        <v>51.374515666666667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58.300040000000003</v>
      </c>
      <c r="E112" s="195">
        <v>43405</v>
      </c>
      <c r="F112" s="180">
        <v>52.110503416666667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40.172083000000001</v>
      </c>
      <c r="E113" s="195">
        <v>43435</v>
      </c>
      <c r="F113" s="180">
        <v>51.243542499999997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53.349832999999997</v>
      </c>
      <c r="E114" s="195">
        <v>43466</v>
      </c>
      <c r="F114" s="180">
        <v>52.694912999999993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54.342202</v>
      </c>
      <c r="E115" s="195">
        <v>43497</v>
      </c>
      <c r="F115" s="180">
        <v>53.694088499999999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39.970295</v>
      </c>
      <c r="E116" s="195">
        <v>43525</v>
      </c>
      <c r="F116" s="180">
        <v>52.976843166666669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65.572718699999996</v>
      </c>
      <c r="E117" s="195">
        <v>43556</v>
      </c>
      <c r="F117" s="180">
        <f>AVERAGE(D106:D117)</f>
        <v>54.059623224999996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46.584599229999846</v>
      </c>
      <c r="E118" s="195">
        <v>43586</v>
      </c>
      <c r="F118" s="180">
        <f>AVERAGE(D107:D118)</f>
        <v>52.989734910833327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56.243165350000098</v>
      </c>
      <c r="E119" s="195">
        <v>43617</v>
      </c>
      <c r="F119" s="180">
        <f>AVERAGE(D108:D119)</f>
        <v>53.17918894000001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52.004003049999902</v>
      </c>
      <c r="E120" s="195">
        <v>43647</v>
      </c>
      <c r="F120" s="180">
        <f>AVERAGE(D109:D120)</f>
        <v>53.587368110833324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31.260048000000001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25.989422000000001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20.511204416666665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15.65286775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12.305194166666666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140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37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25.178864999999998</v>
      </c>
      <c r="D13" s="66">
        <v>27.082348</v>
      </c>
      <c r="E13" s="66">
        <v>30.720089999999999</v>
      </c>
      <c r="F13" s="66">
        <v>29.156898999999999</v>
      </c>
      <c r="G13" s="66">
        <v>27.078246</v>
      </c>
      <c r="H13" s="66">
        <v>24.191435999999999</v>
      </c>
      <c r="I13" s="66">
        <v>-10.660993330217917</v>
      </c>
      <c r="J13" s="66">
        <v>89.33900666978208</v>
      </c>
      <c r="K13" s="66">
        <v>-7.1291977929477284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25.681273000000001</v>
      </c>
      <c r="D14" s="66">
        <v>35.932355000000001</v>
      </c>
      <c r="E14" s="66">
        <v>30.916184000000001</v>
      </c>
      <c r="F14" s="66">
        <v>23.038278999999999</v>
      </c>
      <c r="G14" s="66">
        <v>29.322873999999999</v>
      </c>
      <c r="H14" s="66">
        <v>31.380500000000001</v>
      </c>
      <c r="I14" s="66">
        <v>7.0171361783978092</v>
      </c>
      <c r="J14" s="66">
        <v>107.01713617839781</v>
      </c>
      <c r="K14" s="66">
        <v>27.27892565238923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30.674868</v>
      </c>
      <c r="D15" s="66">
        <v>36.677548000000002</v>
      </c>
      <c r="E15" s="66">
        <v>25.064927999999998</v>
      </c>
      <c r="F15" s="66">
        <v>25.604955</v>
      </c>
      <c r="G15" s="66">
        <v>22.576056999999999</v>
      </c>
      <c r="H15" s="196">
        <v>21.828101</v>
      </c>
      <c r="I15" s="21">
        <v>-3.3130497500072686</v>
      </c>
      <c r="J15" s="21">
        <v>96.686950249992734</v>
      </c>
      <c r="K15" s="21">
        <v>-11.829343187675988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28.192720000000001</v>
      </c>
      <c r="D16" s="66">
        <v>31.438324000000001</v>
      </c>
      <c r="E16" s="66">
        <v>25.994524999999999</v>
      </c>
      <c r="F16" s="66">
        <v>21.196467999999999</v>
      </c>
      <c r="G16" s="66">
        <v>22.414148000000001</v>
      </c>
      <c r="H16" s="21">
        <v>22.118074700000001</v>
      </c>
      <c r="I16" s="21">
        <v>-1.3209215001168007</v>
      </c>
      <c r="J16" s="21">
        <v>98.679078499883204</v>
      </c>
      <c r="K16" s="21">
        <v>5.744730678714971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28.255783999999998</v>
      </c>
      <c r="D17" s="66">
        <v>34.931148</v>
      </c>
      <c r="E17" s="66">
        <v>32.353211999999999</v>
      </c>
      <c r="F17" s="66">
        <v>29.459868</v>
      </c>
      <c r="G17" s="66">
        <v>26.660883999999999</v>
      </c>
      <c r="H17" s="21">
        <v>26.008993939999989</v>
      </c>
      <c r="I17" s="21">
        <v>-2.4451179488272468</v>
      </c>
      <c r="J17" s="21">
        <v>97.554882051172754</v>
      </c>
      <c r="K17" s="21">
        <v>-9.5010065897104479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31.070544999999999</v>
      </c>
      <c r="D18" s="66">
        <v>26.620688999999999</v>
      </c>
      <c r="E18" s="66">
        <v>30.194431999999999</v>
      </c>
      <c r="F18" s="66">
        <v>31.161987</v>
      </c>
      <c r="G18" s="66">
        <v>23.709439</v>
      </c>
      <c r="H18" s="21">
        <v>24.90992735</v>
      </c>
      <c r="I18" s="21">
        <v>5.0633351130745963</v>
      </c>
      <c r="J18" s="21">
        <v>105.0633351130746</v>
      </c>
      <c r="K18" s="21">
        <v>-23.915509623953056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40.195058000000003</v>
      </c>
      <c r="D19" s="66">
        <v>28.608633999999999</v>
      </c>
      <c r="E19" s="66">
        <v>23.917197999999999</v>
      </c>
      <c r="F19" s="66">
        <v>38.793626000000003</v>
      </c>
      <c r="G19" s="66">
        <v>29.473814999999998</v>
      </c>
      <c r="H19" s="29">
        <v>61.515087360000003</v>
      </c>
      <c r="I19" s="29">
        <v>108.71097738789501</v>
      </c>
      <c r="J19" s="29">
        <v>208.71097738789501</v>
      </c>
      <c r="K19" s="29">
        <v>-24.024078079218491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36.194918999999999</v>
      </c>
      <c r="D20" s="66">
        <v>31.673427</v>
      </c>
      <c r="E20" s="66">
        <v>36.274411000000001</v>
      </c>
      <c r="F20" s="66">
        <v>26.638473000000001</v>
      </c>
      <c r="G20" s="66">
        <v>44.324384000000002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39.921886999999998</v>
      </c>
      <c r="D21" s="66">
        <v>34.499530999999998</v>
      </c>
      <c r="E21" s="66">
        <v>27.291664000000001</v>
      </c>
      <c r="F21" s="66">
        <v>32.058877000000003</v>
      </c>
      <c r="G21" s="66">
        <v>30.568729000000001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34.63138</v>
      </c>
      <c r="D22" s="66">
        <v>31.408795000000001</v>
      </c>
      <c r="E22" s="66">
        <v>24.450852999999999</v>
      </c>
      <c r="F22" s="66">
        <v>31.474861000000001</v>
      </c>
      <c r="G22" s="66">
        <v>30.495132999999999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33.866624000000002</v>
      </c>
      <c r="D23" s="66">
        <v>32.55498</v>
      </c>
      <c r="E23" s="66">
        <v>24.66282</v>
      </c>
      <c r="F23" s="66">
        <v>20.580929999999999</v>
      </c>
      <c r="G23" s="66">
        <v>25.890606999999999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31.070561000000001</v>
      </c>
      <c r="D24" s="66">
        <v>56.354225</v>
      </c>
      <c r="E24" s="66">
        <v>25.903865</v>
      </c>
      <c r="F24" s="66">
        <v>26.981535000000001</v>
      </c>
      <c r="G24" s="66">
        <v>23.293018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384.934484</v>
      </c>
      <c r="D25" s="68">
        <v>407.78200399999997</v>
      </c>
      <c r="E25" s="68">
        <v>337.74418200000002</v>
      </c>
      <c r="F25" s="68">
        <v>336.14675800000003</v>
      </c>
      <c r="G25" s="68">
        <v>335.80733400000003</v>
      </c>
      <c r="H25" s="78">
        <v>211.95212034999997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5.9354308199625949</v>
      </c>
      <c r="E26" s="68">
        <v>-17.175309678452599</v>
      </c>
      <c r="F26" s="68">
        <v>-0.47296862096649628</v>
      </c>
      <c r="G26" s="68">
        <v>-0.10097494380713057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209.24911300000002</v>
      </c>
      <c r="D28" s="76">
        <v>221.29104599999999</v>
      </c>
      <c r="E28" s="76">
        <v>199.16056900000001</v>
      </c>
      <c r="F28" s="76">
        <v>198.412082</v>
      </c>
      <c r="G28" s="76">
        <v>181.23546300000001</v>
      </c>
      <c r="H28" s="64">
        <v>211.95212034999997</v>
      </c>
      <c r="I28" s="64">
        <v>16.948480634830254</v>
      </c>
      <c r="J28" s="29">
        <v>116.94848063483025</v>
      </c>
      <c r="K28" s="29">
        <v>1.5129074393741599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5.7548310849948381</v>
      </c>
      <c r="E29" s="76">
        <v>-10.000620178730591</v>
      </c>
      <c r="F29" s="76">
        <v>-0.37582087847921608</v>
      </c>
      <c r="G29" s="76">
        <v>-8.6570428710082243</v>
      </c>
      <c r="H29" s="29">
        <v>16.948480634830254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139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128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128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130"/>
      <c r="B53" s="130" t="s">
        <v>1</v>
      </c>
      <c r="C53" s="130" t="s">
        <v>161</v>
      </c>
      <c r="D53" s="130" t="s">
        <v>171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130"/>
      <c r="B54" s="130">
        <v>2014</v>
      </c>
      <c r="C54" s="130">
        <v>1</v>
      </c>
      <c r="D54" s="130">
        <v>25.178864999999998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130"/>
      <c r="B55" s="130">
        <v>2014</v>
      </c>
      <c r="C55" s="130">
        <v>2</v>
      </c>
      <c r="D55" s="130">
        <v>25.681273000000001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130"/>
      <c r="B56" s="130">
        <v>2014</v>
      </c>
      <c r="C56" s="130">
        <v>3</v>
      </c>
      <c r="D56" s="130">
        <v>30.674868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130"/>
      <c r="B57" s="130">
        <v>2014</v>
      </c>
      <c r="C57" s="130">
        <v>4</v>
      </c>
      <c r="D57" s="130">
        <v>28.192720000000001</v>
      </c>
      <c r="E57" s="195">
        <v>41730</v>
      </c>
      <c r="F57" s="39">
        <v>30.680504000000003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130"/>
      <c r="B58" s="130">
        <v>2014</v>
      </c>
      <c r="C58" s="130">
        <v>5</v>
      </c>
      <c r="D58" s="130">
        <v>28.255783999999998</v>
      </c>
      <c r="E58" s="195">
        <v>41760</v>
      </c>
      <c r="F58" s="39">
        <v>30.680504000000003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130"/>
      <c r="B59" s="130">
        <v>2014</v>
      </c>
      <c r="C59" s="130">
        <v>6</v>
      </c>
      <c r="D59" s="130">
        <v>31.070544999999999</v>
      </c>
      <c r="E59" s="195">
        <v>41791</v>
      </c>
      <c r="F59" s="180">
        <v>30.680504000000003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130"/>
      <c r="B60" s="130">
        <v>2014</v>
      </c>
      <c r="C60" s="130">
        <v>7</v>
      </c>
      <c r="D60" s="130">
        <v>40.195058000000003</v>
      </c>
      <c r="E60" s="195">
        <v>41821</v>
      </c>
      <c r="F60" s="180">
        <v>30.680504000000003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130"/>
      <c r="B61" s="130">
        <v>2014</v>
      </c>
      <c r="C61" s="130">
        <v>8</v>
      </c>
      <c r="D61" s="130">
        <v>36.194918999999999</v>
      </c>
      <c r="E61" s="195">
        <v>41852</v>
      </c>
      <c r="F61" s="180">
        <v>30.680504000000003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130"/>
      <c r="B62" s="130">
        <v>2014</v>
      </c>
      <c r="C62" s="130">
        <v>9</v>
      </c>
      <c r="D62" s="130">
        <v>39.921886999999998</v>
      </c>
      <c r="E62" s="195">
        <v>41883</v>
      </c>
      <c r="F62" s="180">
        <v>31.707324333333336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34.63138</v>
      </c>
      <c r="E63" s="195">
        <v>41913</v>
      </c>
      <c r="F63" s="180">
        <v>31.999729899999998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33.866624000000002</v>
      </c>
      <c r="E64" s="195">
        <v>41944</v>
      </c>
      <c r="F64" s="180">
        <v>32.169447545454545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31.070561000000001</v>
      </c>
      <c r="E65" s="195">
        <v>41974</v>
      </c>
      <c r="F65" s="180">
        <v>32.077873666666669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27.082348</v>
      </c>
      <c r="E66" s="195">
        <v>42005</v>
      </c>
      <c r="F66" s="180">
        <v>32.236497249999999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35.932355000000001</v>
      </c>
      <c r="E67" s="195">
        <v>42036</v>
      </c>
      <c r="F67" s="180">
        <v>33.090754083333337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36.677548000000002</v>
      </c>
      <c r="E68" s="195">
        <v>42064</v>
      </c>
      <c r="F68" s="180">
        <v>33.590977416666668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31.438324000000001</v>
      </c>
      <c r="E69" s="195">
        <v>42095</v>
      </c>
      <c r="F69" s="180">
        <v>33.861444416666679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34.931148</v>
      </c>
      <c r="E70" s="195">
        <v>42125</v>
      </c>
      <c r="F70" s="180">
        <v>34.417724750000005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26.620688999999999</v>
      </c>
      <c r="E71" s="195">
        <v>42156</v>
      </c>
      <c r="F71" s="180">
        <v>34.046903416666673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28.608633999999999</v>
      </c>
      <c r="E72" s="195">
        <v>42186</v>
      </c>
      <c r="F72" s="180">
        <v>33.081368083333338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31.673427</v>
      </c>
      <c r="E73" s="195">
        <v>42217</v>
      </c>
      <c r="F73" s="180">
        <v>32.704577083333334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34.499530999999998</v>
      </c>
      <c r="E74" s="195">
        <v>42248</v>
      </c>
      <c r="F74" s="180">
        <v>32.252714083333338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31.408795000000001</v>
      </c>
      <c r="E75" s="195">
        <v>42278</v>
      </c>
      <c r="F75" s="180">
        <v>31.984165333333333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32.55498</v>
      </c>
      <c r="E76" s="195">
        <v>42309</v>
      </c>
      <c r="F76" s="180">
        <v>31.874861666666664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56.354225</v>
      </c>
      <c r="E77" s="195">
        <v>42339</v>
      </c>
      <c r="F77" s="180">
        <v>33.981833666666667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30.720089999999999</v>
      </c>
      <c r="E78" s="195">
        <v>42370</v>
      </c>
      <c r="F78" s="180">
        <v>34.284978833333334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30.916184000000001</v>
      </c>
      <c r="E79" s="195">
        <v>42401</v>
      </c>
      <c r="F79" s="180">
        <v>33.866964583333335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25.064927999999998</v>
      </c>
      <c r="E80" s="195">
        <v>42430</v>
      </c>
      <c r="F80" s="180">
        <v>32.899246249999997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25.994524999999999</v>
      </c>
      <c r="E81" s="195">
        <v>42461</v>
      </c>
      <c r="F81" s="180">
        <v>32.445596333333334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32.353211999999999</v>
      </c>
      <c r="E82" s="195">
        <v>42491</v>
      </c>
      <c r="F82" s="180">
        <v>32.230768333333337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30.194431999999999</v>
      </c>
      <c r="E83" s="195">
        <v>42522</v>
      </c>
      <c r="F83" s="180">
        <v>32.528580249999997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23.917197999999999</v>
      </c>
      <c r="E84" s="195">
        <v>42552</v>
      </c>
      <c r="F84" s="180">
        <v>32.137627250000001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36.274411000000001</v>
      </c>
      <c r="E85" s="195">
        <v>42583</v>
      </c>
      <c r="F85" s="180">
        <v>32.521042583333333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27.291664000000001</v>
      </c>
      <c r="E86" s="195">
        <v>42614</v>
      </c>
      <c r="F86" s="180">
        <v>31.920387000000002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24.450852999999999</v>
      </c>
      <c r="E87" s="195">
        <v>42644</v>
      </c>
      <c r="F87" s="180">
        <v>31.3405585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24.66282</v>
      </c>
      <c r="E88" s="195">
        <v>42675</v>
      </c>
      <c r="F88" s="180">
        <v>30.682878500000001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25.903865</v>
      </c>
      <c r="E89" s="195">
        <v>42705</v>
      </c>
      <c r="F89" s="180">
        <v>28.145348500000001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29.156898999999999</v>
      </c>
      <c r="E90" s="195">
        <v>42736</v>
      </c>
      <c r="F90" s="180">
        <v>28.015082583333335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23.038278999999999</v>
      </c>
      <c r="E91" s="195">
        <v>42767</v>
      </c>
      <c r="F91" s="180">
        <v>27.358590500000002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25.604955</v>
      </c>
      <c r="E92" s="195">
        <v>42795</v>
      </c>
      <c r="F92" s="180">
        <v>27.403592750000001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21.196467999999999</v>
      </c>
      <c r="E93" s="195">
        <v>42826</v>
      </c>
      <c r="F93" s="180">
        <v>27.003754666666669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29.459868</v>
      </c>
      <c r="E94" s="195">
        <v>42856</v>
      </c>
      <c r="F94" s="180">
        <v>26.762642666666665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31.161987</v>
      </c>
      <c r="E95" s="195">
        <v>42887</v>
      </c>
      <c r="F95" s="180">
        <v>26.843272249999998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38.793626000000003</v>
      </c>
      <c r="E96" s="195">
        <v>42917</v>
      </c>
      <c r="F96" s="180">
        <v>28.082974583333336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26.638473000000001</v>
      </c>
      <c r="E97" s="195">
        <v>42948</v>
      </c>
      <c r="F97" s="180">
        <v>27.279979749999999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32.058877000000003</v>
      </c>
      <c r="E98" s="195">
        <v>42979</v>
      </c>
      <c r="F98" s="180">
        <v>27.677247499999996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31.474861000000001</v>
      </c>
      <c r="E99" s="195">
        <v>43009</v>
      </c>
      <c r="F99" s="180">
        <v>28.262581499999996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20.580929999999999</v>
      </c>
      <c r="E100" s="195">
        <v>43040</v>
      </c>
      <c r="F100" s="180">
        <v>27.922424000000003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26.981535000000001</v>
      </c>
      <c r="E101" s="195">
        <v>43070</v>
      </c>
      <c r="F101" s="180">
        <v>28.012229833333336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27.078246</v>
      </c>
      <c r="E102" s="195">
        <v>43101</v>
      </c>
      <c r="F102" s="180">
        <v>27.839008750000001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29.322873999999999</v>
      </c>
      <c r="E103" s="195">
        <v>43132</v>
      </c>
      <c r="F103" s="180">
        <v>28.362725000000001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22.576056999999999</v>
      </c>
      <c r="E104" s="195">
        <v>43160</v>
      </c>
      <c r="F104" s="180">
        <v>28.110316833333329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22.414148000000001</v>
      </c>
      <c r="E105" s="195">
        <v>43191</v>
      </c>
      <c r="F105" s="180">
        <v>28.21179016666667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26.660883999999999</v>
      </c>
      <c r="E106" s="195">
        <v>43221</v>
      </c>
      <c r="F106" s="180">
        <v>27.978541500000002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23.709439</v>
      </c>
      <c r="E107" s="195">
        <v>43252</v>
      </c>
      <c r="F107" s="180">
        <v>27.357495833333335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29.473814999999998</v>
      </c>
      <c r="E108" s="195">
        <v>43282</v>
      </c>
      <c r="F108" s="180">
        <v>26.580844916666667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44.324384000000002</v>
      </c>
      <c r="E109" s="195">
        <v>43313</v>
      </c>
      <c r="F109" s="180">
        <v>28.054670833333333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30.568729000000001</v>
      </c>
      <c r="E110" s="195">
        <v>43344</v>
      </c>
      <c r="F110" s="180">
        <v>27.930491833333335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30.495132999999999</v>
      </c>
      <c r="E111" s="195">
        <v>43374</v>
      </c>
      <c r="F111" s="180">
        <v>27.848847833333338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25.890606999999999</v>
      </c>
      <c r="E112" s="195">
        <v>43405</v>
      </c>
      <c r="F112" s="180">
        <v>28.291320916666667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23.293018</v>
      </c>
      <c r="E113" s="195">
        <v>43435</v>
      </c>
      <c r="F113" s="180">
        <v>27.983944500000003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24.191435999999999</v>
      </c>
      <c r="E114" s="195">
        <v>43466</v>
      </c>
      <c r="F114" s="180">
        <v>27.743376999999999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31.380500000000001</v>
      </c>
      <c r="E115" s="195">
        <v>43497</v>
      </c>
      <c r="F115" s="180">
        <v>27.914845833333334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21.828101</v>
      </c>
      <c r="E116" s="195">
        <v>43525</v>
      </c>
      <c r="F116" s="180">
        <v>27.852516166666664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130">
        <v>22.118074700000001</v>
      </c>
      <c r="E117" s="195">
        <v>43556</v>
      </c>
      <c r="F117" s="180">
        <f>AVERAGE(D106:D117)</f>
        <v>27.827843391666665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26.008993939999989</v>
      </c>
      <c r="E118" s="195">
        <v>43586</v>
      </c>
      <c r="F118" s="180">
        <f>AVERAGE(D107:D118)</f>
        <v>27.773519220000001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24.90992735</v>
      </c>
      <c r="E119" s="195">
        <v>43617</v>
      </c>
      <c r="F119" s="180">
        <f>AVERAGE(D108:D119)</f>
        <v>27.873559915833329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61.515087360000003</v>
      </c>
      <c r="E120" s="195">
        <v>43647</v>
      </c>
      <c r="F120" s="180">
        <f>AVERAGE(D109:D120)</f>
        <v>30.543665945833329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15.63729366666667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13.089899583333334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10.548638500000001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8.3910879166666668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6.4500030833333328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1:10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1:10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1:10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1:10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1:10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1:10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1:10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0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0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0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0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0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0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B179" s="145"/>
      <c r="C179" s="145"/>
      <c r="D179" s="145"/>
      <c r="E179" s="145"/>
      <c r="F179" s="145"/>
      <c r="G179" s="145"/>
      <c r="H179" s="145"/>
      <c r="I179" s="39"/>
      <c r="J179" s="39"/>
    </row>
    <row r="180" spans="1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ignoredErrors>
    <ignoredError sqref="F117:F120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2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51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M8" s="39"/>
      <c r="O8" s="39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39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145"/>
      <c r="O10" s="39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145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145"/>
      <c r="O12" s="39"/>
    </row>
    <row r="13" spans="1:15" x14ac:dyDescent="0.25">
      <c r="A13" s="56"/>
      <c r="B13" s="65" t="s">
        <v>7</v>
      </c>
      <c r="C13" s="66">
        <v>68.752459999999999</v>
      </c>
      <c r="D13" s="66">
        <v>60.762117000000003</v>
      </c>
      <c r="E13" s="66">
        <v>46.496609999999997</v>
      </c>
      <c r="F13" s="66">
        <v>50.917661000000003</v>
      </c>
      <c r="G13" s="66">
        <v>69.992245999999994</v>
      </c>
      <c r="H13" s="66">
        <v>47.783560999999999</v>
      </c>
      <c r="I13" s="66">
        <v>-31.730207657573949</v>
      </c>
      <c r="J13" s="66">
        <v>68.269792342426044</v>
      </c>
      <c r="K13" s="66">
        <v>37.461628490750968</v>
      </c>
      <c r="L13" s="58"/>
      <c r="M13" s="145"/>
      <c r="N13" s="39">
        <v>1</v>
      </c>
      <c r="O13" s="39"/>
    </row>
    <row r="14" spans="1:15" x14ac:dyDescent="0.25">
      <c r="A14" s="56"/>
      <c r="B14" s="65" t="s">
        <v>8</v>
      </c>
      <c r="C14" s="66">
        <v>81.856931000000003</v>
      </c>
      <c r="D14" s="66">
        <v>75.849290999999994</v>
      </c>
      <c r="E14" s="66">
        <v>95.608197000000004</v>
      </c>
      <c r="F14" s="66">
        <v>90.059445999999994</v>
      </c>
      <c r="G14" s="66">
        <v>82.777867000000001</v>
      </c>
      <c r="H14" s="66">
        <v>64.122110000000006</v>
      </c>
      <c r="I14" s="66">
        <v>-22.537131815682077</v>
      </c>
      <c r="J14" s="66">
        <v>77.462868184317927</v>
      </c>
      <c r="K14" s="66">
        <v>-8.0853029009305573</v>
      </c>
      <c r="L14" s="58"/>
      <c r="M14" s="145"/>
      <c r="N14" s="39">
        <v>1</v>
      </c>
      <c r="O14" s="39"/>
    </row>
    <row r="15" spans="1:15" x14ac:dyDescent="0.25">
      <c r="A15" s="56"/>
      <c r="B15" s="65" t="s">
        <v>9</v>
      </c>
      <c r="C15" s="66">
        <v>78.714652999999998</v>
      </c>
      <c r="D15" s="66">
        <v>87.591222000000002</v>
      </c>
      <c r="E15" s="66">
        <v>73.816462000000001</v>
      </c>
      <c r="F15" s="66">
        <v>94.669550999999998</v>
      </c>
      <c r="G15" s="66">
        <v>70.339799999999997</v>
      </c>
      <c r="H15" s="196">
        <v>61.063178000000001</v>
      </c>
      <c r="I15" s="21">
        <v>-13.188297379293079</v>
      </c>
      <c r="J15" s="21">
        <v>86.811702620706924</v>
      </c>
      <c r="K15" s="21">
        <v>-25.699658172034646</v>
      </c>
      <c r="L15" s="58"/>
      <c r="M15" s="182"/>
      <c r="N15" s="39">
        <v>1</v>
      </c>
      <c r="O15" s="39"/>
    </row>
    <row r="16" spans="1:15" x14ac:dyDescent="0.25">
      <c r="A16" s="56"/>
      <c r="B16" s="65" t="s">
        <v>10</v>
      </c>
      <c r="C16" s="66">
        <v>83.307362999999995</v>
      </c>
      <c r="D16" s="66">
        <v>77.558667999999997</v>
      </c>
      <c r="E16" s="66">
        <v>79.860433</v>
      </c>
      <c r="F16" s="66">
        <v>50.472954999999999</v>
      </c>
      <c r="G16" s="66">
        <v>73.125653999999997</v>
      </c>
      <c r="H16" s="21">
        <v>64.007378009999996</v>
      </c>
      <c r="I16" s="21">
        <v>-12.469325730748338</v>
      </c>
      <c r="J16" s="21">
        <v>87.530674269251662</v>
      </c>
      <c r="K16" s="21">
        <v>44.880865406037749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122.16144199999999</v>
      </c>
      <c r="D17" s="66">
        <v>78.851813000000007</v>
      </c>
      <c r="E17" s="66">
        <v>73.352104999999995</v>
      </c>
      <c r="F17" s="66">
        <v>113.12531799999999</v>
      </c>
      <c r="G17" s="66">
        <v>100.140242</v>
      </c>
      <c r="H17" s="21">
        <v>86.396950890000412</v>
      </c>
      <c r="I17" s="21">
        <v>-13.724044235882305</v>
      </c>
      <c r="J17" s="21">
        <v>86.275955764117697</v>
      </c>
      <c r="K17" s="21">
        <v>-11.47848795439408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81.194073000000003</v>
      </c>
      <c r="D18" s="66">
        <v>57.326276999999997</v>
      </c>
      <c r="E18" s="66">
        <v>76.439505999999994</v>
      </c>
      <c r="F18" s="66">
        <v>102.673813</v>
      </c>
      <c r="G18" s="66">
        <v>96.888788000000005</v>
      </c>
      <c r="H18" s="21">
        <v>69.271957799999996</v>
      </c>
      <c r="I18" s="21">
        <v>-28.503638831770715</v>
      </c>
      <c r="J18" s="21">
        <v>71.496361168229285</v>
      </c>
      <c r="K18" s="21">
        <v>-5.6343724178238075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91.076549999999997</v>
      </c>
      <c r="D19" s="66">
        <v>76.944920999999994</v>
      </c>
      <c r="E19" s="66">
        <v>60.690976999999997</v>
      </c>
      <c r="F19" s="66">
        <v>67.301575</v>
      </c>
      <c r="G19" s="66">
        <v>85.293773000000002</v>
      </c>
      <c r="H19" s="29">
        <v>87.736318600000004</v>
      </c>
      <c r="I19" s="29">
        <v>2.8636857229894064</v>
      </c>
      <c r="J19" s="29">
        <v>102.8636857229894</v>
      </c>
      <c r="K19" s="29">
        <v>26.733695310993831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65.756035999999995</v>
      </c>
      <c r="D20" s="66">
        <v>57.35333</v>
      </c>
      <c r="E20" s="66">
        <v>73.515097999999995</v>
      </c>
      <c r="F20" s="66">
        <v>89.433494999999994</v>
      </c>
      <c r="G20" s="66">
        <v>62.195075000000003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76.591824000000003</v>
      </c>
      <c r="D21" s="66">
        <v>69.221825999999993</v>
      </c>
      <c r="E21" s="66">
        <v>62.103136999999997</v>
      </c>
      <c r="F21" s="66">
        <v>53.752718999999999</v>
      </c>
      <c r="G21" s="66">
        <v>61.552335999999997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68.599920999999995</v>
      </c>
      <c r="D22" s="66">
        <v>59.413041</v>
      </c>
      <c r="E22" s="66">
        <v>56.814853999999997</v>
      </c>
      <c r="F22" s="66">
        <v>56.304487000000002</v>
      </c>
      <c r="G22" s="66">
        <v>75.329947000000004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61.409446000000003</v>
      </c>
      <c r="D23" s="66">
        <v>62.054122</v>
      </c>
      <c r="E23" s="66">
        <v>58.615091999999997</v>
      </c>
      <c r="F23" s="66">
        <v>63.752502999999997</v>
      </c>
      <c r="G23" s="66">
        <v>59.629573999999998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68.261162999999996</v>
      </c>
      <c r="D24" s="66">
        <v>84.614529000000005</v>
      </c>
      <c r="E24" s="66">
        <v>64.685502</v>
      </c>
      <c r="F24" s="66">
        <v>57.479610000000001</v>
      </c>
      <c r="G24" s="66">
        <v>57.617573999999998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947.68186200000002</v>
      </c>
      <c r="D25" s="68">
        <v>847.54115700000011</v>
      </c>
      <c r="E25" s="68">
        <v>821.99797299999989</v>
      </c>
      <c r="F25" s="68">
        <v>889.94313299999999</v>
      </c>
      <c r="G25" s="68">
        <v>894.88287600000001</v>
      </c>
      <c r="H25" s="78">
        <v>480.38145430000043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-10.566911641493448</v>
      </c>
      <c r="E26" s="68">
        <v>-3.0137986561518892</v>
      </c>
      <c r="F26" s="68">
        <v>8.2658549329537312</v>
      </c>
      <c r="G26" s="68">
        <v>0.55506276938708243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607.06347200000005</v>
      </c>
      <c r="D28" s="76">
        <v>514.88430900000003</v>
      </c>
      <c r="E28" s="76">
        <v>506.26428999999996</v>
      </c>
      <c r="F28" s="76">
        <v>569.22031900000002</v>
      </c>
      <c r="G28" s="76">
        <v>578.55836999999997</v>
      </c>
      <c r="H28" s="64">
        <v>480.38145430000043</v>
      </c>
      <c r="I28" s="64">
        <v>-16.969232629025754</v>
      </c>
      <c r="J28" s="29">
        <v>83.030767370974246</v>
      </c>
      <c r="K28" s="29">
        <v>-5.3201454696633181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-15.184435771816629</v>
      </c>
      <c r="E29" s="76">
        <v>-1.6741661863306168</v>
      </c>
      <c r="F29" s="76">
        <v>12.435407798563091</v>
      </c>
      <c r="G29" s="76">
        <v>1.6404985360334523</v>
      </c>
      <c r="H29" s="29">
        <v>-16.969232629025754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140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38"/>
      <c r="B46" s="128"/>
      <c r="C46" s="128"/>
      <c r="D46" s="128"/>
      <c r="E46" s="128"/>
      <c r="F46" s="128"/>
      <c r="G46" s="128"/>
      <c r="H46" s="128"/>
      <c r="I46" s="128"/>
      <c r="N46" s="130"/>
    </row>
    <row r="47" spans="1:15" s="137" customFormat="1" x14ac:dyDescent="0.25">
      <c r="A47" s="3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3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172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68.752459999999999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81.856931000000003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78.714652999999998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83.307362999999995</v>
      </c>
      <c r="E57" s="195">
        <v>41730</v>
      </c>
      <c r="F57" s="39">
        <v>84.102438500000005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122.16144199999999</v>
      </c>
      <c r="E58" s="195">
        <v>41760</v>
      </c>
      <c r="F58" s="39">
        <v>84.102438500000005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81.194073000000003</v>
      </c>
      <c r="E59" s="195">
        <v>41791</v>
      </c>
      <c r="F59" s="180">
        <v>84.102438500000005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91.076549999999997</v>
      </c>
      <c r="E60" s="195">
        <v>41821</v>
      </c>
      <c r="F60" s="180">
        <v>84.102438500000005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65.756035999999995</v>
      </c>
      <c r="E61" s="195">
        <v>41852</v>
      </c>
      <c r="F61" s="180">
        <v>84.102438500000005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76.591824000000003</v>
      </c>
      <c r="E62" s="195">
        <v>41883</v>
      </c>
      <c r="F62" s="180">
        <v>83.267925777777776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68.599920999999995</v>
      </c>
      <c r="E63" s="195">
        <v>41913</v>
      </c>
      <c r="F63" s="180">
        <v>81.801125299999995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61.409446000000003</v>
      </c>
      <c r="E64" s="195">
        <v>41944</v>
      </c>
      <c r="F64" s="180">
        <v>79.94733627272727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68.261162999999996</v>
      </c>
      <c r="E65" s="195">
        <v>41974</v>
      </c>
      <c r="F65" s="180">
        <v>78.973488500000002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60.762117000000003</v>
      </c>
      <c r="E66" s="195">
        <v>42005</v>
      </c>
      <c r="F66" s="180">
        <v>78.307626583333331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75.849290999999994</v>
      </c>
      <c r="E67" s="195">
        <v>42036</v>
      </c>
      <c r="F67" s="180">
        <v>77.806989916666666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87.591222000000002</v>
      </c>
      <c r="E68" s="195">
        <v>42064</v>
      </c>
      <c r="F68" s="180">
        <v>78.546703999999991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77.558667999999997</v>
      </c>
      <c r="E69" s="195">
        <v>42095</v>
      </c>
      <c r="F69" s="180">
        <v>78.067646083333329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78.851813000000007</v>
      </c>
      <c r="E70" s="195">
        <v>42125</v>
      </c>
      <c r="F70" s="180">
        <v>74.458510333333336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57.326276999999997</v>
      </c>
      <c r="E71" s="195">
        <v>42156</v>
      </c>
      <c r="F71" s="180">
        <v>72.469527333333332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76.944920999999994</v>
      </c>
      <c r="E72" s="195">
        <v>42186</v>
      </c>
      <c r="F72" s="180">
        <v>71.291891583333339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57.35333</v>
      </c>
      <c r="E73" s="195">
        <v>42217</v>
      </c>
      <c r="F73" s="180">
        <v>70.591666083333337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69.221825999999993</v>
      </c>
      <c r="E74" s="195">
        <v>42248</v>
      </c>
      <c r="F74" s="180">
        <v>69.977499583333341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59.413041</v>
      </c>
      <c r="E75" s="195">
        <v>42278</v>
      </c>
      <c r="F75" s="180">
        <v>69.211926250000005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62.054122</v>
      </c>
      <c r="E76" s="195">
        <v>42309</v>
      </c>
      <c r="F76" s="180">
        <v>69.26564925000001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84.614529000000005</v>
      </c>
      <c r="E77" s="195">
        <v>42339</v>
      </c>
      <c r="F77" s="180">
        <v>70.628429750000009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46.496609999999997</v>
      </c>
      <c r="E78" s="195">
        <v>42370</v>
      </c>
      <c r="F78" s="180">
        <v>69.439637500000018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95.608197000000004</v>
      </c>
      <c r="E79" s="195">
        <v>42401</v>
      </c>
      <c r="F79" s="180">
        <v>71.086213000000015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73.816462000000001</v>
      </c>
      <c r="E80" s="195">
        <v>42430</v>
      </c>
      <c r="F80" s="180">
        <v>69.938316333333347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79.860433</v>
      </c>
      <c r="E81" s="195">
        <v>42461</v>
      </c>
      <c r="F81" s="180">
        <v>70.130130083333327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73.352104999999995</v>
      </c>
      <c r="E82" s="195">
        <v>42491</v>
      </c>
      <c r="F82" s="180">
        <v>69.671821083333327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76.439505999999994</v>
      </c>
      <c r="E83" s="195">
        <v>42522</v>
      </c>
      <c r="F83" s="180">
        <v>71.26459016666665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60.690976999999997</v>
      </c>
      <c r="E84" s="195">
        <v>42552</v>
      </c>
      <c r="F84" s="180">
        <v>69.910094833333332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73.515097999999995</v>
      </c>
      <c r="E85" s="195">
        <v>42583</v>
      </c>
      <c r="F85" s="180">
        <v>71.256908833333313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62.103136999999997</v>
      </c>
      <c r="E86" s="195">
        <v>42614</v>
      </c>
      <c r="F86" s="180">
        <v>70.663684750000002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56.814853999999997</v>
      </c>
      <c r="E87" s="195">
        <v>42644</v>
      </c>
      <c r="F87" s="180">
        <v>70.447169166666654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58.615091999999997</v>
      </c>
      <c r="E88" s="195">
        <v>42675</v>
      </c>
      <c r="F88" s="180">
        <v>70.160583333333321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64.685502</v>
      </c>
      <c r="E89" s="195">
        <v>42705</v>
      </c>
      <c r="F89" s="180">
        <v>68.499831083333319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50.917661000000003</v>
      </c>
      <c r="E90" s="195">
        <v>42736</v>
      </c>
      <c r="F90" s="180">
        <v>68.868251999999998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90.059445999999994</v>
      </c>
      <c r="E91" s="195">
        <v>42767</v>
      </c>
      <c r="F91" s="180">
        <v>68.405856083333333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94.669550999999998</v>
      </c>
      <c r="E92" s="195">
        <v>42795</v>
      </c>
      <c r="F92" s="180">
        <v>70.143613500000001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50.472954999999999</v>
      </c>
      <c r="E93" s="195">
        <v>42826</v>
      </c>
      <c r="F93" s="180">
        <v>67.694656999999992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113.12531799999999</v>
      </c>
      <c r="E94" s="195">
        <v>42856</v>
      </c>
      <c r="F94" s="180">
        <v>71.009091416666664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102.673813</v>
      </c>
      <c r="E95" s="195">
        <v>42887</v>
      </c>
      <c r="F95" s="180">
        <v>73.195283666666654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67.301575</v>
      </c>
      <c r="E96" s="195">
        <v>42917</v>
      </c>
      <c r="F96" s="180">
        <v>73.746166833333319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89.433494999999994</v>
      </c>
      <c r="E97" s="195">
        <v>42948</v>
      </c>
      <c r="F97" s="180">
        <v>75.072699916666664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53.752718999999999</v>
      </c>
      <c r="E98" s="195">
        <v>42979</v>
      </c>
      <c r="F98" s="180">
        <v>74.376831749999994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56.304487000000002</v>
      </c>
      <c r="E99" s="195">
        <v>43009</v>
      </c>
      <c r="F99" s="180">
        <v>74.334301166666663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63.752502999999997</v>
      </c>
      <c r="E100" s="195">
        <v>43040</v>
      </c>
      <c r="F100" s="180">
        <v>74.762418749999995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57.479610000000001</v>
      </c>
      <c r="E101" s="195">
        <v>43070</v>
      </c>
      <c r="F101" s="180">
        <v>74.161927750000004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69.992245999999994</v>
      </c>
      <c r="E102" s="195">
        <v>43101</v>
      </c>
      <c r="F102" s="180">
        <v>75.751476499999995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82.777867000000001</v>
      </c>
      <c r="E103" s="195">
        <v>43132</v>
      </c>
      <c r="F103" s="180">
        <v>75.144678250000013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70.339799999999997</v>
      </c>
      <c r="E104" s="195">
        <v>43160</v>
      </c>
      <c r="F104" s="180">
        <v>73.117199000000014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73.125653999999997</v>
      </c>
      <c r="E105" s="195">
        <v>43191</v>
      </c>
      <c r="F105" s="180">
        <v>75.004923916666669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100.140242</v>
      </c>
      <c r="E106" s="195">
        <v>43221</v>
      </c>
      <c r="F106" s="180">
        <v>73.922834249999994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96.888788000000005</v>
      </c>
      <c r="E107" s="195">
        <v>43252</v>
      </c>
      <c r="F107" s="180">
        <v>73.440748833333316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85.293773000000002</v>
      </c>
      <c r="E108" s="195">
        <v>43282</v>
      </c>
      <c r="F108" s="180">
        <v>74.940098666666657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62.195075000000003</v>
      </c>
      <c r="E109" s="195">
        <v>43313</v>
      </c>
      <c r="F109" s="180">
        <v>72.670230333333322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61.552335999999997</v>
      </c>
      <c r="E110" s="195">
        <v>43344</v>
      </c>
      <c r="F110" s="180">
        <v>73.320198416666656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75.329947000000004</v>
      </c>
      <c r="E111" s="195">
        <v>43374</v>
      </c>
      <c r="F111" s="180">
        <v>74.905653416666667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59.629573999999998</v>
      </c>
      <c r="E112" s="195">
        <v>43405</v>
      </c>
      <c r="F112" s="180">
        <v>74.56207599999999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57.617573999999998</v>
      </c>
      <c r="E113" s="195">
        <v>43435</v>
      </c>
      <c r="F113" s="180">
        <v>74.573572999999996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47.783560999999999</v>
      </c>
      <c r="E114" s="195">
        <v>43466</v>
      </c>
      <c r="F114" s="180">
        <v>72.722849249999996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64.122110000000006</v>
      </c>
      <c r="E115" s="195">
        <v>43497</v>
      </c>
      <c r="F115" s="180">
        <v>71.168202833333325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61.063178000000001</v>
      </c>
      <c r="E116" s="195">
        <v>43525</v>
      </c>
      <c r="F116" s="180">
        <v>70.395150999999998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64.007378009999996</v>
      </c>
      <c r="E117" s="195">
        <v>43556</v>
      </c>
      <c r="F117" s="180">
        <f>AVERAGE(D106:D117)</f>
        <v>69.635294667499991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86.396950890000412</v>
      </c>
      <c r="E118" s="195">
        <v>43586</v>
      </c>
      <c r="F118" s="180">
        <f>AVERAGE(D107:D118)</f>
        <v>68.490020408333365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69.271957799999996</v>
      </c>
      <c r="E119" s="195">
        <v>43617</v>
      </c>
      <c r="F119" s="180">
        <f>AVERAGE(D108:D119)</f>
        <v>66.188617891666709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87.736318600000004</v>
      </c>
      <c r="E120" s="195">
        <v>43647</v>
      </c>
      <c r="F120" s="180">
        <f>AVERAGE(D109:D120)</f>
        <v>66.392163358333377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35.591523333333335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30.462161999999996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24.184666416666669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19.215535249999999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14.41407075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39"/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A128" s="39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7.140625" style="39" customWidth="1"/>
    <col min="15" max="97" width="11.42578125" style="137"/>
    <col min="98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50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M8" s="39"/>
      <c r="O8" s="130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130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39"/>
      <c r="O10" s="130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9"/>
      <c r="O11" s="181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130"/>
    </row>
    <row r="13" spans="1:15" x14ac:dyDescent="0.25">
      <c r="A13" s="56"/>
      <c r="B13" s="65" t="s">
        <v>7</v>
      </c>
      <c r="C13" s="66">
        <v>28.025147</v>
      </c>
      <c r="D13" s="66">
        <v>20.378081999999999</v>
      </c>
      <c r="E13" s="66">
        <v>19.546547</v>
      </c>
      <c r="F13" s="66">
        <v>17.678493</v>
      </c>
      <c r="G13" s="66">
        <v>23.577566000000001</v>
      </c>
      <c r="H13" s="66">
        <v>40.942134000000003</v>
      </c>
      <c r="I13" s="66">
        <v>73.64868790951536</v>
      </c>
      <c r="J13" s="66">
        <v>173.64868790951536</v>
      </c>
      <c r="K13" s="66">
        <v>33.368641772802697</v>
      </c>
      <c r="L13" s="58"/>
      <c r="M13" s="39"/>
      <c r="N13" s="39">
        <v>1</v>
      </c>
      <c r="O13" s="130"/>
    </row>
    <row r="14" spans="1:15" x14ac:dyDescent="0.25">
      <c r="A14" s="56"/>
      <c r="B14" s="65" t="s">
        <v>8</v>
      </c>
      <c r="C14" s="66">
        <v>35.173102</v>
      </c>
      <c r="D14" s="66">
        <v>36.064360999999998</v>
      </c>
      <c r="E14" s="66">
        <v>24.530723999999999</v>
      </c>
      <c r="F14" s="66">
        <v>21.619862999999999</v>
      </c>
      <c r="G14" s="66">
        <v>28.963083000000001</v>
      </c>
      <c r="H14" s="66">
        <v>39.784858999999997</v>
      </c>
      <c r="I14" s="66">
        <v>37.364033380009978</v>
      </c>
      <c r="J14" s="66">
        <v>137.36403338000997</v>
      </c>
      <c r="K14" s="66">
        <v>33.965155098346386</v>
      </c>
      <c r="L14" s="58"/>
      <c r="M14" s="39"/>
      <c r="N14" s="39">
        <v>1</v>
      </c>
      <c r="O14" s="130"/>
    </row>
    <row r="15" spans="1:15" x14ac:dyDescent="0.25">
      <c r="A15" s="56"/>
      <c r="B15" s="65" t="s">
        <v>9</v>
      </c>
      <c r="C15" s="66">
        <v>35.123835999999997</v>
      </c>
      <c r="D15" s="66">
        <v>35.379358000000003</v>
      </c>
      <c r="E15" s="66">
        <v>19.390004000000001</v>
      </c>
      <c r="F15" s="66">
        <v>24.314665000000002</v>
      </c>
      <c r="G15" s="66">
        <v>33.867607</v>
      </c>
      <c r="H15" s="21">
        <v>25.536487999999999</v>
      </c>
      <c r="I15" s="197">
        <v>-24.599077814975235</v>
      </c>
      <c r="J15" s="21">
        <v>75.400922185024768</v>
      </c>
      <c r="K15" s="21">
        <v>39.288807803850048</v>
      </c>
      <c r="L15" s="58"/>
      <c r="M15" s="182"/>
      <c r="N15" s="39">
        <v>1</v>
      </c>
      <c r="O15" s="130"/>
    </row>
    <row r="16" spans="1:15" x14ac:dyDescent="0.25">
      <c r="A16" s="56"/>
      <c r="B16" s="65" t="s">
        <v>10</v>
      </c>
      <c r="C16" s="66">
        <v>35.357543999999997</v>
      </c>
      <c r="D16" s="66">
        <v>37.496758999999997</v>
      </c>
      <c r="E16" s="66">
        <v>21.370557000000002</v>
      </c>
      <c r="F16" s="66">
        <v>22.893823999999999</v>
      </c>
      <c r="G16" s="66">
        <v>35.984251</v>
      </c>
      <c r="H16" s="21">
        <v>40.243666420000018</v>
      </c>
      <c r="I16" s="21">
        <v>11.836887809614316</v>
      </c>
      <c r="J16" s="21">
        <v>111.83688780961431</v>
      </c>
      <c r="K16" s="21">
        <v>57.178857494492853</v>
      </c>
      <c r="L16" s="58"/>
      <c r="M16" s="39"/>
      <c r="N16" s="39" t="s">
        <v>97</v>
      </c>
      <c r="O16" s="130"/>
    </row>
    <row r="17" spans="1:97" x14ac:dyDescent="0.25">
      <c r="A17" s="56"/>
      <c r="B17" s="65" t="s">
        <v>11</v>
      </c>
      <c r="C17" s="66">
        <v>40.567970000000003</v>
      </c>
      <c r="D17" s="66">
        <v>30.875198000000001</v>
      </c>
      <c r="E17" s="66">
        <v>26.330891999999999</v>
      </c>
      <c r="F17" s="66">
        <v>26.066942999999998</v>
      </c>
      <c r="G17" s="66">
        <v>42.687897999999997</v>
      </c>
      <c r="H17" s="21">
        <v>33.148340580000003</v>
      </c>
      <c r="I17" s="21">
        <v>-22.34721751818277</v>
      </c>
      <c r="J17" s="21">
        <v>77.652782481817226</v>
      </c>
      <c r="K17" s="21">
        <v>63.762578527140668</v>
      </c>
      <c r="L17" s="58"/>
      <c r="M17" s="39"/>
      <c r="N17" s="39" t="s">
        <v>97</v>
      </c>
      <c r="O17" s="130"/>
    </row>
    <row r="18" spans="1:97" x14ac:dyDescent="0.25">
      <c r="A18" s="56"/>
      <c r="B18" s="65" t="s">
        <v>12</v>
      </c>
      <c r="C18" s="66">
        <v>35.216473999999998</v>
      </c>
      <c r="D18" s="66">
        <v>30.299254000000001</v>
      </c>
      <c r="E18" s="66">
        <v>18.141770999999999</v>
      </c>
      <c r="F18" s="66">
        <v>34.511232999999997</v>
      </c>
      <c r="G18" s="66">
        <v>35.627577000000002</v>
      </c>
      <c r="H18" s="21">
        <v>43.066470199999998</v>
      </c>
      <c r="I18" s="21">
        <v>20.879593355450467</v>
      </c>
      <c r="J18" s="21">
        <v>120.87959335545047</v>
      </c>
      <c r="K18" s="21">
        <v>3.2347265019479376</v>
      </c>
      <c r="L18" s="58"/>
      <c r="M18" s="39"/>
      <c r="N18" s="39" t="s">
        <v>97</v>
      </c>
      <c r="O18" s="130"/>
    </row>
    <row r="19" spans="1:97" x14ac:dyDescent="0.25">
      <c r="A19" s="56"/>
      <c r="B19" s="65" t="s">
        <v>13</v>
      </c>
      <c r="C19" s="66">
        <v>40.929319</v>
      </c>
      <c r="D19" s="66">
        <v>27.736291999999999</v>
      </c>
      <c r="E19" s="66">
        <v>14.568223</v>
      </c>
      <c r="F19" s="66">
        <v>28.301839000000001</v>
      </c>
      <c r="G19" s="66">
        <v>36.297871999999998</v>
      </c>
      <c r="H19" s="29">
        <v>38.660308399999998</v>
      </c>
      <c r="I19" s="29">
        <v>6.5084707996105218</v>
      </c>
      <c r="J19" s="29">
        <v>106.50847079961052</v>
      </c>
      <c r="K19" s="29">
        <v>28.252697642722069</v>
      </c>
      <c r="L19" s="58"/>
      <c r="M19" s="39"/>
      <c r="N19" s="39" t="s">
        <v>97</v>
      </c>
      <c r="O19" s="130"/>
    </row>
    <row r="20" spans="1:97" x14ac:dyDescent="0.25">
      <c r="A20" s="56"/>
      <c r="B20" s="65" t="s">
        <v>14</v>
      </c>
      <c r="C20" s="66">
        <v>35.955078999999998</v>
      </c>
      <c r="D20" s="66">
        <v>23.968731999999999</v>
      </c>
      <c r="E20" s="66">
        <v>32.677180999999997</v>
      </c>
      <c r="F20" s="66">
        <v>29.382477000000002</v>
      </c>
      <c r="G20" s="66">
        <v>32.207725000000003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130"/>
    </row>
    <row r="21" spans="1:97" x14ac:dyDescent="0.25">
      <c r="A21" s="56"/>
      <c r="B21" s="65" t="s">
        <v>15</v>
      </c>
      <c r="C21" s="66">
        <v>36.667127000000001</v>
      </c>
      <c r="D21" s="66">
        <v>29.267800000000001</v>
      </c>
      <c r="E21" s="66">
        <v>21.481981000000001</v>
      </c>
      <c r="F21" s="66">
        <v>34.877384999999997</v>
      </c>
      <c r="G21" s="66">
        <v>46.928542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130"/>
    </row>
    <row r="22" spans="1:97" x14ac:dyDescent="0.25">
      <c r="A22" s="56"/>
      <c r="B22" s="65" t="s">
        <v>16</v>
      </c>
      <c r="C22" s="66">
        <v>34.923780000000001</v>
      </c>
      <c r="D22" s="66">
        <v>21.403691999999999</v>
      </c>
      <c r="E22" s="66">
        <v>32.690067999999997</v>
      </c>
      <c r="F22" s="66">
        <v>33.540382999999999</v>
      </c>
      <c r="G22" s="66">
        <v>43.602854999999998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130"/>
    </row>
    <row r="23" spans="1:97" x14ac:dyDescent="0.25">
      <c r="A23" s="56"/>
      <c r="B23" s="65" t="s">
        <v>17</v>
      </c>
      <c r="C23" s="66">
        <v>37.221547999999999</v>
      </c>
      <c r="D23" s="66">
        <v>24.333523</v>
      </c>
      <c r="E23" s="66">
        <v>22.728552000000001</v>
      </c>
      <c r="F23" s="66">
        <v>31.931457000000002</v>
      </c>
      <c r="G23" s="66">
        <v>43.110280000000003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130"/>
    </row>
    <row r="24" spans="1:97" x14ac:dyDescent="0.25">
      <c r="A24" s="56"/>
      <c r="B24" s="65" t="s">
        <v>18</v>
      </c>
      <c r="C24" s="66">
        <v>50.227134999999997</v>
      </c>
      <c r="D24" s="66">
        <v>26.900872</v>
      </c>
      <c r="E24" s="66">
        <v>29.840554999999998</v>
      </c>
      <c r="F24" s="66">
        <v>38.936641999999999</v>
      </c>
      <c r="G24" s="66">
        <v>24.351593000000001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130"/>
    </row>
    <row r="25" spans="1:97" x14ac:dyDescent="0.25">
      <c r="A25" s="56"/>
      <c r="B25" s="67" t="s">
        <v>33</v>
      </c>
      <c r="C25" s="68">
        <v>445.38806099999999</v>
      </c>
      <c r="D25" s="68">
        <v>344.10392299999995</v>
      </c>
      <c r="E25" s="68">
        <v>283.297055</v>
      </c>
      <c r="F25" s="68">
        <v>344.055204</v>
      </c>
      <c r="G25" s="68">
        <v>427.20684899999992</v>
      </c>
      <c r="H25" s="78">
        <v>261.38226659999998</v>
      </c>
      <c r="I25" s="63"/>
      <c r="J25" s="46"/>
      <c r="K25" s="46"/>
      <c r="L25" s="58"/>
      <c r="N25" s="38"/>
    </row>
    <row r="26" spans="1:97" ht="18.75" customHeight="1" x14ac:dyDescent="0.25">
      <c r="A26" s="56"/>
      <c r="B26" s="67" t="s">
        <v>19</v>
      </c>
      <c r="C26" s="68"/>
      <c r="D26" s="68">
        <v>-22.740649529893897</v>
      </c>
      <c r="E26" s="68">
        <v>-17.67107665320048</v>
      </c>
      <c r="F26" s="68">
        <v>21.446798661567446</v>
      </c>
      <c r="G26" s="68">
        <v>24.168111405749858</v>
      </c>
      <c r="H26" s="46"/>
      <c r="I26" s="46"/>
      <c r="J26" s="46"/>
      <c r="K26" s="46"/>
      <c r="L26" s="58"/>
    </row>
    <row r="27" spans="1:97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97" ht="18.75" customHeight="1" x14ac:dyDescent="0.25">
      <c r="A28" s="56"/>
      <c r="B28" s="67" t="s">
        <v>20</v>
      </c>
      <c r="C28" s="76">
        <v>250.39339200000001</v>
      </c>
      <c r="D28" s="76">
        <v>218.22930399999998</v>
      </c>
      <c r="E28" s="76">
        <v>143.87871799999999</v>
      </c>
      <c r="F28" s="76">
        <v>175.38685999999998</v>
      </c>
      <c r="G28" s="76">
        <v>237.005854</v>
      </c>
      <c r="H28" s="64">
        <v>261.38226659999998</v>
      </c>
      <c r="I28" s="64">
        <v>10.285152112740636</v>
      </c>
      <c r="J28" s="29">
        <v>110.28515211274063</v>
      </c>
      <c r="K28" s="29">
        <v>35.834228026994651</v>
      </c>
      <c r="L28" s="58"/>
    </row>
    <row r="29" spans="1:97" ht="18.75" customHeight="1" x14ac:dyDescent="0.25">
      <c r="A29" s="56"/>
      <c r="B29" s="67" t="s">
        <v>19</v>
      </c>
      <c r="C29" s="76"/>
      <c r="D29" s="76">
        <v>-12.845422054907907</v>
      </c>
      <c r="E29" s="76">
        <v>-34.069936822050259</v>
      </c>
      <c r="F29" s="76">
        <v>21.899098378121494</v>
      </c>
      <c r="G29" s="76">
        <v>35.13318728666448</v>
      </c>
      <c r="H29" s="29">
        <v>10.285152112740636</v>
      </c>
      <c r="I29" s="46"/>
      <c r="J29" s="46"/>
      <c r="K29" s="46"/>
      <c r="L29" s="58"/>
    </row>
    <row r="30" spans="1:97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97" s="136" customFormat="1" ht="14.25" customHeight="1" x14ac:dyDescent="0.25">
      <c r="A31" s="56"/>
      <c r="B31" s="44"/>
      <c r="C31" s="263" t="s">
        <v>141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  <c r="BV31" s="137"/>
      <c r="BW31" s="137"/>
      <c r="BX31" s="137"/>
      <c r="BY31" s="137"/>
      <c r="BZ31" s="137"/>
      <c r="CA31" s="137"/>
      <c r="CB31" s="137"/>
      <c r="CC31" s="137"/>
      <c r="CD31" s="137"/>
      <c r="CE31" s="137"/>
      <c r="CF31" s="137"/>
      <c r="CG31" s="137"/>
      <c r="CH31" s="137"/>
      <c r="CI31" s="137"/>
      <c r="CJ31" s="137"/>
      <c r="CK31" s="137"/>
      <c r="CL31" s="137"/>
      <c r="CM31" s="137"/>
      <c r="CN31" s="137"/>
      <c r="CO31" s="137"/>
      <c r="CP31" s="137"/>
      <c r="CQ31" s="137"/>
      <c r="CR31" s="137"/>
      <c r="CS31" s="137"/>
    </row>
    <row r="32" spans="1:97" s="136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137"/>
      <c r="AY32" s="137"/>
      <c r="AZ32" s="137"/>
      <c r="BA32" s="137"/>
      <c r="BB32" s="137"/>
      <c r="BC32" s="137"/>
      <c r="BD32" s="137"/>
      <c r="BE32" s="137"/>
      <c r="BF32" s="137"/>
      <c r="BG32" s="137"/>
      <c r="BH32" s="137"/>
      <c r="BI32" s="137"/>
      <c r="BJ32" s="137"/>
      <c r="BK32" s="137"/>
      <c r="BL32" s="137"/>
      <c r="BM32" s="137"/>
      <c r="BN32" s="137"/>
      <c r="BO32" s="137"/>
      <c r="BP32" s="137"/>
      <c r="BQ32" s="137"/>
      <c r="BR32" s="137"/>
      <c r="BS32" s="137"/>
      <c r="BT32" s="137"/>
      <c r="BU32" s="137"/>
      <c r="BV32" s="137"/>
      <c r="BW32" s="137"/>
      <c r="BX32" s="137"/>
      <c r="BY32" s="137"/>
      <c r="BZ32" s="137"/>
      <c r="CA32" s="137"/>
      <c r="CB32" s="137"/>
      <c r="CC32" s="137"/>
      <c r="CD32" s="137"/>
      <c r="CE32" s="137"/>
      <c r="CF32" s="137"/>
      <c r="CG32" s="137"/>
      <c r="CH32" s="137"/>
      <c r="CI32" s="137"/>
      <c r="CJ32" s="137"/>
      <c r="CK32" s="137"/>
      <c r="CL32" s="137"/>
      <c r="CM32" s="137"/>
      <c r="CN32" s="137"/>
      <c r="CO32" s="137"/>
      <c r="CP32" s="137"/>
      <c r="CQ32" s="137"/>
      <c r="CR32" s="137"/>
      <c r="CS32" s="137"/>
    </row>
    <row r="33" spans="1:97" s="136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  <c r="BV33" s="137"/>
      <c r="BW33" s="137"/>
      <c r="BX33" s="137"/>
      <c r="BY33" s="137"/>
      <c r="BZ33" s="137"/>
      <c r="CA33" s="137"/>
      <c r="CB33" s="137"/>
      <c r="CC33" s="137"/>
      <c r="CD33" s="137"/>
      <c r="CE33" s="137"/>
      <c r="CF33" s="137"/>
      <c r="CG33" s="137"/>
      <c r="CH33" s="137"/>
      <c r="CI33" s="137"/>
      <c r="CJ33" s="137"/>
      <c r="CK33" s="137"/>
      <c r="CL33" s="137"/>
      <c r="CM33" s="137"/>
      <c r="CN33" s="137"/>
      <c r="CO33" s="137"/>
      <c r="CP33" s="137"/>
      <c r="CQ33" s="137"/>
      <c r="CR33" s="137"/>
      <c r="CS33" s="137"/>
    </row>
    <row r="34" spans="1:97" s="136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137"/>
      <c r="AY34" s="137"/>
      <c r="AZ34" s="137"/>
      <c r="BA34" s="137"/>
      <c r="BB34" s="137"/>
      <c r="BC34" s="137"/>
      <c r="BD34" s="137"/>
      <c r="BE34" s="137"/>
      <c r="BF34" s="137"/>
      <c r="BG34" s="137"/>
      <c r="BH34" s="137"/>
      <c r="BI34" s="137"/>
      <c r="BJ34" s="137"/>
      <c r="BK34" s="137"/>
      <c r="BL34" s="137"/>
      <c r="BM34" s="137"/>
      <c r="BN34" s="137"/>
      <c r="BO34" s="137"/>
      <c r="BP34" s="137"/>
      <c r="BQ34" s="137"/>
      <c r="BR34" s="137"/>
      <c r="BS34" s="137"/>
      <c r="BT34" s="137"/>
      <c r="BU34" s="137"/>
      <c r="BV34" s="137"/>
      <c r="BW34" s="137"/>
      <c r="BX34" s="137"/>
      <c r="BY34" s="137"/>
      <c r="BZ34" s="137"/>
      <c r="CA34" s="137"/>
      <c r="CB34" s="137"/>
      <c r="CC34" s="137"/>
      <c r="CD34" s="137"/>
      <c r="CE34" s="137"/>
      <c r="CF34" s="137"/>
      <c r="CG34" s="137"/>
      <c r="CH34" s="137"/>
      <c r="CI34" s="137"/>
      <c r="CJ34" s="137"/>
      <c r="CK34" s="137"/>
      <c r="CL34" s="137"/>
      <c r="CM34" s="137"/>
      <c r="CN34" s="137"/>
      <c r="CO34" s="137"/>
      <c r="CP34" s="137"/>
      <c r="CQ34" s="137"/>
      <c r="CR34" s="137"/>
      <c r="CS34" s="137"/>
    </row>
    <row r="35" spans="1:97" s="136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  <c r="BV35" s="137"/>
      <c r="BW35" s="137"/>
      <c r="BX35" s="137"/>
      <c r="BY35" s="137"/>
      <c r="BZ35" s="137"/>
      <c r="CA35" s="137"/>
      <c r="CB35" s="137"/>
      <c r="CC35" s="137"/>
      <c r="CD35" s="137"/>
      <c r="CE35" s="137"/>
      <c r="CF35" s="137"/>
      <c r="CG35" s="137"/>
      <c r="CH35" s="137"/>
      <c r="CI35" s="137"/>
      <c r="CJ35" s="137"/>
      <c r="CK35" s="137"/>
      <c r="CL35" s="137"/>
      <c r="CM35" s="137"/>
      <c r="CN35" s="137"/>
      <c r="CO35" s="137"/>
      <c r="CP35" s="137"/>
      <c r="CQ35" s="137"/>
      <c r="CR35" s="137"/>
      <c r="CS35" s="137"/>
    </row>
    <row r="36" spans="1:97" s="136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  <c r="BV36" s="137"/>
      <c r="BW36" s="137"/>
      <c r="BX36" s="137"/>
      <c r="BY36" s="137"/>
      <c r="BZ36" s="137"/>
      <c r="CA36" s="137"/>
      <c r="CB36" s="137"/>
      <c r="CC36" s="137"/>
      <c r="CD36" s="137"/>
      <c r="CE36" s="137"/>
      <c r="CF36" s="137"/>
      <c r="CG36" s="137"/>
      <c r="CH36" s="137"/>
      <c r="CI36" s="137"/>
      <c r="CJ36" s="137"/>
      <c r="CK36" s="137"/>
      <c r="CL36" s="137"/>
      <c r="CM36" s="137"/>
      <c r="CN36" s="137"/>
      <c r="CO36" s="137"/>
      <c r="CP36" s="137"/>
      <c r="CQ36" s="137"/>
      <c r="CR36" s="137"/>
      <c r="CS36" s="137"/>
    </row>
    <row r="37" spans="1:97" s="136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  <c r="BV37" s="137"/>
      <c r="BW37" s="137"/>
      <c r="BX37" s="137"/>
      <c r="BY37" s="137"/>
      <c r="BZ37" s="137"/>
      <c r="CA37" s="137"/>
      <c r="CB37" s="137"/>
      <c r="CC37" s="137"/>
      <c r="CD37" s="137"/>
      <c r="CE37" s="137"/>
      <c r="CF37" s="137"/>
      <c r="CG37" s="137"/>
      <c r="CH37" s="137"/>
      <c r="CI37" s="137"/>
      <c r="CJ37" s="137"/>
      <c r="CK37" s="137"/>
      <c r="CL37" s="137"/>
      <c r="CM37" s="137"/>
      <c r="CN37" s="137"/>
      <c r="CO37" s="137"/>
      <c r="CP37" s="137"/>
      <c r="CQ37" s="137"/>
      <c r="CR37" s="137"/>
      <c r="CS37" s="137"/>
    </row>
    <row r="38" spans="1:97" s="136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  <c r="BV38" s="137"/>
      <c r="BW38" s="137"/>
      <c r="BX38" s="137"/>
      <c r="BY38" s="137"/>
      <c r="BZ38" s="137"/>
      <c r="CA38" s="137"/>
      <c r="CB38" s="137"/>
      <c r="CC38" s="137"/>
      <c r="CD38" s="137"/>
      <c r="CE38" s="137"/>
      <c r="CF38" s="137"/>
      <c r="CG38" s="137"/>
      <c r="CH38" s="137"/>
      <c r="CI38" s="137"/>
      <c r="CJ38" s="137"/>
      <c r="CK38" s="137"/>
      <c r="CL38" s="137"/>
      <c r="CM38" s="137"/>
      <c r="CN38" s="137"/>
      <c r="CO38" s="137"/>
      <c r="CP38" s="137"/>
      <c r="CQ38" s="137"/>
      <c r="CR38" s="137"/>
      <c r="CS38" s="137"/>
    </row>
    <row r="39" spans="1:97" s="136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  <c r="BV39" s="137"/>
      <c r="BW39" s="137"/>
      <c r="BX39" s="137"/>
      <c r="BY39" s="137"/>
      <c r="BZ39" s="137"/>
      <c r="CA39" s="137"/>
      <c r="CB39" s="137"/>
      <c r="CC39" s="137"/>
      <c r="CD39" s="137"/>
      <c r="CE39" s="137"/>
      <c r="CF39" s="137"/>
      <c r="CG39" s="137"/>
      <c r="CH39" s="137"/>
      <c r="CI39" s="137"/>
      <c r="CJ39" s="137"/>
      <c r="CK39" s="137"/>
      <c r="CL39" s="137"/>
      <c r="CM39" s="137"/>
      <c r="CN39" s="137"/>
      <c r="CO39" s="137"/>
      <c r="CP39" s="137"/>
      <c r="CQ39" s="137"/>
      <c r="CR39" s="137"/>
      <c r="CS39" s="137"/>
    </row>
    <row r="40" spans="1:97" s="136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137"/>
      <c r="AY40" s="137"/>
      <c r="AZ40" s="137"/>
      <c r="BA40" s="137"/>
      <c r="BB40" s="137"/>
      <c r="BC40" s="137"/>
      <c r="BD40" s="137"/>
      <c r="BE40" s="137"/>
      <c r="BF40" s="137"/>
      <c r="BG40" s="137"/>
      <c r="BH40" s="137"/>
      <c r="BI40" s="137"/>
      <c r="BJ40" s="137"/>
      <c r="BK40" s="137"/>
      <c r="BL40" s="137"/>
      <c r="BM40" s="137"/>
      <c r="BN40" s="137"/>
      <c r="BO40" s="137"/>
      <c r="BP40" s="137"/>
      <c r="BQ40" s="137"/>
      <c r="BR40" s="137"/>
      <c r="BS40" s="137"/>
      <c r="BT40" s="137"/>
      <c r="BU40" s="137"/>
      <c r="BV40" s="137"/>
      <c r="BW40" s="137"/>
      <c r="BX40" s="137"/>
      <c r="BY40" s="137"/>
      <c r="BZ40" s="137"/>
      <c r="CA40" s="137"/>
      <c r="CB40" s="137"/>
      <c r="CC40" s="137"/>
      <c r="CD40" s="137"/>
      <c r="CE40" s="137"/>
      <c r="CF40" s="137"/>
      <c r="CG40" s="137"/>
      <c r="CH40" s="137"/>
      <c r="CI40" s="137"/>
      <c r="CJ40" s="137"/>
      <c r="CK40" s="137"/>
      <c r="CL40" s="137"/>
      <c r="CM40" s="137"/>
      <c r="CN40" s="137"/>
      <c r="CO40" s="137"/>
      <c r="CP40" s="137"/>
      <c r="CQ40" s="137"/>
      <c r="CR40" s="137"/>
      <c r="CS40" s="137"/>
    </row>
    <row r="41" spans="1:97" s="136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  <c r="BV41" s="137"/>
      <c r="BW41" s="137"/>
      <c r="BX41" s="137"/>
      <c r="BY41" s="137"/>
      <c r="BZ41" s="137"/>
      <c r="CA41" s="137"/>
      <c r="CB41" s="137"/>
      <c r="CC41" s="137"/>
      <c r="CD41" s="137"/>
      <c r="CE41" s="137"/>
      <c r="CF41" s="137"/>
      <c r="CG41" s="137"/>
      <c r="CH41" s="137"/>
      <c r="CI41" s="137"/>
      <c r="CJ41" s="137"/>
      <c r="CK41" s="137"/>
      <c r="CL41" s="137"/>
      <c r="CM41" s="137"/>
      <c r="CN41" s="137"/>
      <c r="CO41" s="137"/>
      <c r="CP41" s="137"/>
      <c r="CQ41" s="137"/>
      <c r="CR41" s="137"/>
      <c r="CS41" s="137"/>
    </row>
    <row r="42" spans="1:97" s="136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  <c r="BV42" s="137"/>
      <c r="BW42" s="137"/>
      <c r="BX42" s="137"/>
      <c r="BY42" s="137"/>
      <c r="BZ42" s="137"/>
      <c r="CA42" s="137"/>
      <c r="CB42" s="137"/>
      <c r="CC42" s="137"/>
      <c r="CD42" s="137"/>
      <c r="CE42" s="137"/>
      <c r="CF42" s="137"/>
      <c r="CG42" s="137"/>
      <c r="CH42" s="137"/>
      <c r="CI42" s="137"/>
      <c r="CJ42" s="137"/>
      <c r="CK42" s="137"/>
      <c r="CL42" s="137"/>
      <c r="CM42" s="137"/>
      <c r="CN42" s="137"/>
      <c r="CO42" s="137"/>
      <c r="CP42" s="137"/>
      <c r="CQ42" s="137"/>
      <c r="CR42" s="137"/>
      <c r="CS42" s="137"/>
    </row>
    <row r="43" spans="1:97" s="136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  <c r="BV43" s="137"/>
      <c r="BW43" s="137"/>
      <c r="BX43" s="137"/>
      <c r="BY43" s="137"/>
      <c r="BZ43" s="137"/>
      <c r="CA43" s="137"/>
      <c r="CB43" s="137"/>
      <c r="CC43" s="137"/>
      <c r="CD43" s="137"/>
      <c r="CE43" s="137"/>
      <c r="CF43" s="137"/>
      <c r="CG43" s="137"/>
      <c r="CH43" s="137"/>
      <c r="CI43" s="137"/>
      <c r="CJ43" s="137"/>
      <c r="CK43" s="137"/>
      <c r="CL43" s="137"/>
      <c r="CM43" s="137"/>
      <c r="CN43" s="137"/>
      <c r="CO43" s="137"/>
      <c r="CP43" s="137"/>
      <c r="CQ43" s="137"/>
      <c r="CR43" s="137"/>
      <c r="CS43" s="137"/>
    </row>
    <row r="44" spans="1:97" s="136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  <c r="BV44" s="137"/>
      <c r="BW44" s="137"/>
      <c r="BX44" s="137"/>
      <c r="BY44" s="137"/>
      <c r="BZ44" s="137"/>
      <c r="CA44" s="137"/>
      <c r="CB44" s="137"/>
      <c r="CC44" s="137"/>
      <c r="CD44" s="137"/>
      <c r="CE44" s="137"/>
      <c r="CF44" s="137"/>
      <c r="CG44" s="137"/>
      <c r="CH44" s="137"/>
      <c r="CI44" s="137"/>
      <c r="CJ44" s="137"/>
      <c r="CK44" s="137"/>
      <c r="CL44" s="137"/>
      <c r="CM44" s="137"/>
      <c r="CN44" s="137"/>
      <c r="CO44" s="137"/>
      <c r="CP44" s="137"/>
      <c r="CQ44" s="137"/>
      <c r="CR44" s="137"/>
      <c r="CS44" s="137"/>
    </row>
    <row r="45" spans="1:97" s="136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  <c r="BV45" s="137"/>
      <c r="BW45" s="137"/>
      <c r="BX45" s="137"/>
      <c r="BY45" s="137"/>
      <c r="BZ45" s="137"/>
      <c r="CA45" s="137"/>
      <c r="CB45" s="137"/>
      <c r="CC45" s="137"/>
      <c r="CD45" s="137"/>
      <c r="CE45" s="137"/>
      <c r="CF45" s="137"/>
      <c r="CG45" s="137"/>
      <c r="CH45" s="137"/>
      <c r="CI45" s="137"/>
      <c r="CJ45" s="137"/>
      <c r="CK45" s="137"/>
      <c r="CL45" s="137"/>
      <c r="CM45" s="137"/>
      <c r="CN45" s="137"/>
      <c r="CO45" s="137"/>
      <c r="CP45" s="137"/>
      <c r="CQ45" s="137"/>
      <c r="CR45" s="137"/>
      <c r="CS45" s="137"/>
    </row>
    <row r="46" spans="1:97" s="136" customFormat="1" x14ac:dyDescent="0.25">
      <c r="A46" s="137"/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137"/>
      <c r="AY46" s="137"/>
      <c r="AZ46" s="137"/>
      <c r="BA46" s="137"/>
      <c r="BB46" s="137"/>
      <c r="BC46" s="137"/>
      <c r="BD46" s="137"/>
      <c r="BE46" s="137"/>
      <c r="BF46" s="137"/>
      <c r="BG46" s="137"/>
      <c r="BH46" s="137"/>
      <c r="BI46" s="137"/>
      <c r="BJ46" s="137"/>
      <c r="BK46" s="137"/>
      <c r="BL46" s="137"/>
      <c r="BM46" s="137"/>
      <c r="BN46" s="137"/>
      <c r="BO46" s="137"/>
      <c r="BP46" s="137"/>
      <c r="BQ46" s="137"/>
      <c r="BR46" s="137"/>
      <c r="BS46" s="137"/>
      <c r="BT46" s="137"/>
      <c r="BU46" s="137"/>
      <c r="BV46" s="137"/>
      <c r="BW46" s="137"/>
      <c r="BX46" s="137"/>
      <c r="BY46" s="137"/>
      <c r="BZ46" s="137"/>
      <c r="CA46" s="137"/>
      <c r="CB46" s="137"/>
      <c r="CC46" s="137"/>
      <c r="CD46" s="137"/>
      <c r="CE46" s="137"/>
      <c r="CF46" s="137"/>
      <c r="CG46" s="137"/>
      <c r="CH46" s="137"/>
      <c r="CI46" s="137"/>
      <c r="CJ46" s="137"/>
      <c r="CK46" s="137"/>
      <c r="CL46" s="137"/>
      <c r="CM46" s="137"/>
      <c r="CN46" s="137"/>
      <c r="CO46" s="137"/>
      <c r="CP46" s="137"/>
      <c r="CQ46" s="137"/>
      <c r="CR46" s="137"/>
      <c r="CS46" s="137"/>
    </row>
    <row r="47" spans="1:97" s="136" customFormat="1" x14ac:dyDescent="0.25">
      <c r="A47" s="137"/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137"/>
      <c r="AY47" s="137"/>
      <c r="AZ47" s="137"/>
      <c r="BA47" s="137"/>
      <c r="BB47" s="137"/>
      <c r="BC47" s="137"/>
      <c r="BD47" s="137"/>
      <c r="BE47" s="137"/>
      <c r="BF47" s="137"/>
      <c r="BG47" s="137"/>
      <c r="BH47" s="137"/>
      <c r="BI47" s="137"/>
      <c r="BJ47" s="137"/>
      <c r="BK47" s="137"/>
      <c r="BL47" s="137"/>
      <c r="BM47" s="137"/>
      <c r="BN47" s="137"/>
      <c r="BO47" s="137"/>
      <c r="BP47" s="137"/>
      <c r="BQ47" s="137"/>
      <c r="BR47" s="137"/>
      <c r="BS47" s="137"/>
      <c r="BT47" s="137"/>
      <c r="BU47" s="137"/>
      <c r="BV47" s="137"/>
      <c r="BW47" s="137"/>
      <c r="BX47" s="137"/>
      <c r="BY47" s="137"/>
      <c r="BZ47" s="137"/>
      <c r="CA47" s="137"/>
      <c r="CB47" s="137"/>
      <c r="CC47" s="137"/>
      <c r="CD47" s="137"/>
      <c r="CE47" s="137"/>
      <c r="CF47" s="137"/>
      <c r="CG47" s="137"/>
      <c r="CH47" s="137"/>
      <c r="CI47" s="137"/>
      <c r="CJ47" s="137"/>
      <c r="CK47" s="137"/>
      <c r="CL47" s="137"/>
      <c r="CM47" s="137"/>
      <c r="CN47" s="137"/>
      <c r="CO47" s="137"/>
      <c r="CP47" s="137"/>
      <c r="CQ47" s="137"/>
      <c r="CR47" s="137"/>
      <c r="CS47" s="137"/>
    </row>
    <row r="48" spans="1:97" s="136" customFormat="1" x14ac:dyDescent="0.25">
      <c r="A48" s="137"/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  <c r="P48" s="137"/>
      <c r="Q48" s="137"/>
      <c r="R48" s="137"/>
      <c r="S48" s="137"/>
      <c r="T48" s="137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137"/>
      <c r="AY48" s="137"/>
      <c r="AZ48" s="137"/>
      <c r="BA48" s="137"/>
      <c r="BB48" s="137"/>
      <c r="BC48" s="137"/>
      <c r="BD48" s="137"/>
      <c r="BE48" s="137"/>
      <c r="BF48" s="137"/>
      <c r="BG48" s="137"/>
      <c r="BH48" s="137"/>
      <c r="BI48" s="137"/>
      <c r="BJ48" s="137"/>
      <c r="BK48" s="137"/>
      <c r="BL48" s="137"/>
      <c r="BM48" s="137"/>
      <c r="BN48" s="137"/>
      <c r="BO48" s="137"/>
      <c r="BP48" s="137"/>
      <c r="BQ48" s="137"/>
      <c r="BR48" s="137"/>
      <c r="BS48" s="137"/>
      <c r="BT48" s="137"/>
      <c r="BU48" s="137"/>
      <c r="BV48" s="137"/>
      <c r="BW48" s="137"/>
      <c r="BX48" s="137"/>
      <c r="BY48" s="137"/>
      <c r="BZ48" s="137"/>
      <c r="CA48" s="137"/>
      <c r="CB48" s="137"/>
      <c r="CC48" s="137"/>
      <c r="CD48" s="137"/>
      <c r="CE48" s="137"/>
      <c r="CF48" s="137"/>
      <c r="CG48" s="137"/>
      <c r="CH48" s="137"/>
      <c r="CI48" s="137"/>
      <c r="CJ48" s="137"/>
      <c r="CK48" s="137"/>
      <c r="CL48" s="137"/>
      <c r="CM48" s="137"/>
      <c r="CN48" s="137"/>
      <c r="CO48" s="137"/>
      <c r="CP48" s="137"/>
      <c r="CQ48" s="137"/>
      <c r="CR48" s="137"/>
      <c r="CS48" s="137"/>
    </row>
    <row r="49" spans="1:97" s="136" customFormat="1" x14ac:dyDescent="0.25">
      <c r="A49" s="137"/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  <c r="P49" s="137"/>
      <c r="Q49" s="137"/>
      <c r="R49" s="137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137"/>
      <c r="AX49" s="137"/>
      <c r="AY49" s="137"/>
      <c r="AZ49" s="137"/>
      <c r="BA49" s="137"/>
      <c r="BB49" s="137"/>
      <c r="BC49" s="137"/>
      <c r="BD49" s="137"/>
      <c r="BE49" s="137"/>
      <c r="BF49" s="137"/>
      <c r="BG49" s="137"/>
      <c r="BH49" s="137"/>
      <c r="BI49" s="137"/>
      <c r="BJ49" s="137"/>
      <c r="BK49" s="137"/>
      <c r="BL49" s="137"/>
      <c r="BM49" s="137"/>
      <c r="BN49" s="137"/>
      <c r="BO49" s="137"/>
      <c r="BP49" s="137"/>
      <c r="BQ49" s="137"/>
      <c r="BR49" s="137"/>
      <c r="BS49" s="137"/>
      <c r="BT49" s="137"/>
      <c r="BU49" s="137"/>
      <c r="BV49" s="137"/>
      <c r="BW49" s="137"/>
      <c r="BX49" s="137"/>
      <c r="BY49" s="137"/>
      <c r="BZ49" s="137"/>
      <c r="CA49" s="137"/>
      <c r="CB49" s="137"/>
      <c r="CC49" s="137"/>
      <c r="CD49" s="137"/>
      <c r="CE49" s="137"/>
      <c r="CF49" s="137"/>
      <c r="CG49" s="137"/>
      <c r="CH49" s="137"/>
      <c r="CI49" s="137"/>
      <c r="CJ49" s="137"/>
      <c r="CK49" s="137"/>
      <c r="CL49" s="137"/>
      <c r="CM49" s="137"/>
      <c r="CN49" s="137"/>
      <c r="CO49" s="137"/>
      <c r="CP49" s="137"/>
      <c r="CQ49" s="137"/>
      <c r="CR49" s="137"/>
      <c r="CS49" s="137"/>
    </row>
    <row r="50" spans="1:97" s="136" customFormat="1" x14ac:dyDescent="0.25">
      <c r="A50" s="137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  <c r="P50" s="137"/>
      <c r="Q50" s="137"/>
      <c r="R50" s="137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137"/>
      <c r="AY50" s="137"/>
      <c r="AZ50" s="137"/>
      <c r="BA50" s="137"/>
      <c r="BB50" s="137"/>
      <c r="BC50" s="137"/>
      <c r="BD50" s="137"/>
      <c r="BE50" s="137"/>
      <c r="BF50" s="137"/>
      <c r="BG50" s="137"/>
      <c r="BH50" s="137"/>
      <c r="BI50" s="137"/>
      <c r="BJ50" s="137"/>
      <c r="BK50" s="137"/>
      <c r="BL50" s="137"/>
      <c r="BM50" s="137"/>
      <c r="BN50" s="137"/>
      <c r="BO50" s="137"/>
      <c r="BP50" s="137"/>
      <c r="BQ50" s="137"/>
      <c r="BR50" s="137"/>
      <c r="BS50" s="137"/>
      <c r="BT50" s="137"/>
      <c r="BU50" s="137"/>
      <c r="BV50" s="137"/>
      <c r="BW50" s="137"/>
      <c r="BX50" s="137"/>
      <c r="BY50" s="137"/>
      <c r="BZ50" s="137"/>
      <c r="CA50" s="137"/>
      <c r="CB50" s="137"/>
      <c r="CC50" s="137"/>
      <c r="CD50" s="137"/>
      <c r="CE50" s="137"/>
      <c r="CF50" s="137"/>
      <c r="CG50" s="137"/>
      <c r="CH50" s="137"/>
      <c r="CI50" s="137"/>
      <c r="CJ50" s="137"/>
      <c r="CK50" s="137"/>
      <c r="CL50" s="137"/>
      <c r="CM50" s="137"/>
      <c r="CN50" s="137"/>
      <c r="CO50" s="137"/>
      <c r="CP50" s="137"/>
      <c r="CQ50" s="137"/>
      <c r="CR50" s="137"/>
      <c r="CS50" s="137"/>
    </row>
    <row r="51" spans="1:97" x14ac:dyDescent="0.25">
      <c r="A51" s="137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</row>
    <row r="52" spans="1:97" x14ac:dyDescent="0.25">
      <c r="A52" s="130"/>
      <c r="B52" s="128"/>
      <c r="C52" s="128"/>
      <c r="D52" s="128"/>
      <c r="E52" s="128"/>
      <c r="F52" s="128"/>
      <c r="G52" s="128"/>
      <c r="H52" s="128"/>
      <c r="I52" s="128"/>
      <c r="J52" s="128"/>
      <c r="K52" s="137"/>
      <c r="L52" s="137"/>
      <c r="M52" s="137"/>
      <c r="N52" s="130"/>
    </row>
    <row r="53" spans="1:97" x14ac:dyDescent="0.25">
      <c r="A53" s="130"/>
      <c r="B53" s="130" t="s">
        <v>1</v>
      </c>
      <c r="C53" s="130" t="s">
        <v>161</v>
      </c>
      <c r="D53" s="130" t="s">
        <v>173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</row>
    <row r="54" spans="1:97" x14ac:dyDescent="0.25">
      <c r="A54" s="130"/>
      <c r="B54" s="130">
        <v>2014</v>
      </c>
      <c r="C54" s="130">
        <v>1</v>
      </c>
      <c r="D54" s="130">
        <v>28.025147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</row>
    <row r="55" spans="1:97" x14ac:dyDescent="0.25">
      <c r="A55" s="130"/>
      <c r="B55" s="130">
        <v>2014</v>
      </c>
      <c r="C55" s="130">
        <v>2</v>
      </c>
      <c r="D55" s="130">
        <v>35.173102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</row>
    <row r="56" spans="1:97" x14ac:dyDescent="0.25">
      <c r="A56" s="130"/>
      <c r="B56" s="130">
        <v>2014</v>
      </c>
      <c r="C56" s="130">
        <v>3</v>
      </c>
      <c r="D56" s="130">
        <v>35.123835999999997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</row>
    <row r="57" spans="1:97" x14ac:dyDescent="0.25">
      <c r="A57" s="130"/>
      <c r="B57" s="130">
        <v>2014</v>
      </c>
      <c r="C57" s="130">
        <v>4</v>
      </c>
      <c r="D57" s="130">
        <v>35.357543999999997</v>
      </c>
      <c r="E57" s="195">
        <v>41730</v>
      </c>
      <c r="F57" s="39">
        <v>35.793558875000002</v>
      </c>
      <c r="G57" s="130"/>
      <c r="H57" s="145"/>
      <c r="I57" s="145"/>
      <c r="J57" s="128"/>
      <c r="K57" s="137"/>
      <c r="L57" s="137"/>
      <c r="M57" s="137"/>
      <c r="N57" s="130"/>
    </row>
    <row r="58" spans="1:97" x14ac:dyDescent="0.25">
      <c r="A58" s="130"/>
      <c r="B58" s="130">
        <v>2014</v>
      </c>
      <c r="C58" s="130">
        <v>5</v>
      </c>
      <c r="D58" s="130">
        <v>40.567970000000003</v>
      </c>
      <c r="E58" s="195">
        <v>41760</v>
      </c>
      <c r="F58" s="39">
        <v>35.793558875000002</v>
      </c>
      <c r="G58" s="130"/>
      <c r="H58" s="145"/>
      <c r="I58" s="145"/>
      <c r="J58" s="128"/>
      <c r="K58" s="137"/>
      <c r="L58" s="137"/>
      <c r="M58" s="137"/>
      <c r="N58" s="130"/>
    </row>
    <row r="59" spans="1:97" x14ac:dyDescent="0.25">
      <c r="A59" s="130"/>
      <c r="B59" s="130">
        <v>2014</v>
      </c>
      <c r="C59" s="130">
        <v>6</v>
      </c>
      <c r="D59" s="130">
        <v>35.216473999999998</v>
      </c>
      <c r="E59" s="195">
        <v>41791</v>
      </c>
      <c r="F59" s="180">
        <v>35.793558875000002</v>
      </c>
      <c r="G59" s="130"/>
      <c r="H59" s="145"/>
      <c r="I59" s="145"/>
      <c r="J59" s="128"/>
      <c r="K59" s="137"/>
      <c r="L59" s="137"/>
      <c r="M59" s="137"/>
      <c r="N59" s="130"/>
    </row>
    <row r="60" spans="1:97" x14ac:dyDescent="0.25">
      <c r="A60" s="130"/>
      <c r="B60" s="130">
        <v>2014</v>
      </c>
      <c r="C60" s="130">
        <v>7</v>
      </c>
      <c r="D60" s="130">
        <v>40.929319</v>
      </c>
      <c r="E60" s="195">
        <v>41821</v>
      </c>
      <c r="F60" s="180">
        <v>35.793558875000002</v>
      </c>
      <c r="G60" s="130"/>
      <c r="H60" s="145"/>
      <c r="I60" s="145"/>
      <c r="J60" s="128"/>
      <c r="K60" s="137"/>
      <c r="L60" s="137"/>
      <c r="M60" s="137"/>
      <c r="N60" s="130"/>
    </row>
    <row r="61" spans="1:97" x14ac:dyDescent="0.25">
      <c r="A61" s="130"/>
      <c r="B61" s="130">
        <v>2014</v>
      </c>
      <c r="C61" s="130">
        <v>8</v>
      </c>
      <c r="D61" s="130">
        <v>35.955078999999998</v>
      </c>
      <c r="E61" s="195">
        <v>41852</v>
      </c>
      <c r="F61" s="180">
        <v>35.793558875000002</v>
      </c>
      <c r="G61" s="130"/>
      <c r="H61" s="145"/>
      <c r="I61" s="145"/>
      <c r="J61" s="128"/>
      <c r="K61" s="137"/>
      <c r="L61" s="137"/>
      <c r="M61" s="137"/>
      <c r="N61" s="130"/>
    </row>
    <row r="62" spans="1:97" x14ac:dyDescent="0.25">
      <c r="A62" s="130"/>
      <c r="B62" s="130">
        <v>2014</v>
      </c>
      <c r="C62" s="130">
        <v>9</v>
      </c>
      <c r="D62" s="130">
        <v>36.667127000000001</v>
      </c>
      <c r="E62" s="195">
        <v>41883</v>
      </c>
      <c r="F62" s="180">
        <v>35.890622</v>
      </c>
      <c r="G62" s="130"/>
      <c r="H62" s="145"/>
      <c r="I62" s="145"/>
      <c r="J62" s="128"/>
      <c r="K62" s="137"/>
      <c r="L62" s="137"/>
      <c r="M62" s="137"/>
      <c r="N62" s="130"/>
    </row>
    <row r="63" spans="1:97" x14ac:dyDescent="0.25">
      <c r="A63" s="130"/>
      <c r="B63" s="130">
        <v>2014</v>
      </c>
      <c r="C63" s="130">
        <v>10</v>
      </c>
      <c r="D63" s="130">
        <v>34.923780000000001</v>
      </c>
      <c r="E63" s="195">
        <v>41913</v>
      </c>
      <c r="F63" s="180">
        <v>35.793937800000002</v>
      </c>
      <c r="G63" s="130"/>
      <c r="H63" s="145"/>
      <c r="I63" s="145"/>
      <c r="J63" s="128"/>
      <c r="K63" s="137"/>
      <c r="L63" s="137"/>
      <c r="M63" s="137"/>
      <c r="N63" s="130"/>
    </row>
    <row r="64" spans="1:97" x14ac:dyDescent="0.25">
      <c r="A64" s="130"/>
      <c r="B64" s="130">
        <v>2014</v>
      </c>
      <c r="C64" s="130">
        <v>11</v>
      </c>
      <c r="D64" s="130">
        <v>37.221547999999999</v>
      </c>
      <c r="E64" s="195">
        <v>41944</v>
      </c>
      <c r="F64" s="180">
        <v>35.92372054545455</v>
      </c>
      <c r="G64" s="130"/>
      <c r="H64" s="145"/>
      <c r="I64" s="145"/>
      <c r="J64" s="128"/>
      <c r="K64" s="137"/>
      <c r="L64" s="137"/>
      <c r="M64" s="137"/>
      <c r="N64" s="130"/>
    </row>
    <row r="65" spans="1:14" x14ac:dyDescent="0.25">
      <c r="A65" s="130"/>
      <c r="B65" s="130">
        <v>2014</v>
      </c>
      <c r="C65" s="130">
        <v>12</v>
      </c>
      <c r="D65" s="130">
        <v>50.227134999999997</v>
      </c>
      <c r="E65" s="195">
        <v>41974</v>
      </c>
      <c r="F65" s="180">
        <v>37.115671749999997</v>
      </c>
      <c r="G65" s="130"/>
      <c r="H65" s="145"/>
      <c r="I65" s="145"/>
      <c r="J65" s="128"/>
      <c r="K65" s="137"/>
      <c r="L65" s="137"/>
      <c r="M65" s="137"/>
      <c r="N65" s="130"/>
    </row>
    <row r="66" spans="1:14" x14ac:dyDescent="0.25">
      <c r="A66" s="130"/>
      <c r="B66" s="130">
        <v>2015</v>
      </c>
      <c r="C66" s="130">
        <v>1</v>
      </c>
      <c r="D66" s="130">
        <v>20.378081999999999</v>
      </c>
      <c r="E66" s="195">
        <v>42005</v>
      </c>
      <c r="F66" s="180">
        <v>36.478416333333335</v>
      </c>
      <c r="G66" s="130"/>
      <c r="H66" s="145"/>
      <c r="I66" s="145"/>
      <c r="J66" s="128"/>
      <c r="K66" s="137"/>
      <c r="L66" s="137"/>
      <c r="M66" s="137"/>
      <c r="N66" s="130"/>
    </row>
    <row r="67" spans="1:14" x14ac:dyDescent="0.25">
      <c r="A67" s="130"/>
      <c r="B67" s="130">
        <v>2015</v>
      </c>
      <c r="C67" s="130">
        <v>2</v>
      </c>
      <c r="D67" s="130">
        <v>36.064360999999998</v>
      </c>
      <c r="E67" s="195">
        <v>42036</v>
      </c>
      <c r="F67" s="180">
        <v>36.552687916666663</v>
      </c>
      <c r="G67" s="130"/>
      <c r="H67" s="145"/>
      <c r="I67" s="145"/>
      <c r="J67" s="128"/>
      <c r="K67" s="137"/>
      <c r="L67" s="137"/>
      <c r="M67" s="137"/>
      <c r="N67" s="130"/>
    </row>
    <row r="68" spans="1:14" x14ac:dyDescent="0.25">
      <c r="A68" s="130"/>
      <c r="B68" s="130">
        <v>2015</v>
      </c>
      <c r="C68" s="130">
        <v>3</v>
      </c>
      <c r="D68" s="130">
        <v>35.379358000000003</v>
      </c>
      <c r="E68" s="195">
        <v>42064</v>
      </c>
      <c r="F68" s="180">
        <v>36.573981416666669</v>
      </c>
      <c r="G68" s="39"/>
      <c r="H68" s="145"/>
      <c r="I68" s="145"/>
      <c r="J68" s="145"/>
      <c r="K68" s="137"/>
      <c r="L68" s="137"/>
      <c r="M68" s="137"/>
      <c r="N68" s="130"/>
    </row>
    <row r="69" spans="1:14" x14ac:dyDescent="0.25">
      <c r="A69" s="130"/>
      <c r="B69" s="130">
        <v>2015</v>
      </c>
      <c r="C69" s="130">
        <v>4</v>
      </c>
      <c r="D69" s="130">
        <v>37.496758999999997</v>
      </c>
      <c r="E69" s="195">
        <v>42095</v>
      </c>
      <c r="F69" s="180">
        <v>36.752249333333332</v>
      </c>
      <c r="G69" s="39"/>
      <c r="H69" s="145"/>
      <c r="I69" s="145"/>
      <c r="J69" s="145"/>
      <c r="K69" s="137"/>
      <c r="L69" s="137"/>
      <c r="M69" s="137"/>
      <c r="N69" s="130"/>
    </row>
    <row r="70" spans="1:14" x14ac:dyDescent="0.25">
      <c r="A70" s="130"/>
      <c r="B70" s="130">
        <v>2015</v>
      </c>
      <c r="C70" s="130">
        <v>5</v>
      </c>
      <c r="D70" s="130">
        <v>30.875198000000001</v>
      </c>
      <c r="E70" s="195">
        <v>42125</v>
      </c>
      <c r="F70" s="180">
        <v>35.944518333333335</v>
      </c>
      <c r="G70" s="39"/>
      <c r="H70" s="145"/>
      <c r="I70" s="145"/>
      <c r="J70" s="145"/>
      <c r="K70" s="137"/>
      <c r="L70" s="137"/>
      <c r="M70" s="137"/>
      <c r="N70" s="130"/>
    </row>
    <row r="71" spans="1:14" x14ac:dyDescent="0.25">
      <c r="A71" s="130"/>
      <c r="B71" s="130">
        <v>2015</v>
      </c>
      <c r="C71" s="130">
        <v>6</v>
      </c>
      <c r="D71" s="130">
        <v>30.299254000000001</v>
      </c>
      <c r="E71" s="195">
        <v>42156</v>
      </c>
      <c r="F71" s="180">
        <v>35.534750000000003</v>
      </c>
      <c r="G71" s="39"/>
      <c r="H71" s="145"/>
      <c r="I71" s="145"/>
      <c r="J71" s="145"/>
      <c r="K71" s="137"/>
      <c r="L71" s="137"/>
      <c r="M71" s="137"/>
      <c r="N71" s="130"/>
    </row>
    <row r="72" spans="1:14" x14ac:dyDescent="0.25">
      <c r="A72" s="130"/>
      <c r="B72" s="130">
        <v>2015</v>
      </c>
      <c r="C72" s="130">
        <v>7</v>
      </c>
      <c r="D72" s="130">
        <v>27.736291999999999</v>
      </c>
      <c r="E72" s="195">
        <v>42186</v>
      </c>
      <c r="F72" s="180">
        <v>34.435331083333338</v>
      </c>
      <c r="G72" s="39"/>
      <c r="H72" s="145"/>
      <c r="I72" s="145"/>
      <c r="J72" s="145"/>
      <c r="K72" s="137"/>
      <c r="L72" s="137"/>
      <c r="M72" s="137"/>
      <c r="N72" s="130"/>
    </row>
    <row r="73" spans="1:14" x14ac:dyDescent="0.25">
      <c r="A73" s="130"/>
      <c r="B73" s="130">
        <v>2015</v>
      </c>
      <c r="C73" s="130">
        <v>8</v>
      </c>
      <c r="D73" s="130">
        <v>23.968731999999999</v>
      </c>
      <c r="E73" s="195">
        <v>42217</v>
      </c>
      <c r="F73" s="180">
        <v>33.436468833333336</v>
      </c>
      <c r="G73" s="39"/>
      <c r="H73" s="145"/>
      <c r="I73" s="145"/>
      <c r="J73" s="145"/>
      <c r="K73" s="137"/>
      <c r="L73" s="137"/>
      <c r="M73" s="137"/>
      <c r="N73" s="130"/>
    </row>
    <row r="74" spans="1:14" x14ac:dyDescent="0.25">
      <c r="A74" s="130"/>
      <c r="B74" s="130">
        <v>2015</v>
      </c>
      <c r="C74" s="130">
        <v>9</v>
      </c>
      <c r="D74" s="130">
        <v>29.267800000000001</v>
      </c>
      <c r="E74" s="195">
        <v>42248</v>
      </c>
      <c r="F74" s="180">
        <v>32.819858250000003</v>
      </c>
      <c r="G74" s="39"/>
      <c r="H74" s="145"/>
      <c r="I74" s="145"/>
      <c r="J74" s="145"/>
      <c r="K74" s="137"/>
      <c r="L74" s="137"/>
      <c r="M74" s="137"/>
      <c r="N74" s="130"/>
    </row>
    <row r="75" spans="1:14" x14ac:dyDescent="0.25">
      <c r="A75" s="130"/>
      <c r="B75" s="130">
        <v>2015</v>
      </c>
      <c r="C75" s="130">
        <v>10</v>
      </c>
      <c r="D75" s="130">
        <v>21.403691999999999</v>
      </c>
      <c r="E75" s="195">
        <v>42278</v>
      </c>
      <c r="F75" s="180">
        <v>31.693184249999998</v>
      </c>
      <c r="G75" s="39"/>
      <c r="H75" s="145"/>
      <c r="I75" s="145"/>
      <c r="J75" s="145"/>
      <c r="K75" s="137"/>
      <c r="L75" s="137"/>
      <c r="M75" s="137"/>
      <c r="N75" s="130"/>
    </row>
    <row r="76" spans="1:14" x14ac:dyDescent="0.25">
      <c r="A76" s="130"/>
      <c r="B76" s="130">
        <v>2015</v>
      </c>
      <c r="C76" s="130">
        <v>11</v>
      </c>
      <c r="D76" s="130">
        <v>24.333523</v>
      </c>
      <c r="E76" s="195">
        <v>42309</v>
      </c>
      <c r="F76" s="180">
        <v>30.619182166666665</v>
      </c>
      <c r="G76" s="39"/>
      <c r="H76" s="145"/>
      <c r="I76" s="145"/>
      <c r="J76" s="145"/>
      <c r="K76" s="137"/>
      <c r="L76" s="137"/>
      <c r="M76" s="137"/>
      <c r="N76" s="130"/>
    </row>
    <row r="77" spans="1:14" x14ac:dyDescent="0.25">
      <c r="A77" s="130"/>
      <c r="B77" s="130">
        <v>2015</v>
      </c>
      <c r="C77" s="130">
        <v>12</v>
      </c>
      <c r="D77" s="130">
        <v>26.900872</v>
      </c>
      <c r="E77" s="195">
        <v>42339</v>
      </c>
      <c r="F77" s="180">
        <v>28.675326916666663</v>
      </c>
      <c r="G77" s="39"/>
      <c r="H77" s="145"/>
      <c r="I77" s="145"/>
      <c r="J77" s="145"/>
      <c r="K77" s="137"/>
      <c r="L77" s="137"/>
      <c r="M77" s="137"/>
      <c r="N77" s="130"/>
    </row>
    <row r="78" spans="1:14" x14ac:dyDescent="0.25">
      <c r="A78" s="130"/>
      <c r="B78" s="130">
        <v>2016</v>
      </c>
      <c r="C78" s="130">
        <v>1</v>
      </c>
      <c r="D78" s="130">
        <v>19.546547</v>
      </c>
      <c r="E78" s="195">
        <v>42370</v>
      </c>
      <c r="F78" s="180">
        <v>28.606032333333328</v>
      </c>
      <c r="G78" s="39"/>
      <c r="H78" s="145"/>
      <c r="I78" s="145"/>
      <c r="J78" s="145"/>
      <c r="K78" s="137"/>
      <c r="L78" s="137"/>
      <c r="M78" s="137"/>
      <c r="N78" s="130"/>
    </row>
    <row r="79" spans="1:14" x14ac:dyDescent="0.25">
      <c r="A79" s="39"/>
      <c r="B79" s="130">
        <v>2016</v>
      </c>
      <c r="C79" s="130">
        <v>2</v>
      </c>
      <c r="D79" s="130">
        <v>24.530723999999999</v>
      </c>
      <c r="E79" s="195">
        <v>42401</v>
      </c>
      <c r="F79" s="180">
        <v>27.644895916666666</v>
      </c>
      <c r="G79" s="39"/>
      <c r="H79" s="145"/>
      <c r="I79" s="145"/>
      <c r="J79" s="145"/>
    </row>
    <row r="80" spans="1:14" x14ac:dyDescent="0.25">
      <c r="A80" s="39"/>
      <c r="B80" s="130">
        <v>2016</v>
      </c>
      <c r="C80" s="130">
        <v>3</v>
      </c>
      <c r="D80" s="130">
        <v>19.390004000000001</v>
      </c>
      <c r="E80" s="195">
        <v>42430</v>
      </c>
      <c r="F80" s="180">
        <v>26.312449749999995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21.370557000000002</v>
      </c>
      <c r="E81" s="195">
        <v>42461</v>
      </c>
      <c r="F81" s="180">
        <v>24.968599583333333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26.330891999999999</v>
      </c>
      <c r="E82" s="195">
        <v>42491</v>
      </c>
      <c r="F82" s="180">
        <v>24.589907416666666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18.141770999999999</v>
      </c>
      <c r="E83" s="195">
        <v>42522</v>
      </c>
      <c r="F83" s="180">
        <v>23.576783833333334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14.568223</v>
      </c>
      <c r="E84" s="195">
        <v>42552</v>
      </c>
      <c r="F84" s="180">
        <v>22.479444749999999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32.677180999999997</v>
      </c>
      <c r="E85" s="195">
        <v>42583</v>
      </c>
      <c r="F85" s="180">
        <v>23.205148833333336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21.481981000000001</v>
      </c>
      <c r="E86" s="195">
        <v>42614</v>
      </c>
      <c r="F86" s="180">
        <v>22.556330583333335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32.690067999999997</v>
      </c>
      <c r="E87" s="195">
        <v>42644</v>
      </c>
      <c r="F87" s="180">
        <v>23.496861916666663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22.728552000000001</v>
      </c>
      <c r="E88" s="195">
        <v>42675</v>
      </c>
      <c r="F88" s="180">
        <v>23.363114333333328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29.840554999999998</v>
      </c>
      <c r="E89" s="195">
        <v>42705</v>
      </c>
      <c r="F89" s="180">
        <v>23.608087916666666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17.678493</v>
      </c>
      <c r="E90" s="195">
        <v>42736</v>
      </c>
      <c r="F90" s="180">
        <v>23.452416750000001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21.619862999999999</v>
      </c>
      <c r="E91" s="195">
        <v>42767</v>
      </c>
      <c r="F91" s="180">
        <v>23.209845000000001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24.314665000000002</v>
      </c>
      <c r="E92" s="195">
        <v>42795</v>
      </c>
      <c r="F92" s="180">
        <v>23.620233416666665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22.893823999999999</v>
      </c>
      <c r="E93" s="195">
        <v>42826</v>
      </c>
      <c r="F93" s="180">
        <v>23.747172333333335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26.066942999999998</v>
      </c>
      <c r="E94" s="195">
        <v>42856</v>
      </c>
      <c r="F94" s="180">
        <v>23.725176583333333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34.511232999999997</v>
      </c>
      <c r="E95" s="195">
        <v>42887</v>
      </c>
      <c r="F95" s="180">
        <v>25.089298416666665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28.301839000000001</v>
      </c>
      <c r="E96" s="195">
        <v>42917</v>
      </c>
      <c r="F96" s="180">
        <v>26.233766416666668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29.382477000000002</v>
      </c>
      <c r="E97" s="195">
        <v>42948</v>
      </c>
      <c r="F97" s="180">
        <v>25.959207750000001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34.877384999999997</v>
      </c>
      <c r="E98" s="195">
        <v>42979</v>
      </c>
      <c r="F98" s="180">
        <v>27.075491416666665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33.540382999999999</v>
      </c>
      <c r="E99" s="195">
        <v>43009</v>
      </c>
      <c r="F99" s="180">
        <v>27.146351000000006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31.931457000000002</v>
      </c>
      <c r="E100" s="195">
        <v>43040</v>
      </c>
      <c r="F100" s="180">
        <v>27.913259750000005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38.936641999999999</v>
      </c>
      <c r="E101" s="195">
        <v>43070</v>
      </c>
      <c r="F101" s="180">
        <v>28.671267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23.577566000000001</v>
      </c>
      <c r="E102" s="195">
        <v>43101</v>
      </c>
      <c r="F102" s="180">
        <v>29.162856416666667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28.963083000000001</v>
      </c>
      <c r="E103" s="195">
        <v>43132</v>
      </c>
      <c r="F103" s="180">
        <v>29.774791416666663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33.867607</v>
      </c>
      <c r="E104" s="195">
        <v>43160</v>
      </c>
      <c r="F104" s="180">
        <v>30.570869916666666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35.984251</v>
      </c>
      <c r="E105" s="195">
        <v>43191</v>
      </c>
      <c r="F105" s="180">
        <v>31.661738833333334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42.687897999999997</v>
      </c>
      <c r="E106" s="195">
        <v>43221</v>
      </c>
      <c r="F106" s="180">
        <v>33.046818416666667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35.627577000000002</v>
      </c>
      <c r="E107" s="195">
        <v>43252</v>
      </c>
      <c r="F107" s="180">
        <v>33.139847083333336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36.297871999999998</v>
      </c>
      <c r="E108" s="195">
        <v>43282</v>
      </c>
      <c r="F108" s="180">
        <v>33.806183166666663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32.207725000000003</v>
      </c>
      <c r="E109" s="195">
        <v>43313</v>
      </c>
      <c r="F109" s="180">
        <v>34.041620499999993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46.928542</v>
      </c>
      <c r="E110" s="195">
        <v>43344</v>
      </c>
      <c r="F110" s="180">
        <v>35.045883583333328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43.602854999999998</v>
      </c>
      <c r="E111" s="195">
        <v>43374</v>
      </c>
      <c r="F111" s="180">
        <v>35.884422916666658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43.110280000000003</v>
      </c>
      <c r="E112" s="195">
        <v>43405</v>
      </c>
      <c r="F112" s="180">
        <v>36.815991499999996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24.351593000000001</v>
      </c>
      <c r="E113" s="195">
        <v>43435</v>
      </c>
      <c r="F113" s="180">
        <v>35.600570749999996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40.942134000000003</v>
      </c>
      <c r="E114" s="195">
        <v>43466</v>
      </c>
      <c r="F114" s="180">
        <v>37.047618083333333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39.784858999999997</v>
      </c>
      <c r="E115" s="195">
        <v>43497</v>
      </c>
      <c r="F115" s="180">
        <v>37.949432749999993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25.536487999999999</v>
      </c>
      <c r="E116" s="195">
        <v>43525</v>
      </c>
      <c r="F116" s="180">
        <v>37.255172833333333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40.243666420000018</v>
      </c>
      <c r="E117" s="195">
        <v>43556</v>
      </c>
      <c r="F117" s="180">
        <f>AVERAGE(D106:D117)</f>
        <v>37.610124118333331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33.148340580000003</v>
      </c>
      <c r="E118" s="195">
        <v>43586</v>
      </c>
      <c r="F118" s="180">
        <f>AVERAGE(D107:D118)</f>
        <v>36.815161000000003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43.066470199999998</v>
      </c>
      <c r="E119" s="195">
        <v>43617</v>
      </c>
      <c r="F119" s="180">
        <f>AVERAGE(D108:D119)</f>
        <v>37.435068766666667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38.660308399999998</v>
      </c>
      <c r="E120" s="195">
        <v>43647</v>
      </c>
      <c r="F120" s="180">
        <f>AVERAGE(D109:D120)</f>
        <v>37.631938466666675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22.021395916666673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18.110684083333332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14.477112833333335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10.884589499999999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8.8552900833333315</v>
      </c>
      <c r="G125" s="39"/>
      <c r="H125" s="145"/>
      <c r="I125" s="145"/>
      <c r="J125" s="145"/>
    </row>
    <row r="126" spans="1:10" x14ac:dyDescent="0.25">
      <c r="B126" s="128"/>
      <c r="C126" s="128"/>
      <c r="D126" s="128"/>
      <c r="E126" s="198"/>
      <c r="F126" s="199"/>
      <c r="G126" s="145"/>
      <c r="H126" s="145"/>
      <c r="I126" s="145"/>
      <c r="J126" s="145"/>
    </row>
    <row r="127" spans="1:10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38"/>
    <col min="14" max="14" width="3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183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39"/>
    </row>
    <row r="13" spans="1:15" x14ac:dyDescent="0.25">
      <c r="A13" s="56"/>
      <c r="B13" s="65" t="s">
        <v>7</v>
      </c>
      <c r="C13" s="66">
        <v>10.793291</v>
      </c>
      <c r="D13" s="66">
        <v>12.912324</v>
      </c>
      <c r="E13" s="66">
        <v>6.5328619999999997</v>
      </c>
      <c r="F13" s="66">
        <v>8.5874319999999997</v>
      </c>
      <c r="G13" s="66">
        <v>14.010152</v>
      </c>
      <c r="H13" s="66">
        <v>9.9800620000000002</v>
      </c>
      <c r="I13" s="66">
        <v>-28.765498047415903</v>
      </c>
      <c r="J13" s="66">
        <v>71.234501952584097</v>
      </c>
      <c r="K13" s="66">
        <v>63.147166696632937</v>
      </c>
      <c r="L13" s="58"/>
      <c r="N13" s="39">
        <v>1</v>
      </c>
      <c r="O13" s="39"/>
    </row>
    <row r="14" spans="1:15" x14ac:dyDescent="0.25">
      <c r="A14" s="56"/>
      <c r="B14" s="65" t="s">
        <v>8</v>
      </c>
      <c r="C14" s="66">
        <v>12.983036</v>
      </c>
      <c r="D14" s="66">
        <v>14.59662</v>
      </c>
      <c r="E14" s="66">
        <v>13.221061000000001</v>
      </c>
      <c r="F14" s="66">
        <v>9.9181369999999998</v>
      </c>
      <c r="G14" s="66">
        <v>14.375411</v>
      </c>
      <c r="H14" s="66">
        <v>13.83131</v>
      </c>
      <c r="I14" s="66">
        <v>-3.7849422183476977</v>
      </c>
      <c r="J14" s="66">
        <v>96.215057781652305</v>
      </c>
      <c r="K14" s="66">
        <v>44.940637541102731</v>
      </c>
      <c r="L14" s="58"/>
      <c r="N14" s="39">
        <v>1</v>
      </c>
      <c r="O14" s="39"/>
    </row>
    <row r="15" spans="1:15" x14ac:dyDescent="0.25">
      <c r="A15" s="56"/>
      <c r="B15" s="65" t="s">
        <v>9</v>
      </c>
      <c r="C15" s="66">
        <v>14.789878</v>
      </c>
      <c r="D15" s="66">
        <v>13.123181000000001</v>
      </c>
      <c r="E15" s="66">
        <v>11.330367000000001</v>
      </c>
      <c r="F15" s="66">
        <v>10.363594000000001</v>
      </c>
      <c r="G15" s="66">
        <v>14.510341</v>
      </c>
      <c r="H15" s="196">
        <v>14.649179</v>
      </c>
      <c r="I15" s="21">
        <v>0.95682106988388416</v>
      </c>
      <c r="J15" s="21">
        <v>100.95682106988389</v>
      </c>
      <c r="K15" s="21">
        <v>40.012634613050245</v>
      </c>
      <c r="L15" s="58"/>
      <c r="N15" s="39">
        <v>1</v>
      </c>
      <c r="O15" s="39"/>
    </row>
    <row r="16" spans="1:15" x14ac:dyDescent="0.25">
      <c r="A16" s="56"/>
      <c r="B16" s="65" t="s">
        <v>10</v>
      </c>
      <c r="C16" s="66">
        <v>15.347742999999999</v>
      </c>
      <c r="D16" s="66">
        <v>14.827071</v>
      </c>
      <c r="E16" s="66">
        <v>13.116508</v>
      </c>
      <c r="F16" s="66">
        <v>9.9306529999999995</v>
      </c>
      <c r="G16" s="66">
        <v>13.024535</v>
      </c>
      <c r="H16" s="21">
        <v>15.532315770000004</v>
      </c>
      <c r="I16" s="21">
        <v>19.25428255212185</v>
      </c>
      <c r="J16" s="21">
        <v>119.25428255212185</v>
      </c>
      <c r="K16" s="21">
        <v>31.154869674733376</v>
      </c>
      <c r="L16" s="58"/>
      <c r="N16" s="39" t="s">
        <v>97</v>
      </c>
      <c r="O16" s="39"/>
    </row>
    <row r="17" spans="1:15" x14ac:dyDescent="0.25">
      <c r="A17" s="56"/>
      <c r="B17" s="65" t="s">
        <v>11</v>
      </c>
      <c r="C17" s="66">
        <v>13.612314</v>
      </c>
      <c r="D17" s="66">
        <v>13.669269</v>
      </c>
      <c r="E17" s="66">
        <v>13.503983</v>
      </c>
      <c r="F17" s="66">
        <v>11.759658999999999</v>
      </c>
      <c r="G17" s="66">
        <v>15.588381999999999</v>
      </c>
      <c r="H17" s="21">
        <v>15.32279832000002</v>
      </c>
      <c r="I17" s="21">
        <v>-1.7037283279302429</v>
      </c>
      <c r="J17" s="21">
        <v>98.296271672069764</v>
      </c>
      <c r="K17" s="21">
        <v>32.55811244186588</v>
      </c>
      <c r="L17" s="58"/>
      <c r="N17" s="39" t="s">
        <v>97</v>
      </c>
      <c r="O17" s="39"/>
    </row>
    <row r="18" spans="1:15" x14ac:dyDescent="0.25">
      <c r="A18" s="56"/>
      <c r="B18" s="65" t="s">
        <v>12</v>
      </c>
      <c r="C18" s="66">
        <v>12.985901999999999</v>
      </c>
      <c r="D18" s="66">
        <v>12.736098999999999</v>
      </c>
      <c r="E18" s="66">
        <v>13.425337000000001</v>
      </c>
      <c r="F18" s="66">
        <v>11.371605000000001</v>
      </c>
      <c r="G18" s="66">
        <v>13.010756000000001</v>
      </c>
      <c r="H18" s="21">
        <v>11.02505</v>
      </c>
      <c r="I18" s="21">
        <v>-15.262033966358302</v>
      </c>
      <c r="J18" s="21">
        <v>84.737966033641698</v>
      </c>
      <c r="K18" s="21">
        <v>14.414420831536102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18.442281000000001</v>
      </c>
      <c r="D19" s="66">
        <v>13.81592</v>
      </c>
      <c r="E19" s="66">
        <v>8.7689819999999994</v>
      </c>
      <c r="F19" s="66">
        <v>13.361359999999999</v>
      </c>
      <c r="G19" s="66">
        <v>11.895089</v>
      </c>
      <c r="H19" s="29">
        <v>14.3186836</v>
      </c>
      <c r="I19" s="29">
        <v>20.37474961305459</v>
      </c>
      <c r="J19" s="29">
        <v>120.37474961305459</v>
      </c>
      <c r="K19" s="29">
        <v>-10.973965225096837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16.401879999999998</v>
      </c>
      <c r="D20" s="66">
        <v>13.492183000000001</v>
      </c>
      <c r="E20" s="66">
        <v>16.198015000000002</v>
      </c>
      <c r="F20" s="66">
        <v>12.412114000000001</v>
      </c>
      <c r="G20" s="66">
        <v>12.750143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18.283418999999999</v>
      </c>
      <c r="D21" s="66">
        <v>14.066051999999999</v>
      </c>
      <c r="E21" s="66">
        <v>14.138816</v>
      </c>
      <c r="F21" s="66">
        <v>12.546810000000001</v>
      </c>
      <c r="G21" s="66">
        <v>12.870025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16.411473000000001</v>
      </c>
      <c r="D22" s="66">
        <v>14.624241</v>
      </c>
      <c r="E22" s="66">
        <v>13.17733</v>
      </c>
      <c r="F22" s="66">
        <v>15.053286</v>
      </c>
      <c r="G22" s="66">
        <v>14.188530999999999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12.965299</v>
      </c>
      <c r="D23" s="66">
        <v>11.015382000000001</v>
      </c>
      <c r="E23" s="66">
        <v>18.253050999999999</v>
      </c>
      <c r="F23" s="66">
        <v>15.68951</v>
      </c>
      <c r="G23" s="66">
        <v>13.837498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</row>
    <row r="24" spans="1:15" x14ac:dyDescent="0.25">
      <c r="A24" s="56"/>
      <c r="B24" s="65" t="s">
        <v>18</v>
      </c>
      <c r="C24" s="66">
        <v>15.598212</v>
      </c>
      <c r="D24" s="66">
        <v>14.598738000000001</v>
      </c>
      <c r="E24" s="66">
        <v>13.812638</v>
      </c>
      <c r="F24" s="66">
        <v>18.331320000000002</v>
      </c>
      <c r="G24" s="66">
        <v>12.893437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</row>
    <row r="25" spans="1:15" x14ac:dyDescent="0.25">
      <c r="A25" s="56"/>
      <c r="B25" s="67" t="s">
        <v>33</v>
      </c>
      <c r="C25" s="68">
        <v>178.61472799999999</v>
      </c>
      <c r="D25" s="68">
        <v>163.47708</v>
      </c>
      <c r="E25" s="68">
        <v>155.47895</v>
      </c>
      <c r="F25" s="68">
        <v>149.32548</v>
      </c>
      <c r="G25" s="68">
        <v>162.95430000000002</v>
      </c>
      <c r="H25" s="78">
        <v>94.659398690000032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-8.4750278823591643</v>
      </c>
      <c r="E26" s="68">
        <v>-4.8925084788644435</v>
      </c>
      <c r="F26" s="68">
        <v>-3.9577511939719145</v>
      </c>
      <c r="G26" s="68">
        <v>9.1269219425914585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98.954444999999993</v>
      </c>
      <c r="D28" s="76">
        <v>95.680484000000007</v>
      </c>
      <c r="E28" s="76">
        <v>79.899100000000004</v>
      </c>
      <c r="F28" s="76">
        <v>75.292439999999999</v>
      </c>
      <c r="G28" s="76">
        <v>96.414665999999997</v>
      </c>
      <c r="H28" s="64">
        <v>94.659398690000032</v>
      </c>
      <c r="I28" s="64">
        <v>-1.8205397402921708</v>
      </c>
      <c r="J28" s="29">
        <v>98.179460259707824</v>
      </c>
      <c r="K28" s="29">
        <v>48.58727979055022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-3.3085537491519323</v>
      </c>
      <c r="E29" s="76">
        <v>-16.493837970134017</v>
      </c>
      <c r="F29" s="76">
        <v>-5.7655968590384692</v>
      </c>
      <c r="G29" s="76">
        <v>28.053581475112232</v>
      </c>
      <c r="H29" s="29">
        <v>-1.8205397402921708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142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6" t="s">
        <v>154</v>
      </c>
      <c r="D32" s="266"/>
      <c r="E32" s="266"/>
      <c r="F32" s="266"/>
      <c r="G32" s="266"/>
      <c r="H32" s="266"/>
      <c r="I32" s="266"/>
      <c r="J32" s="266"/>
      <c r="K32" s="266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3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3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3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28"/>
      <c r="C52" s="128"/>
      <c r="D52" s="128"/>
      <c r="E52" s="128"/>
      <c r="F52" s="128"/>
      <c r="G52" s="128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174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10.793291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12.983036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14.789878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15.347742999999999</v>
      </c>
      <c r="E57" s="195">
        <v>41730</v>
      </c>
      <c r="F57" s="39">
        <v>14.419540625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13.612314</v>
      </c>
      <c r="E58" s="195">
        <v>41760</v>
      </c>
      <c r="F58" s="39">
        <v>14.419540625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12.985901999999999</v>
      </c>
      <c r="E59" s="195">
        <v>41791</v>
      </c>
      <c r="F59" s="180">
        <v>14.419540625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18.442281000000001</v>
      </c>
      <c r="E60" s="195">
        <v>41821</v>
      </c>
      <c r="F60" s="180">
        <v>14.419540625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16.401879999999998</v>
      </c>
      <c r="E61" s="195">
        <v>41852</v>
      </c>
      <c r="F61" s="180">
        <v>14.419540625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18.283418999999999</v>
      </c>
      <c r="E62" s="195">
        <v>41883</v>
      </c>
      <c r="F62" s="180">
        <v>14.848860444444446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16.411473000000001</v>
      </c>
      <c r="E63" s="195">
        <v>41913</v>
      </c>
      <c r="F63" s="180">
        <v>15.0051217</v>
      </c>
      <c r="G63" s="130"/>
      <c r="H63" s="145"/>
      <c r="I63" s="145"/>
      <c r="J63" s="128"/>
      <c r="K63" s="137"/>
      <c r="L63" s="137"/>
      <c r="M63" s="137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12.965299</v>
      </c>
      <c r="E64" s="195">
        <v>41944</v>
      </c>
      <c r="F64" s="180">
        <v>14.819683272727273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15.598212</v>
      </c>
      <c r="E65" s="195">
        <v>41974</v>
      </c>
      <c r="F65" s="180">
        <v>14.884560666666665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12.912324</v>
      </c>
      <c r="E66" s="195">
        <v>42005</v>
      </c>
      <c r="F66" s="180">
        <v>15.061146749999999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14.59662</v>
      </c>
      <c r="E67" s="195">
        <v>42036</v>
      </c>
      <c r="F67" s="180">
        <v>15.195612083333335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13.123181000000001</v>
      </c>
      <c r="E68" s="195">
        <v>42064</v>
      </c>
      <c r="F68" s="180">
        <v>15.056720666666665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14.827071</v>
      </c>
      <c r="E69" s="195">
        <v>42095</v>
      </c>
      <c r="F69" s="180">
        <v>15.013331333333333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13.669269</v>
      </c>
      <c r="E70" s="195">
        <v>42125</v>
      </c>
      <c r="F70" s="180">
        <v>15.018077583333332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12.736098999999999</v>
      </c>
      <c r="E71" s="195">
        <v>42156</v>
      </c>
      <c r="F71" s="180">
        <v>14.997260666666664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13.81592</v>
      </c>
      <c r="E72" s="195">
        <v>42186</v>
      </c>
      <c r="F72" s="180">
        <v>14.611730583333333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13.492183000000001</v>
      </c>
      <c r="E73" s="195">
        <v>42217</v>
      </c>
      <c r="F73" s="180">
        <v>14.369255833333334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14.066051999999999</v>
      </c>
      <c r="E74" s="195">
        <v>42248</v>
      </c>
      <c r="F74" s="180">
        <v>14.017808583333334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14.624241</v>
      </c>
      <c r="E75" s="195">
        <v>42278</v>
      </c>
      <c r="F75" s="180">
        <v>13.868872583333335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11.015382000000001</v>
      </c>
      <c r="E76" s="195">
        <v>42309</v>
      </c>
      <c r="F76" s="180">
        <v>13.706379499999999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14.598738000000001</v>
      </c>
      <c r="E77" s="195">
        <v>42339</v>
      </c>
      <c r="F77" s="180">
        <v>13.623089999999999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6.5328619999999997</v>
      </c>
      <c r="E78" s="195">
        <v>42370</v>
      </c>
      <c r="F78" s="180">
        <v>13.091468166666665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13.221061000000001</v>
      </c>
      <c r="E79" s="195">
        <v>42401</v>
      </c>
      <c r="F79" s="180">
        <v>12.97683825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11.330367000000001</v>
      </c>
      <c r="E80" s="195">
        <v>42430</v>
      </c>
      <c r="F80" s="180">
        <v>12.827437083333331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13.116508</v>
      </c>
      <c r="E81" s="195">
        <v>42461</v>
      </c>
      <c r="F81" s="180">
        <v>12.684890166666667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13.503983</v>
      </c>
      <c r="E82" s="195">
        <v>42491</v>
      </c>
      <c r="F82" s="180">
        <v>12.671116333333332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13.425337000000001</v>
      </c>
      <c r="E83" s="195">
        <v>42522</v>
      </c>
      <c r="F83" s="180">
        <v>12.728552833333334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8.7689819999999994</v>
      </c>
      <c r="E84" s="195">
        <v>42552</v>
      </c>
      <c r="F84" s="180">
        <v>12.307974666666667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16.198015000000002</v>
      </c>
      <c r="E85" s="195">
        <v>42583</v>
      </c>
      <c r="F85" s="180">
        <v>12.533460666666665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14.138816</v>
      </c>
      <c r="E86" s="195">
        <v>42614</v>
      </c>
      <c r="F86" s="180">
        <v>12.539524333333333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13.17733</v>
      </c>
      <c r="E87" s="195">
        <v>42644</v>
      </c>
      <c r="F87" s="180">
        <v>12.418948416666668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18.253050999999999</v>
      </c>
      <c r="E88" s="195">
        <v>42675</v>
      </c>
      <c r="F88" s="180">
        <v>13.0220875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13.812638</v>
      </c>
      <c r="E89" s="195">
        <v>42705</v>
      </c>
      <c r="F89" s="180">
        <v>12.956579166666666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8.5874319999999997</v>
      </c>
      <c r="E90" s="195">
        <v>42736</v>
      </c>
      <c r="F90" s="180">
        <v>13.127793333333331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9.9181369999999998</v>
      </c>
      <c r="E91" s="195">
        <v>42767</v>
      </c>
      <c r="F91" s="180">
        <v>12.852549666666668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10.363594000000001</v>
      </c>
      <c r="E92" s="195">
        <v>42795</v>
      </c>
      <c r="F92" s="180">
        <v>12.771985250000002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9.9306529999999995</v>
      </c>
      <c r="E93" s="195">
        <v>42826</v>
      </c>
      <c r="F93" s="180">
        <v>12.506497333333336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11.759658999999999</v>
      </c>
      <c r="E94" s="195">
        <v>42856</v>
      </c>
      <c r="F94" s="180">
        <v>12.361137000000001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11.371605000000001</v>
      </c>
      <c r="E95" s="195">
        <v>42887</v>
      </c>
      <c r="F95" s="180">
        <v>12.189992666666667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13.361359999999999</v>
      </c>
      <c r="E96" s="195">
        <v>42917</v>
      </c>
      <c r="F96" s="180">
        <v>12.572690833333333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12.412114000000001</v>
      </c>
      <c r="E97" s="195">
        <v>42948</v>
      </c>
      <c r="F97" s="180">
        <v>12.257199083333335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12.546810000000001</v>
      </c>
      <c r="E98" s="195">
        <v>42979</v>
      </c>
      <c r="F98" s="180">
        <v>12.124531916666667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15.053286</v>
      </c>
      <c r="E99" s="195">
        <v>43009</v>
      </c>
      <c r="F99" s="180">
        <v>12.280861583333333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15.68951</v>
      </c>
      <c r="E100" s="195">
        <v>43040</v>
      </c>
      <c r="F100" s="180">
        <v>12.06723316666667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18.331320000000002</v>
      </c>
      <c r="E101" s="195">
        <v>43070</v>
      </c>
      <c r="F101" s="180">
        <v>12.44379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14.010152</v>
      </c>
      <c r="E102" s="195">
        <v>43101</v>
      </c>
      <c r="F102" s="180">
        <v>12.895683333333336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14.375411</v>
      </c>
      <c r="E103" s="195">
        <v>43132</v>
      </c>
      <c r="F103" s="180">
        <v>13.267122833333332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14.510341</v>
      </c>
      <c r="E104" s="195">
        <v>43160</v>
      </c>
      <c r="F104" s="180">
        <v>13.612685083333334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13.024535</v>
      </c>
      <c r="E105" s="195">
        <v>43191</v>
      </c>
      <c r="F105" s="180">
        <v>13.870508583333333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15.588381999999999</v>
      </c>
      <c r="E106" s="195">
        <v>43221</v>
      </c>
      <c r="F106" s="180">
        <v>14.189568833333333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13.010756000000001</v>
      </c>
      <c r="E107" s="195">
        <v>43252</v>
      </c>
      <c r="F107" s="180">
        <v>14.326164749999998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11.895089</v>
      </c>
      <c r="E108" s="195">
        <v>43282</v>
      </c>
      <c r="F108" s="180">
        <v>14.2039755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12.750143</v>
      </c>
      <c r="E109" s="195">
        <v>43313</v>
      </c>
      <c r="F109" s="180">
        <v>14.232144583333337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12.870025</v>
      </c>
      <c r="E110" s="195">
        <v>43344</v>
      </c>
      <c r="F110" s="180">
        <v>14.259079166666666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14.188530999999999</v>
      </c>
      <c r="E111" s="195">
        <v>43374</v>
      </c>
      <c r="F111" s="180">
        <v>14.187016250000001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13.837498</v>
      </c>
      <c r="E112" s="195">
        <v>43405</v>
      </c>
      <c r="F112" s="180">
        <v>14.032681916666668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12.893437</v>
      </c>
      <c r="E113" s="195">
        <v>43435</v>
      </c>
      <c r="F113" s="180">
        <v>13.579525000000002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9.9800620000000002</v>
      </c>
      <c r="E114" s="195">
        <v>43466</v>
      </c>
      <c r="F114" s="180">
        <v>13.243684166666666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13.83131</v>
      </c>
      <c r="E115" s="195">
        <v>43497</v>
      </c>
      <c r="F115" s="180">
        <v>13.198342416666668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14.649179</v>
      </c>
      <c r="E116" s="195">
        <v>43525</v>
      </c>
      <c r="F116" s="180">
        <v>13.20991225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15.532315770000004</v>
      </c>
      <c r="E117" s="195">
        <v>43556</v>
      </c>
      <c r="F117" s="180">
        <f>AVERAGE(D106:D117)</f>
        <v>13.418893980833333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15.32279832000002</v>
      </c>
      <c r="E118" s="195">
        <v>43586</v>
      </c>
      <c r="F118" s="180">
        <f>AVERAGE(D107:D118)</f>
        <v>13.396762007500003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11.02505</v>
      </c>
      <c r="E119" s="195">
        <v>43617</v>
      </c>
      <c r="F119" s="180">
        <f>AVERAGE(D108:D119)</f>
        <v>13.231286507500004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14.3186836</v>
      </c>
      <c r="E120" s="195">
        <v>43647</v>
      </c>
      <c r="F120" s="180">
        <f>AVERAGE(D109:D120)</f>
        <v>13.433252724166669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7.6875035000000009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6.6150014166666677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5.4326238333333343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4.2794990000000004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3.2050459166666663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189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9.7051149999999993</v>
      </c>
      <c r="D13" s="66">
        <v>8.1759730000000008</v>
      </c>
      <c r="E13" s="66">
        <v>8.1996420000000008</v>
      </c>
      <c r="F13" s="66">
        <v>8.5760539999999992</v>
      </c>
      <c r="G13" s="66">
        <v>11.128572999999999</v>
      </c>
      <c r="H13" s="66">
        <v>9.5087980000000005</v>
      </c>
      <c r="I13" s="66">
        <v>-14.555100640486419</v>
      </c>
      <c r="J13" s="66">
        <v>85.444899359513585</v>
      </c>
      <c r="K13" s="66">
        <v>29.763327049946287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12.168680999999999</v>
      </c>
      <c r="D14" s="66">
        <v>11.921303999999999</v>
      </c>
      <c r="E14" s="66">
        <v>12.104725999999999</v>
      </c>
      <c r="F14" s="66">
        <v>9.322794</v>
      </c>
      <c r="G14" s="66">
        <v>11.136896999999999</v>
      </c>
      <c r="H14" s="66">
        <v>11.528999000000001</v>
      </c>
      <c r="I14" s="66">
        <v>3.5207472961274799</v>
      </c>
      <c r="J14" s="66">
        <v>103.52074729612748</v>
      </c>
      <c r="K14" s="66">
        <v>19.458791001924958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12.913067</v>
      </c>
      <c r="D15" s="66">
        <v>11.766781999999999</v>
      </c>
      <c r="E15" s="66">
        <v>14.424319000000001</v>
      </c>
      <c r="F15" s="66">
        <v>10.076411999999999</v>
      </c>
      <c r="G15" s="66">
        <v>11.610427</v>
      </c>
      <c r="H15" s="196">
        <v>12.690557</v>
      </c>
      <c r="I15" s="21">
        <v>9.3031031502975878</v>
      </c>
      <c r="J15" s="21">
        <v>109.30310315029759</v>
      </c>
      <c r="K15" s="21">
        <v>15.223821733370958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13.541176</v>
      </c>
      <c r="D16" s="66">
        <v>14.017365</v>
      </c>
      <c r="E16" s="66">
        <v>10.792023</v>
      </c>
      <c r="F16" s="66">
        <v>9.8865610000000004</v>
      </c>
      <c r="G16" s="66">
        <v>15.071592000000001</v>
      </c>
      <c r="H16" s="21">
        <v>14.74958854</v>
      </c>
      <c r="I16" s="21">
        <v>-2.1364926810651497</v>
      </c>
      <c r="J16" s="21">
        <v>97.86350731893485</v>
      </c>
      <c r="K16" s="21">
        <v>52.445243598861111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13.331367</v>
      </c>
      <c r="D17" s="66">
        <v>12.309400999999999</v>
      </c>
      <c r="E17" s="66">
        <v>14.307444</v>
      </c>
      <c r="F17" s="66">
        <v>13.468216999999999</v>
      </c>
      <c r="G17" s="66">
        <v>13.478121</v>
      </c>
      <c r="H17" s="21">
        <v>17.293624240000025</v>
      </c>
      <c r="I17" s="21">
        <v>28.308866198782635</v>
      </c>
      <c r="J17" s="21">
        <v>128.30886619878262</v>
      </c>
      <c r="K17" s="21">
        <v>7.3536088704240221E-2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13.629671</v>
      </c>
      <c r="D18" s="66">
        <v>13.877755000000001</v>
      </c>
      <c r="E18" s="66">
        <v>12.582800000000001</v>
      </c>
      <c r="F18" s="66">
        <v>9.909796</v>
      </c>
      <c r="G18" s="66">
        <v>14.682244000000001</v>
      </c>
      <c r="H18" s="21">
        <v>10.8347154</v>
      </c>
      <c r="I18" s="21">
        <v>-26.205317116375404</v>
      </c>
      <c r="J18" s="21">
        <v>73.794682883624603</v>
      </c>
      <c r="K18" s="21">
        <v>48.158892473669489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15.624551</v>
      </c>
      <c r="D19" s="66">
        <v>14.444661999999999</v>
      </c>
      <c r="E19" s="66">
        <v>10.345297</v>
      </c>
      <c r="F19" s="66">
        <v>12.831529</v>
      </c>
      <c r="G19" s="66">
        <v>12.975304</v>
      </c>
      <c r="H19" s="29">
        <v>11.5000629</v>
      </c>
      <c r="I19" s="29">
        <v>-11.369607216909905</v>
      </c>
      <c r="J19" s="29">
        <v>88.630392783090102</v>
      </c>
      <c r="K19" s="29">
        <v>1.1204822122133695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12.800788000000001</v>
      </c>
      <c r="D20" s="66">
        <v>13.630008</v>
      </c>
      <c r="E20" s="66">
        <v>16.497237999999999</v>
      </c>
      <c r="F20" s="66">
        <v>11.854480000000001</v>
      </c>
      <c r="G20" s="66">
        <v>16.384802000000001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12.017796000000001</v>
      </c>
      <c r="D21" s="66">
        <v>17.029101000000001</v>
      </c>
      <c r="E21" s="66">
        <v>12.566642999999999</v>
      </c>
      <c r="F21" s="66">
        <v>9.6657670000000007</v>
      </c>
      <c r="G21" s="66">
        <v>13.722225999999999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15.113117000000001</v>
      </c>
      <c r="D22" s="66">
        <v>13.201853</v>
      </c>
      <c r="E22" s="66">
        <v>12.437201</v>
      </c>
      <c r="F22" s="66">
        <v>11.891063000000001</v>
      </c>
      <c r="G22" s="66">
        <v>14.981058000000001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11.938226999999999</v>
      </c>
      <c r="D23" s="66">
        <v>12.298555</v>
      </c>
      <c r="E23" s="66">
        <v>11.293758</v>
      </c>
      <c r="F23" s="66">
        <v>12.054792000000001</v>
      </c>
      <c r="G23" s="66">
        <v>13.588478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13.208472</v>
      </c>
      <c r="D24" s="66">
        <v>12.072806</v>
      </c>
      <c r="E24" s="66">
        <v>13.825025</v>
      </c>
      <c r="F24" s="66">
        <v>12.817254</v>
      </c>
      <c r="G24" s="66">
        <v>14.724876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155.992028</v>
      </c>
      <c r="D25" s="68">
        <v>154.745565</v>
      </c>
      <c r="E25" s="68">
        <v>149.37611600000002</v>
      </c>
      <c r="F25" s="68">
        <v>132.35471900000002</v>
      </c>
      <c r="G25" s="68">
        <v>163.48459800000001</v>
      </c>
      <c r="H25" s="78">
        <v>88.106345080000025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-0.79905557737861566</v>
      </c>
      <c r="E26" s="68">
        <v>-3.4698564705230694</v>
      </c>
      <c r="F26" s="68">
        <v>-11.394992356073852</v>
      </c>
      <c r="G26" s="68">
        <v>23.520037090630662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90.913627999999989</v>
      </c>
      <c r="D28" s="76">
        <v>86.513241999999991</v>
      </c>
      <c r="E28" s="76">
        <v>82.756251000000006</v>
      </c>
      <c r="F28" s="76">
        <v>74.071363000000005</v>
      </c>
      <c r="G28" s="76">
        <v>90.083157999999997</v>
      </c>
      <c r="H28" s="64">
        <v>88.106345080000025</v>
      </c>
      <c r="I28" s="64">
        <v>-2.1944311943415395</v>
      </c>
      <c r="J28" s="29">
        <v>97.805568805658467</v>
      </c>
      <c r="K28" s="29">
        <v>21.092340160556166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-4.8401830361450298</v>
      </c>
      <c r="E29" s="76">
        <v>-4.3426773903583289</v>
      </c>
      <c r="F29" s="76">
        <v>-10.494540164706113</v>
      </c>
      <c r="G29" s="76">
        <v>21.616714410939064</v>
      </c>
      <c r="H29" s="29">
        <v>-2.1944311943415395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s="137" customFormat="1" ht="14.25" customHeight="1" x14ac:dyDescent="0.25">
      <c r="A31" s="56"/>
      <c r="B31" s="44"/>
      <c r="C31" s="263" t="s">
        <v>148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3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37"/>
      <c r="K46" s="137"/>
      <c r="L46" s="137"/>
      <c r="M46" s="137"/>
      <c r="N46" s="130"/>
      <c r="O46" s="137"/>
    </row>
    <row r="47" spans="1:15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A49" s="39"/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174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9.7051149999999993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12.168680999999999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12.913067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13.541176</v>
      </c>
      <c r="E57" s="195">
        <v>41730</v>
      </c>
      <c r="F57" s="39">
        <v>12.964301999999998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13.331367</v>
      </c>
      <c r="E58" s="195">
        <v>41760</v>
      </c>
      <c r="F58" s="39">
        <v>12.964301999999998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13.629671</v>
      </c>
      <c r="E59" s="195">
        <v>41791</v>
      </c>
      <c r="F59" s="180">
        <v>12.964301999999998</v>
      </c>
      <c r="G59" s="130"/>
      <c r="H59" s="145"/>
      <c r="I59" s="145"/>
      <c r="J59" s="128"/>
    </row>
    <row r="60" spans="1:15" x14ac:dyDescent="0.25">
      <c r="A60" s="39"/>
      <c r="B60" s="130">
        <v>2014</v>
      </c>
      <c r="C60" s="130">
        <v>7</v>
      </c>
      <c r="D60" s="130">
        <v>15.624551</v>
      </c>
      <c r="E60" s="195">
        <v>41821</v>
      </c>
      <c r="F60" s="180">
        <v>12.964301999999998</v>
      </c>
      <c r="G60" s="130"/>
      <c r="H60" s="145"/>
      <c r="I60" s="145"/>
      <c r="J60" s="128"/>
    </row>
    <row r="61" spans="1:15" x14ac:dyDescent="0.25">
      <c r="A61" s="39"/>
      <c r="B61" s="130">
        <v>2014</v>
      </c>
      <c r="C61" s="130">
        <v>8</v>
      </c>
      <c r="D61" s="130">
        <v>12.800788000000001</v>
      </c>
      <c r="E61" s="195">
        <v>41852</v>
      </c>
      <c r="F61" s="180">
        <v>12.964301999999998</v>
      </c>
      <c r="G61" s="130"/>
      <c r="H61" s="145"/>
      <c r="I61" s="145"/>
      <c r="J61" s="128"/>
    </row>
    <row r="62" spans="1:15" x14ac:dyDescent="0.25">
      <c r="A62" s="39"/>
      <c r="B62" s="130">
        <v>2014</v>
      </c>
      <c r="C62" s="130">
        <v>9</v>
      </c>
      <c r="D62" s="130">
        <v>12.017796000000001</v>
      </c>
      <c r="E62" s="195">
        <v>41883</v>
      </c>
      <c r="F62" s="180">
        <v>12.859134666666666</v>
      </c>
      <c r="G62" s="130"/>
      <c r="H62" s="145"/>
      <c r="I62" s="145"/>
      <c r="J62" s="128"/>
    </row>
    <row r="63" spans="1:15" x14ac:dyDescent="0.25">
      <c r="A63" s="39"/>
      <c r="B63" s="130">
        <v>2014</v>
      </c>
      <c r="C63" s="130">
        <v>10</v>
      </c>
      <c r="D63" s="130">
        <v>15.113117000000001</v>
      </c>
      <c r="E63" s="195">
        <v>41913</v>
      </c>
      <c r="F63" s="180">
        <v>13.084532899999999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11.938226999999999</v>
      </c>
      <c r="E64" s="195">
        <v>41944</v>
      </c>
      <c r="F64" s="180">
        <v>12.980323272727274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13.208472</v>
      </c>
      <c r="E65" s="195">
        <v>41974</v>
      </c>
      <c r="F65" s="180">
        <v>12.999335666666667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8.1759730000000008</v>
      </c>
      <c r="E66" s="195">
        <v>42005</v>
      </c>
      <c r="F66" s="180">
        <v>12.871907166666666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11.921303999999999</v>
      </c>
      <c r="E67" s="195">
        <v>42036</v>
      </c>
      <c r="F67" s="180">
        <v>12.851292416666666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11.766781999999999</v>
      </c>
      <c r="E68" s="195">
        <v>42064</v>
      </c>
      <c r="F68" s="180">
        <v>12.755768666666668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14.017365</v>
      </c>
      <c r="E69" s="195">
        <v>42095</v>
      </c>
      <c r="F69" s="180">
        <v>12.795451083333335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12.309400999999999</v>
      </c>
      <c r="E70" s="195">
        <v>42125</v>
      </c>
      <c r="F70" s="180">
        <v>12.710287250000002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13.877755000000001</v>
      </c>
      <c r="E71" s="195">
        <v>42156</v>
      </c>
      <c r="F71" s="180">
        <v>12.730960916666668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14.444661999999999</v>
      </c>
      <c r="E72" s="195">
        <v>42186</v>
      </c>
      <c r="F72" s="180">
        <v>12.632636833333335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13.630008</v>
      </c>
      <c r="E73" s="195">
        <v>42217</v>
      </c>
      <c r="F73" s="180">
        <v>12.701738499999999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17.029101000000001</v>
      </c>
      <c r="E74" s="195">
        <v>42248</v>
      </c>
      <c r="F74" s="180">
        <v>13.119347249999999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13.201853</v>
      </c>
      <c r="E75" s="195">
        <v>42278</v>
      </c>
      <c r="F75" s="180">
        <v>12.960075249999997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12.298555</v>
      </c>
      <c r="E76" s="195">
        <v>42309</v>
      </c>
      <c r="F76" s="180">
        <v>12.990102583333332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12.072806</v>
      </c>
      <c r="E77" s="195">
        <v>42339</v>
      </c>
      <c r="F77" s="180">
        <v>12.895463749999999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8.1996420000000008</v>
      </c>
      <c r="E78" s="195">
        <v>42370</v>
      </c>
      <c r="F78" s="180">
        <v>12.897436166666667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12.104725999999999</v>
      </c>
      <c r="E79" s="195">
        <v>42401</v>
      </c>
      <c r="F79" s="180">
        <v>12.912721333333332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14.424319000000001</v>
      </c>
      <c r="E80" s="195">
        <v>42430</v>
      </c>
      <c r="F80" s="180">
        <v>13.134182749999999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10.792023</v>
      </c>
      <c r="E81" s="195">
        <v>42461</v>
      </c>
      <c r="F81" s="180">
        <v>12.865404249999999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14.307444</v>
      </c>
      <c r="E82" s="195">
        <v>42491</v>
      </c>
      <c r="F82" s="180">
        <v>13.031907833333333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12.582800000000001</v>
      </c>
      <c r="E83" s="195">
        <v>42522</v>
      </c>
      <c r="F83" s="180">
        <v>12.923994916666665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10.345297</v>
      </c>
      <c r="E84" s="195">
        <v>42552</v>
      </c>
      <c r="F84" s="180">
        <v>12.582381166666664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16.497237999999999</v>
      </c>
      <c r="E85" s="195">
        <v>42583</v>
      </c>
      <c r="F85" s="180">
        <v>12.821317000000001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12.566642999999999</v>
      </c>
      <c r="E86" s="195">
        <v>42614</v>
      </c>
      <c r="F86" s="180">
        <v>12.449445500000001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12.437201</v>
      </c>
      <c r="E87" s="195">
        <v>42644</v>
      </c>
      <c r="F87" s="180">
        <v>12.3857245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11.293758</v>
      </c>
      <c r="E88" s="195">
        <v>42675</v>
      </c>
      <c r="F88" s="180">
        <v>12.301991416666667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13.825025</v>
      </c>
      <c r="E89" s="195">
        <v>42705</v>
      </c>
      <c r="F89" s="180">
        <v>12.448009666666669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8.5760539999999992</v>
      </c>
      <c r="E90" s="195">
        <v>42736</v>
      </c>
      <c r="F90" s="180">
        <v>12.479377333333334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9.322794</v>
      </c>
      <c r="E91" s="195">
        <v>42767</v>
      </c>
      <c r="F91" s="180">
        <v>12.247549666666666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10.076411999999999</v>
      </c>
      <c r="E92" s="195">
        <v>42795</v>
      </c>
      <c r="F92" s="180">
        <v>11.885224083333334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9.8865610000000004</v>
      </c>
      <c r="E93" s="195">
        <v>42826</v>
      </c>
      <c r="F93" s="180">
        <v>11.809768916666668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13.468216999999999</v>
      </c>
      <c r="E94" s="195">
        <v>42856</v>
      </c>
      <c r="F94" s="180">
        <v>11.739833333333335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9.909796</v>
      </c>
      <c r="E95" s="195">
        <v>42887</v>
      </c>
      <c r="F95" s="180">
        <v>11.517083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12.831529</v>
      </c>
      <c r="E96" s="195">
        <v>42917</v>
      </c>
      <c r="F96" s="180">
        <v>11.724269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11.854480000000001</v>
      </c>
      <c r="E97" s="195">
        <v>42948</v>
      </c>
      <c r="F97" s="180">
        <v>11.337372500000001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9.6657670000000007</v>
      </c>
      <c r="E98" s="195">
        <v>42979</v>
      </c>
      <c r="F98" s="180">
        <v>11.095632833333333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11.891063000000001</v>
      </c>
      <c r="E99" s="195">
        <v>43009</v>
      </c>
      <c r="F99" s="180">
        <v>11.050121333333331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12.054792000000001</v>
      </c>
      <c r="E100" s="195">
        <v>43040</v>
      </c>
      <c r="F100" s="180">
        <v>11.113540833333333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12.817254</v>
      </c>
      <c r="E101" s="195">
        <v>43070</v>
      </c>
      <c r="F101" s="180">
        <v>11.029559916666669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11.128572999999999</v>
      </c>
      <c r="E102" s="195">
        <v>43101</v>
      </c>
      <c r="F102" s="180">
        <v>11.242269833333333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11.136896999999999</v>
      </c>
      <c r="E103" s="195">
        <v>43132</v>
      </c>
      <c r="F103" s="180">
        <v>11.393445083333335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11.610427</v>
      </c>
      <c r="E104" s="195">
        <v>43160</v>
      </c>
      <c r="F104" s="180">
        <v>11.521279666666667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15.071592000000001</v>
      </c>
      <c r="E105" s="195">
        <v>43191</v>
      </c>
      <c r="F105" s="180">
        <v>11.953365583333335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13.478121</v>
      </c>
      <c r="E106" s="195">
        <v>43221</v>
      </c>
      <c r="F106" s="180">
        <v>11.954190916666668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14.682244000000001</v>
      </c>
      <c r="E107" s="195">
        <v>43252</v>
      </c>
      <c r="F107" s="180">
        <v>12.351894916666666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12.975304</v>
      </c>
      <c r="E108" s="195">
        <v>43282</v>
      </c>
      <c r="F108" s="180">
        <v>12.363876166666666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16.384802000000001</v>
      </c>
      <c r="E109" s="195">
        <v>43313</v>
      </c>
      <c r="F109" s="180">
        <v>12.741403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13.722225999999999</v>
      </c>
      <c r="E110" s="195">
        <v>43344</v>
      </c>
      <c r="F110" s="180">
        <v>13.07944125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14.981058000000001</v>
      </c>
      <c r="E111" s="195">
        <v>43374</v>
      </c>
      <c r="F111" s="180">
        <v>13.336940833333331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13.588478</v>
      </c>
      <c r="E112" s="195">
        <v>43405</v>
      </c>
      <c r="F112" s="180">
        <v>13.464748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14.724876</v>
      </c>
      <c r="E113" s="195">
        <v>43435</v>
      </c>
      <c r="F113" s="180">
        <v>13.6237165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9.5087980000000005</v>
      </c>
      <c r="E114" s="195">
        <v>43466</v>
      </c>
      <c r="F114" s="180">
        <v>13.48873525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11.528999000000001</v>
      </c>
      <c r="E115" s="195">
        <v>43497</v>
      </c>
      <c r="F115" s="180">
        <v>13.521410416666667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12.690557</v>
      </c>
      <c r="E116" s="195">
        <v>43525</v>
      </c>
      <c r="F116" s="180">
        <v>13.611421250000001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14.74958854</v>
      </c>
      <c r="E117" s="195">
        <v>43556</v>
      </c>
      <c r="F117" s="180">
        <f>AVERAGE(D106:D117)</f>
        <v>13.584587628333333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17.293624240000025</v>
      </c>
      <c r="E118" s="195">
        <v>43586</v>
      </c>
      <c r="F118" s="180">
        <f>AVERAGE(D107:D118)</f>
        <v>13.902546231666667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10.8347154</v>
      </c>
      <c r="E119" s="195">
        <v>43617</v>
      </c>
      <c r="F119" s="180">
        <f>AVERAGE(D108:D119)</f>
        <v>13.581918848333332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11.5000629</v>
      </c>
      <c r="E120" s="195">
        <v>43647</v>
      </c>
      <c r="F120" s="180">
        <f>AVERAGE(D109:D120)</f>
        <v>13.458982090000001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7.5620826666666661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6.4185638333333337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5.1701423333333336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4.0377691666666662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2.8106961666666668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39"/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A128" s="39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39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39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39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39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39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39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39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39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39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39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39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39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39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39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39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39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39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39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39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39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39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39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39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39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1:10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1:10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1:10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1:10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1:10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1:10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1:10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0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0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0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1:10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1:10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1:10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1:10" x14ac:dyDescent="0.25">
      <c r="A179" s="145"/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1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N1" sqref="N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2.28515625" style="38" bestFit="1" customWidth="1"/>
    <col min="5" max="8" width="10.42578125" style="38" customWidth="1"/>
    <col min="9" max="11" width="11.28515625" style="38" customWidth="1"/>
    <col min="12" max="12" width="1.85546875" style="38" customWidth="1"/>
    <col min="13" max="13" width="2.7109375" style="38" customWidth="1"/>
    <col min="14" max="14" width="7.42578125" style="39" customWidth="1"/>
    <col min="15" max="16384" width="11.42578125" style="38"/>
  </cols>
  <sheetData>
    <row r="1" spans="1:15" x14ac:dyDescent="0.25">
      <c r="A1" s="53" t="s">
        <v>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158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8.2638239999999996</v>
      </c>
      <c r="D13" s="66">
        <v>5.608765</v>
      </c>
      <c r="E13" s="66">
        <v>8.4159159999999993</v>
      </c>
      <c r="F13" s="66">
        <v>7.6501780000000004</v>
      </c>
      <c r="G13" s="66">
        <v>7.1252969999999998</v>
      </c>
      <c r="H13" s="66">
        <v>6.2858020000000003</v>
      </c>
      <c r="I13" s="66">
        <v>-11.781894845927122</v>
      </c>
      <c r="J13" s="66">
        <v>88.218105154072873</v>
      </c>
      <c r="K13" s="66">
        <v>-6.861029900219318</v>
      </c>
      <c r="L13" s="58"/>
      <c r="N13" s="39">
        <v>1</v>
      </c>
    </row>
    <row r="14" spans="1:15" x14ac:dyDescent="0.25">
      <c r="A14" s="56"/>
      <c r="B14" s="65" t="s">
        <v>8</v>
      </c>
      <c r="C14" s="66">
        <v>7.3838499999999998</v>
      </c>
      <c r="D14" s="66">
        <v>10.695112</v>
      </c>
      <c r="E14" s="66">
        <v>7.8959229999999998</v>
      </c>
      <c r="F14" s="66">
        <v>9.2636859999999999</v>
      </c>
      <c r="G14" s="66">
        <v>8.0354799999999997</v>
      </c>
      <c r="H14" s="66">
        <v>5.6533170000000004</v>
      </c>
      <c r="I14" s="66">
        <v>-29.645559443866443</v>
      </c>
      <c r="J14" s="66">
        <v>70.354440556133554</v>
      </c>
      <c r="K14" s="66">
        <v>-13.258286172480371</v>
      </c>
      <c r="L14" s="58"/>
      <c r="N14" s="39">
        <v>1</v>
      </c>
    </row>
    <row r="15" spans="1:15" x14ac:dyDescent="0.25">
      <c r="A15" s="56"/>
      <c r="B15" s="65" t="s">
        <v>9</v>
      </c>
      <c r="C15" s="66">
        <v>10.509477</v>
      </c>
      <c r="D15" s="66">
        <v>8.0278270000000003</v>
      </c>
      <c r="E15" s="66">
        <v>7.6216439999999999</v>
      </c>
      <c r="F15" s="66">
        <v>9.2856070000000006</v>
      </c>
      <c r="G15" s="66">
        <v>6.1474760000000002</v>
      </c>
      <c r="H15" s="196">
        <v>6.9655570000000004</v>
      </c>
      <c r="I15" s="21">
        <v>13.307591603448321</v>
      </c>
      <c r="J15" s="21">
        <v>113.30759160344832</v>
      </c>
      <c r="K15" s="21">
        <v>-33.795647392787572</v>
      </c>
      <c r="L15" s="58"/>
      <c r="N15" s="39">
        <v>1</v>
      </c>
    </row>
    <row r="16" spans="1:15" x14ac:dyDescent="0.25">
      <c r="A16" s="56"/>
      <c r="B16" s="65" t="s">
        <v>10</v>
      </c>
      <c r="C16" s="66">
        <v>10.380777</v>
      </c>
      <c r="D16" s="66">
        <v>7.6074080000000004</v>
      </c>
      <c r="E16" s="66">
        <v>8.0939770000000006</v>
      </c>
      <c r="F16" s="66">
        <v>7.2243040000000001</v>
      </c>
      <c r="G16" s="66">
        <v>8.9406789999999994</v>
      </c>
      <c r="H16" s="21">
        <v>7.0674073500000008</v>
      </c>
      <c r="I16" s="21">
        <v>-20.952230250073832</v>
      </c>
      <c r="J16" s="21">
        <v>79.047769749926161</v>
      </c>
      <c r="K16" s="21">
        <v>23.758344056396297</v>
      </c>
      <c r="L16" s="58"/>
      <c r="N16" s="39" t="s">
        <v>97</v>
      </c>
    </row>
    <row r="17" spans="1:15" x14ac:dyDescent="0.25">
      <c r="A17" s="56"/>
      <c r="B17" s="65" t="s">
        <v>11</v>
      </c>
      <c r="C17" s="66">
        <v>8.5475539999999999</v>
      </c>
      <c r="D17" s="66">
        <v>10.647689</v>
      </c>
      <c r="E17" s="66">
        <v>11.568925999999999</v>
      </c>
      <c r="F17" s="66">
        <v>7.9307189999999999</v>
      </c>
      <c r="G17" s="66">
        <v>7.356598</v>
      </c>
      <c r="H17" s="21">
        <v>6.8742357300000023</v>
      </c>
      <c r="I17" s="21">
        <v>-6.5568659589663287</v>
      </c>
      <c r="J17" s="21">
        <v>93.443134041033673</v>
      </c>
      <c r="K17" s="21">
        <v>-7.2392049195035169</v>
      </c>
      <c r="L17" s="58"/>
      <c r="N17" s="39" t="s">
        <v>97</v>
      </c>
    </row>
    <row r="18" spans="1:15" x14ac:dyDescent="0.25">
      <c r="A18" s="56"/>
      <c r="B18" s="65" t="s">
        <v>12</v>
      </c>
      <c r="C18" s="66">
        <v>6.6700619999999997</v>
      </c>
      <c r="D18" s="66">
        <v>8.2254799999999992</v>
      </c>
      <c r="E18" s="66">
        <v>8.3124300000000009</v>
      </c>
      <c r="F18" s="66">
        <v>7.7504080000000002</v>
      </c>
      <c r="G18" s="66">
        <v>5.9772689999999997</v>
      </c>
      <c r="H18" s="21">
        <v>7.2422772000000002</v>
      </c>
      <c r="I18" s="21">
        <v>21.1636484822751</v>
      </c>
      <c r="J18" s="21">
        <v>121.16364848227509</v>
      </c>
      <c r="K18" s="21">
        <v>-22.878008486779024</v>
      </c>
      <c r="L18" s="58"/>
      <c r="N18" s="39" t="s">
        <v>97</v>
      </c>
    </row>
    <row r="19" spans="1:15" x14ac:dyDescent="0.25">
      <c r="A19" s="56"/>
      <c r="B19" s="65" t="s">
        <v>13</v>
      </c>
      <c r="C19" s="66">
        <v>15.997992999999999</v>
      </c>
      <c r="D19" s="66">
        <v>9.7751979999999996</v>
      </c>
      <c r="E19" s="66">
        <v>6.2345930000000003</v>
      </c>
      <c r="F19" s="66">
        <v>7.5488739999999996</v>
      </c>
      <c r="G19" s="66">
        <v>7.5052050000000001</v>
      </c>
      <c r="H19" s="29">
        <v>8.5581525999999997</v>
      </c>
      <c r="I19" s="29">
        <v>14.02956481535147</v>
      </c>
      <c r="J19" s="29">
        <v>114.02956481535146</v>
      </c>
      <c r="K19" s="29">
        <v>-0.57848362550493304</v>
      </c>
      <c r="L19" s="58"/>
      <c r="N19" s="39" t="s">
        <v>97</v>
      </c>
    </row>
    <row r="20" spans="1:15" x14ac:dyDescent="0.25">
      <c r="A20" s="56"/>
      <c r="B20" s="65" t="s">
        <v>14</v>
      </c>
      <c r="C20" s="66">
        <v>8.5937730000000006</v>
      </c>
      <c r="D20" s="66">
        <v>9.2618790000000004</v>
      </c>
      <c r="E20" s="66">
        <v>9.9715679999999995</v>
      </c>
      <c r="F20" s="66">
        <v>8.4359090000000005</v>
      </c>
      <c r="G20" s="66">
        <v>7.7162990000000002</v>
      </c>
      <c r="H20" s="66"/>
      <c r="I20" s="66" t="s">
        <v>97</v>
      </c>
      <c r="J20" s="66" t="s">
        <v>97</v>
      </c>
      <c r="K20" s="66" t="s">
        <v>97</v>
      </c>
      <c r="L20" s="58"/>
      <c r="N20" s="39" t="s">
        <v>97</v>
      </c>
    </row>
    <row r="21" spans="1:15" x14ac:dyDescent="0.25">
      <c r="A21" s="56"/>
      <c r="B21" s="65" t="s">
        <v>15</v>
      </c>
      <c r="C21" s="66">
        <v>9.0176750000000006</v>
      </c>
      <c r="D21" s="66">
        <v>9.7312639999999995</v>
      </c>
      <c r="E21" s="66">
        <v>15.220203</v>
      </c>
      <c r="F21" s="66">
        <v>8.0642160000000001</v>
      </c>
      <c r="G21" s="66">
        <v>7.9816820000000002</v>
      </c>
      <c r="H21" s="66"/>
      <c r="I21" s="66" t="s">
        <v>97</v>
      </c>
      <c r="J21" s="66" t="s">
        <v>97</v>
      </c>
      <c r="K21" s="66" t="s">
        <v>97</v>
      </c>
      <c r="L21" s="58"/>
      <c r="N21" s="39" t="s">
        <v>97</v>
      </c>
    </row>
    <row r="22" spans="1:15" x14ac:dyDescent="0.25">
      <c r="A22" s="56"/>
      <c r="B22" s="65" t="s">
        <v>16</v>
      </c>
      <c r="C22" s="66">
        <v>8.1134909999999998</v>
      </c>
      <c r="D22" s="66">
        <v>8.7921390000000006</v>
      </c>
      <c r="E22" s="66">
        <v>9.3925169999999998</v>
      </c>
      <c r="F22" s="66">
        <v>9.1690579999999997</v>
      </c>
      <c r="G22" s="66">
        <v>8.0691260000000007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9.0480470000000004</v>
      </c>
      <c r="D23" s="66">
        <v>9.0436700000000005</v>
      </c>
      <c r="E23" s="66">
        <v>8.5604370000000003</v>
      </c>
      <c r="F23" s="66">
        <v>7.4048759999999998</v>
      </c>
      <c r="G23" s="66">
        <v>8.061693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11.072433999999999</v>
      </c>
      <c r="D24" s="66">
        <v>8.7644099999999998</v>
      </c>
      <c r="E24" s="66">
        <v>10.250954</v>
      </c>
      <c r="F24" s="66">
        <v>8.6762619999999995</v>
      </c>
      <c r="G24" s="66">
        <v>7.0702980000000002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113.59895699999998</v>
      </c>
      <c r="D25" s="68">
        <v>106.180841</v>
      </c>
      <c r="E25" s="68">
        <v>111.53908799999999</v>
      </c>
      <c r="F25" s="68">
        <v>98.404096999999993</v>
      </c>
      <c r="G25" s="68">
        <v>89.987101999999993</v>
      </c>
      <c r="H25" s="78">
        <v>48.646748880000004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-6.530091645119585</v>
      </c>
      <c r="E26" s="68">
        <v>5.046340704722807</v>
      </c>
      <c r="F26" s="68">
        <v>-11.776132686327866</v>
      </c>
      <c r="G26" s="68">
        <v>-8.5535005722373487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67.753536999999994</v>
      </c>
      <c r="D28" s="76">
        <v>60.587479000000002</v>
      </c>
      <c r="E28" s="76">
        <v>58.143408999999991</v>
      </c>
      <c r="F28" s="76">
        <v>56.653776000000001</v>
      </c>
      <c r="G28" s="76">
        <v>51.088003999999998</v>
      </c>
      <c r="H28" s="64">
        <v>48.646748880000004</v>
      </c>
      <c r="I28" s="64">
        <v>-4.7785290652576524</v>
      </c>
      <c r="J28" s="29">
        <v>95.221470934742342</v>
      </c>
      <c r="K28" s="29">
        <v>-18.669147938139673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-10.576655208421059</v>
      </c>
      <c r="E29" s="76">
        <v>-4.0339522956550304</v>
      </c>
      <c r="F29" s="76">
        <v>-2.5619980417728727</v>
      </c>
      <c r="G29" s="76">
        <v>-9.8241854170497014</v>
      </c>
      <c r="H29" s="29">
        <v>-4.7785290652576524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63" t="s">
        <v>175</v>
      </c>
      <c r="D31" s="263"/>
      <c r="E31" s="263"/>
      <c r="F31" s="263"/>
      <c r="G31" s="263"/>
      <c r="H31" s="263"/>
      <c r="I31" s="263"/>
      <c r="J31" s="263"/>
      <c r="K31" s="263"/>
      <c r="L31" s="5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2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2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</row>
    <row r="51" spans="2:15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37"/>
      <c r="M51" s="137"/>
      <c r="N51" s="130"/>
      <c r="O51" s="137"/>
    </row>
    <row r="52" spans="2:15" x14ac:dyDescent="0.25"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37"/>
      <c r="M52" s="137"/>
      <c r="N52" s="130"/>
      <c r="O52" s="137"/>
    </row>
    <row r="53" spans="2:15" x14ac:dyDescent="0.25">
      <c r="B53" s="130" t="s">
        <v>1</v>
      </c>
      <c r="C53" s="130" t="s">
        <v>161</v>
      </c>
      <c r="D53" s="130" t="s">
        <v>176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37"/>
      <c r="M53" s="137"/>
      <c r="N53" s="130"/>
      <c r="O53" s="137"/>
    </row>
    <row r="54" spans="2:15" x14ac:dyDescent="0.25">
      <c r="B54" s="130">
        <v>2014</v>
      </c>
      <c r="C54" s="130">
        <v>1</v>
      </c>
      <c r="D54" s="130">
        <v>8.2638239999999996</v>
      </c>
      <c r="E54" s="130">
        <v>41640</v>
      </c>
      <c r="F54" s="130"/>
      <c r="G54" s="130"/>
      <c r="H54" s="128"/>
      <c r="I54" s="128"/>
      <c r="J54" s="128"/>
      <c r="K54" s="128"/>
      <c r="L54" s="137"/>
      <c r="M54" s="137"/>
      <c r="N54" s="130"/>
      <c r="O54" s="137"/>
    </row>
    <row r="55" spans="2:15" x14ac:dyDescent="0.25">
      <c r="B55" s="130">
        <v>2014</v>
      </c>
      <c r="C55" s="130">
        <v>2</v>
      </c>
      <c r="D55" s="130">
        <v>7.3838499999999998</v>
      </c>
      <c r="E55" s="195">
        <v>41671</v>
      </c>
      <c r="F55" s="39"/>
      <c r="G55" s="130"/>
      <c r="H55" s="145"/>
      <c r="I55" s="145"/>
      <c r="J55" s="128"/>
      <c r="K55" s="128"/>
      <c r="L55" s="137"/>
      <c r="M55" s="137"/>
      <c r="N55" s="130"/>
      <c r="O55" s="137"/>
    </row>
    <row r="56" spans="2:15" x14ac:dyDescent="0.25">
      <c r="B56" s="130">
        <v>2014</v>
      </c>
      <c r="C56" s="130">
        <v>3</v>
      </c>
      <c r="D56" s="130">
        <v>10.509477</v>
      </c>
      <c r="E56" s="195">
        <v>41699</v>
      </c>
      <c r="F56" s="39"/>
      <c r="G56" s="130"/>
      <c r="H56" s="145"/>
      <c r="I56" s="145"/>
      <c r="J56" s="128"/>
      <c r="K56" s="128"/>
      <c r="L56" s="137"/>
      <c r="M56" s="137"/>
      <c r="N56" s="130"/>
      <c r="O56" s="137"/>
    </row>
    <row r="57" spans="2:15" x14ac:dyDescent="0.25">
      <c r="B57" s="130">
        <v>2014</v>
      </c>
      <c r="C57" s="130">
        <v>4</v>
      </c>
      <c r="D57" s="130">
        <v>10.380777</v>
      </c>
      <c r="E57" s="195">
        <v>41730</v>
      </c>
      <c r="F57" s="39">
        <v>9.5434137499999991</v>
      </c>
      <c r="G57" s="130"/>
      <c r="H57" s="145"/>
      <c r="I57" s="145"/>
      <c r="J57" s="128"/>
      <c r="K57" s="128"/>
      <c r="L57" s="137"/>
      <c r="M57" s="137"/>
      <c r="N57" s="130"/>
      <c r="O57" s="137"/>
    </row>
    <row r="58" spans="2:15" x14ac:dyDescent="0.25">
      <c r="B58" s="130">
        <v>2014</v>
      </c>
      <c r="C58" s="130">
        <v>5</v>
      </c>
      <c r="D58" s="130">
        <v>8.5475539999999999</v>
      </c>
      <c r="E58" s="195">
        <v>41760</v>
      </c>
      <c r="F58" s="39">
        <v>9.5434137499999991</v>
      </c>
      <c r="G58" s="130"/>
      <c r="H58" s="145"/>
      <c r="I58" s="145"/>
      <c r="J58" s="128"/>
      <c r="K58" s="128"/>
      <c r="L58" s="137"/>
      <c r="M58" s="137"/>
      <c r="N58" s="130"/>
      <c r="O58" s="137"/>
    </row>
    <row r="59" spans="2:15" x14ac:dyDescent="0.25">
      <c r="B59" s="130">
        <v>2014</v>
      </c>
      <c r="C59" s="130">
        <v>6</v>
      </c>
      <c r="D59" s="130">
        <v>6.6700619999999997</v>
      </c>
      <c r="E59" s="195">
        <v>41791</v>
      </c>
      <c r="F59" s="180">
        <v>9.5434137499999991</v>
      </c>
      <c r="G59" s="130"/>
      <c r="H59" s="145"/>
      <c r="I59" s="145"/>
      <c r="J59" s="128"/>
      <c r="K59" s="128"/>
      <c r="L59" s="137"/>
      <c r="M59" s="137"/>
      <c r="N59" s="130"/>
      <c r="O59" s="137"/>
    </row>
    <row r="60" spans="2:15" x14ac:dyDescent="0.25">
      <c r="B60" s="130">
        <v>2014</v>
      </c>
      <c r="C60" s="130">
        <v>7</v>
      </c>
      <c r="D60" s="130">
        <v>15.997992999999999</v>
      </c>
      <c r="E60" s="195">
        <v>41821</v>
      </c>
      <c r="F60" s="180">
        <v>9.5434137499999991</v>
      </c>
      <c r="G60" s="130"/>
      <c r="H60" s="145"/>
      <c r="I60" s="145"/>
      <c r="J60" s="128"/>
      <c r="K60" s="128"/>
      <c r="L60" s="137"/>
      <c r="M60" s="137"/>
      <c r="N60" s="130"/>
      <c r="O60" s="137"/>
    </row>
    <row r="61" spans="2:15" x14ac:dyDescent="0.25">
      <c r="B61" s="130">
        <v>2014</v>
      </c>
      <c r="C61" s="130">
        <v>8</v>
      </c>
      <c r="D61" s="130">
        <v>8.5937730000000006</v>
      </c>
      <c r="E61" s="195">
        <v>41852</v>
      </c>
      <c r="F61" s="180">
        <v>9.5434137499999991</v>
      </c>
      <c r="G61" s="130"/>
      <c r="H61" s="145"/>
      <c r="I61" s="145"/>
      <c r="J61" s="128"/>
      <c r="K61" s="128"/>
      <c r="L61" s="137"/>
      <c r="M61" s="137"/>
      <c r="N61" s="130"/>
      <c r="O61" s="137"/>
    </row>
    <row r="62" spans="2:15" x14ac:dyDescent="0.25">
      <c r="B62" s="130">
        <v>2014</v>
      </c>
      <c r="C62" s="130">
        <v>9</v>
      </c>
      <c r="D62" s="130">
        <v>9.0176750000000006</v>
      </c>
      <c r="E62" s="195">
        <v>41883</v>
      </c>
      <c r="F62" s="180">
        <v>9.4849983333333316</v>
      </c>
      <c r="G62" s="130"/>
      <c r="H62" s="145"/>
      <c r="I62" s="145"/>
      <c r="J62" s="128"/>
      <c r="K62" s="128"/>
      <c r="L62" s="137"/>
      <c r="M62" s="137"/>
      <c r="N62" s="130"/>
      <c r="O62" s="137"/>
    </row>
    <row r="63" spans="2:15" x14ac:dyDescent="0.25">
      <c r="B63" s="130">
        <v>2014</v>
      </c>
      <c r="C63" s="130">
        <v>10</v>
      </c>
      <c r="D63" s="130">
        <v>8.1134909999999998</v>
      </c>
      <c r="E63" s="195">
        <v>41913</v>
      </c>
      <c r="F63" s="180">
        <v>9.3478475999999979</v>
      </c>
      <c r="G63" s="130"/>
      <c r="H63" s="145"/>
      <c r="I63" s="145"/>
      <c r="J63" s="128"/>
      <c r="K63" s="128"/>
      <c r="L63" s="137"/>
      <c r="M63" s="137"/>
      <c r="N63" s="130"/>
      <c r="O63" s="137"/>
    </row>
    <row r="64" spans="2:15" x14ac:dyDescent="0.25">
      <c r="B64" s="130">
        <v>2014</v>
      </c>
      <c r="C64" s="130">
        <v>11</v>
      </c>
      <c r="D64" s="130">
        <v>9.0480470000000004</v>
      </c>
      <c r="E64" s="195">
        <v>41944</v>
      </c>
      <c r="F64" s="180">
        <v>9.3205929999999988</v>
      </c>
      <c r="G64" s="130"/>
      <c r="H64" s="145"/>
      <c r="I64" s="145"/>
      <c r="J64" s="128"/>
      <c r="K64" s="145"/>
    </row>
    <row r="65" spans="2:11" x14ac:dyDescent="0.25">
      <c r="B65" s="130">
        <v>2014</v>
      </c>
      <c r="C65" s="130">
        <v>12</v>
      </c>
      <c r="D65" s="130">
        <v>11.072433999999999</v>
      </c>
      <c r="E65" s="195">
        <v>41974</v>
      </c>
      <c r="F65" s="180">
        <v>9.4665797499999993</v>
      </c>
      <c r="G65" s="130"/>
      <c r="H65" s="145"/>
      <c r="I65" s="145"/>
      <c r="J65" s="128"/>
      <c r="K65" s="145"/>
    </row>
    <row r="66" spans="2:11" x14ac:dyDescent="0.25">
      <c r="B66" s="130">
        <v>2015</v>
      </c>
      <c r="C66" s="130">
        <v>1</v>
      </c>
      <c r="D66" s="130">
        <v>5.608765</v>
      </c>
      <c r="E66" s="195">
        <v>42005</v>
      </c>
      <c r="F66" s="180">
        <v>9.2453248333333331</v>
      </c>
      <c r="G66" s="130"/>
      <c r="H66" s="145"/>
      <c r="I66" s="145"/>
      <c r="J66" s="128"/>
      <c r="K66" s="145"/>
    </row>
    <row r="67" spans="2:11" x14ac:dyDescent="0.25">
      <c r="B67" s="130">
        <v>2015</v>
      </c>
      <c r="C67" s="130">
        <v>2</v>
      </c>
      <c r="D67" s="130">
        <v>10.695112</v>
      </c>
      <c r="E67" s="195">
        <v>42036</v>
      </c>
      <c r="F67" s="180">
        <v>9.5212633333333319</v>
      </c>
      <c r="G67" s="130"/>
      <c r="H67" s="145"/>
      <c r="I67" s="145"/>
      <c r="J67" s="128"/>
      <c r="K67" s="145"/>
    </row>
    <row r="68" spans="2:11" x14ac:dyDescent="0.25">
      <c r="B68" s="130">
        <v>2015</v>
      </c>
      <c r="C68" s="130">
        <v>3</v>
      </c>
      <c r="D68" s="130">
        <v>8.0278270000000003</v>
      </c>
      <c r="E68" s="195">
        <v>42064</v>
      </c>
      <c r="F68" s="180">
        <v>9.3144591666666674</v>
      </c>
      <c r="G68" s="39"/>
      <c r="H68" s="145"/>
      <c r="I68" s="145"/>
      <c r="J68" s="145"/>
      <c r="K68" s="145"/>
    </row>
    <row r="69" spans="2:11" x14ac:dyDescent="0.25">
      <c r="B69" s="130">
        <v>2015</v>
      </c>
      <c r="C69" s="130">
        <v>4</v>
      </c>
      <c r="D69" s="130">
        <v>7.6074080000000004</v>
      </c>
      <c r="E69" s="195">
        <v>42095</v>
      </c>
      <c r="F69" s="180">
        <v>9.0833450833333327</v>
      </c>
      <c r="G69" s="39"/>
      <c r="H69" s="145"/>
      <c r="I69" s="145"/>
      <c r="J69" s="145"/>
      <c r="K69" s="145"/>
    </row>
    <row r="70" spans="2:11" x14ac:dyDescent="0.25">
      <c r="B70" s="130">
        <v>2015</v>
      </c>
      <c r="C70" s="130">
        <v>5</v>
      </c>
      <c r="D70" s="130">
        <v>10.647689</v>
      </c>
      <c r="E70" s="195">
        <v>42125</v>
      </c>
      <c r="F70" s="180">
        <v>9.2583563333333334</v>
      </c>
      <c r="G70" s="39"/>
      <c r="H70" s="145"/>
      <c r="I70" s="145"/>
      <c r="J70" s="145"/>
      <c r="K70" s="145"/>
    </row>
    <row r="71" spans="2:11" x14ac:dyDescent="0.25">
      <c r="B71" s="130">
        <v>2015</v>
      </c>
      <c r="C71" s="130">
        <v>6</v>
      </c>
      <c r="D71" s="130">
        <v>8.2254799999999992</v>
      </c>
      <c r="E71" s="195">
        <v>42156</v>
      </c>
      <c r="F71" s="180">
        <v>9.3879745000000003</v>
      </c>
      <c r="G71" s="39"/>
      <c r="H71" s="145"/>
      <c r="I71" s="145"/>
      <c r="J71" s="145"/>
      <c r="K71" s="145"/>
    </row>
    <row r="72" spans="2:11" x14ac:dyDescent="0.25">
      <c r="B72" s="130">
        <v>2015</v>
      </c>
      <c r="C72" s="130">
        <v>7</v>
      </c>
      <c r="D72" s="130">
        <v>9.7751979999999996</v>
      </c>
      <c r="E72" s="195">
        <v>42186</v>
      </c>
      <c r="F72" s="180">
        <v>8.8694082500000011</v>
      </c>
      <c r="G72" s="39"/>
      <c r="H72" s="145"/>
      <c r="I72" s="145"/>
      <c r="J72" s="145"/>
      <c r="K72" s="145"/>
    </row>
    <row r="73" spans="2:11" x14ac:dyDescent="0.25">
      <c r="B73" s="130">
        <v>2015</v>
      </c>
      <c r="C73" s="130">
        <v>8</v>
      </c>
      <c r="D73" s="130">
        <v>9.2618790000000004</v>
      </c>
      <c r="E73" s="195">
        <v>42217</v>
      </c>
      <c r="F73" s="180">
        <v>8.9250837500000006</v>
      </c>
      <c r="G73" s="39"/>
      <c r="H73" s="145"/>
      <c r="I73" s="145"/>
      <c r="J73" s="145"/>
      <c r="K73" s="145"/>
    </row>
    <row r="74" spans="2:11" x14ac:dyDescent="0.25">
      <c r="B74" s="130">
        <v>2015</v>
      </c>
      <c r="C74" s="130">
        <v>9</v>
      </c>
      <c r="D74" s="130">
        <v>9.7312639999999995</v>
      </c>
      <c r="E74" s="195">
        <v>42248</v>
      </c>
      <c r="F74" s="180">
        <v>8.9845495000000017</v>
      </c>
      <c r="G74" s="39"/>
      <c r="H74" s="145"/>
      <c r="I74" s="145"/>
      <c r="J74" s="145"/>
      <c r="K74" s="145"/>
    </row>
    <row r="75" spans="2:11" x14ac:dyDescent="0.25">
      <c r="B75" s="130">
        <v>2015</v>
      </c>
      <c r="C75" s="130">
        <v>10</v>
      </c>
      <c r="D75" s="130">
        <v>8.7921390000000006</v>
      </c>
      <c r="E75" s="195">
        <v>42278</v>
      </c>
      <c r="F75" s="180">
        <v>9.0411035000000002</v>
      </c>
      <c r="G75" s="39"/>
      <c r="H75" s="145"/>
      <c r="I75" s="145"/>
      <c r="J75" s="145"/>
      <c r="K75" s="145"/>
    </row>
    <row r="76" spans="2:11" x14ac:dyDescent="0.25">
      <c r="B76" s="130">
        <v>2015</v>
      </c>
      <c r="C76" s="130">
        <v>11</v>
      </c>
      <c r="D76" s="130">
        <v>9.0436700000000005</v>
      </c>
      <c r="E76" s="195">
        <v>42309</v>
      </c>
      <c r="F76" s="180">
        <v>9.0407387500000009</v>
      </c>
      <c r="G76" s="39"/>
      <c r="H76" s="145"/>
      <c r="I76" s="145"/>
      <c r="J76" s="145"/>
      <c r="K76" s="145"/>
    </row>
    <row r="77" spans="2:11" x14ac:dyDescent="0.25">
      <c r="B77" s="130">
        <v>2015</v>
      </c>
      <c r="C77" s="130">
        <v>12</v>
      </c>
      <c r="D77" s="130">
        <v>8.7644099999999998</v>
      </c>
      <c r="E77" s="195">
        <v>42339</v>
      </c>
      <c r="F77" s="180">
        <v>8.8484034166666667</v>
      </c>
      <c r="G77" s="39"/>
      <c r="H77" s="145"/>
      <c r="I77" s="145"/>
      <c r="J77" s="145"/>
      <c r="K77" s="145"/>
    </row>
    <row r="78" spans="2:11" x14ac:dyDescent="0.25">
      <c r="B78" s="130">
        <v>2016</v>
      </c>
      <c r="C78" s="130">
        <v>1</v>
      </c>
      <c r="D78" s="130">
        <v>8.4159159999999993</v>
      </c>
      <c r="E78" s="195">
        <v>42370</v>
      </c>
      <c r="F78" s="180">
        <v>9.0823326666666659</v>
      </c>
      <c r="G78" s="39"/>
      <c r="H78" s="145"/>
      <c r="I78" s="145"/>
      <c r="J78" s="145"/>
      <c r="K78" s="145"/>
    </row>
    <row r="79" spans="2:11" x14ac:dyDescent="0.25">
      <c r="B79" s="130">
        <v>2016</v>
      </c>
      <c r="C79" s="130">
        <v>2</v>
      </c>
      <c r="D79" s="130">
        <v>7.8959229999999998</v>
      </c>
      <c r="E79" s="195">
        <v>42401</v>
      </c>
      <c r="F79" s="180">
        <v>8.8490669166666667</v>
      </c>
      <c r="G79" s="39"/>
      <c r="H79" s="145"/>
      <c r="I79" s="145"/>
      <c r="J79" s="145"/>
      <c r="K79" s="145"/>
    </row>
    <row r="80" spans="2:11" x14ac:dyDescent="0.25">
      <c r="B80" s="130">
        <v>2016</v>
      </c>
      <c r="C80" s="130">
        <v>3</v>
      </c>
      <c r="D80" s="130">
        <v>7.6216439999999999</v>
      </c>
      <c r="E80" s="195">
        <v>42430</v>
      </c>
      <c r="F80" s="180">
        <v>8.815218333333334</v>
      </c>
      <c r="G80" s="39"/>
      <c r="H80" s="145"/>
      <c r="I80" s="145"/>
      <c r="J80" s="145"/>
      <c r="K80" s="145"/>
    </row>
    <row r="81" spans="2:11" x14ac:dyDescent="0.25">
      <c r="B81" s="130">
        <v>2016</v>
      </c>
      <c r="C81" s="130">
        <v>4</v>
      </c>
      <c r="D81" s="130">
        <v>8.0939770000000006</v>
      </c>
      <c r="E81" s="195">
        <v>42461</v>
      </c>
      <c r="F81" s="180">
        <v>8.855765749999998</v>
      </c>
      <c r="G81" s="39"/>
      <c r="H81" s="145"/>
      <c r="I81" s="145"/>
      <c r="J81" s="145"/>
      <c r="K81" s="145"/>
    </row>
    <row r="82" spans="2:11" x14ac:dyDescent="0.25">
      <c r="B82" s="130">
        <v>2016</v>
      </c>
      <c r="C82" s="130">
        <v>5</v>
      </c>
      <c r="D82" s="130">
        <v>11.568925999999999</v>
      </c>
      <c r="E82" s="195">
        <v>42491</v>
      </c>
      <c r="F82" s="180">
        <v>8.9325354999999984</v>
      </c>
      <c r="G82" s="39"/>
      <c r="H82" s="145"/>
      <c r="I82" s="145"/>
      <c r="J82" s="145"/>
      <c r="K82" s="145"/>
    </row>
    <row r="83" spans="2:11" x14ac:dyDescent="0.25">
      <c r="B83" s="130">
        <v>2016</v>
      </c>
      <c r="C83" s="130">
        <v>6</v>
      </c>
      <c r="D83" s="130">
        <v>8.3124300000000009</v>
      </c>
      <c r="E83" s="195">
        <v>42522</v>
      </c>
      <c r="F83" s="180">
        <v>8.9397813333333342</v>
      </c>
      <c r="G83" s="39"/>
      <c r="H83" s="145"/>
      <c r="I83" s="145"/>
      <c r="J83" s="145"/>
      <c r="K83" s="145"/>
    </row>
    <row r="84" spans="2:11" x14ac:dyDescent="0.25">
      <c r="B84" s="130">
        <v>2016</v>
      </c>
      <c r="C84" s="130">
        <v>7</v>
      </c>
      <c r="D84" s="130">
        <v>6.2345930000000003</v>
      </c>
      <c r="E84" s="195">
        <v>42552</v>
      </c>
      <c r="F84" s="180">
        <v>8.644730916666667</v>
      </c>
      <c r="G84" s="39"/>
      <c r="H84" s="145"/>
      <c r="I84" s="145"/>
      <c r="J84" s="145"/>
      <c r="K84" s="145"/>
    </row>
    <row r="85" spans="2:11" x14ac:dyDescent="0.25">
      <c r="B85" s="130">
        <v>2016</v>
      </c>
      <c r="C85" s="130">
        <v>8</v>
      </c>
      <c r="D85" s="130">
        <v>9.9715679999999995</v>
      </c>
      <c r="E85" s="195">
        <v>42583</v>
      </c>
      <c r="F85" s="180">
        <v>8.703871666666668</v>
      </c>
      <c r="G85" s="39"/>
      <c r="H85" s="145"/>
      <c r="I85" s="145"/>
      <c r="J85" s="145"/>
      <c r="K85" s="145"/>
    </row>
    <row r="86" spans="2:11" x14ac:dyDescent="0.25">
      <c r="B86" s="130">
        <v>2016</v>
      </c>
      <c r="C86" s="130">
        <v>9</v>
      </c>
      <c r="D86" s="130">
        <v>15.220203</v>
      </c>
      <c r="E86" s="195">
        <v>42614</v>
      </c>
      <c r="F86" s="180">
        <v>9.1612832500000021</v>
      </c>
      <c r="G86" s="39"/>
      <c r="H86" s="145"/>
      <c r="I86" s="145"/>
      <c r="J86" s="145"/>
      <c r="K86" s="145"/>
    </row>
    <row r="87" spans="2:11" x14ac:dyDescent="0.25">
      <c r="B87" s="130">
        <v>2016</v>
      </c>
      <c r="C87" s="130">
        <v>10</v>
      </c>
      <c r="D87" s="130">
        <v>9.3925169999999998</v>
      </c>
      <c r="E87" s="195">
        <v>42644</v>
      </c>
      <c r="F87" s="180">
        <v>9.2113147500000014</v>
      </c>
      <c r="G87" s="39"/>
      <c r="H87" s="145"/>
      <c r="I87" s="145"/>
      <c r="J87" s="145"/>
      <c r="K87" s="145"/>
    </row>
    <row r="88" spans="2:11" x14ac:dyDescent="0.25">
      <c r="B88" s="130">
        <v>2016</v>
      </c>
      <c r="C88" s="130">
        <v>11</v>
      </c>
      <c r="D88" s="130">
        <v>8.5604370000000003</v>
      </c>
      <c r="E88" s="195">
        <v>42675</v>
      </c>
      <c r="F88" s="180">
        <v>9.1710453333333337</v>
      </c>
      <c r="G88" s="39"/>
      <c r="H88" s="145"/>
      <c r="I88" s="145"/>
      <c r="J88" s="145"/>
      <c r="K88" s="145"/>
    </row>
    <row r="89" spans="2:11" x14ac:dyDescent="0.25">
      <c r="B89" s="130">
        <v>2016</v>
      </c>
      <c r="C89" s="130">
        <v>12</v>
      </c>
      <c r="D89" s="130">
        <v>10.250954</v>
      </c>
      <c r="E89" s="195">
        <v>42705</v>
      </c>
      <c r="F89" s="180">
        <v>9.294924</v>
      </c>
      <c r="G89" s="39"/>
      <c r="H89" s="145"/>
      <c r="I89" s="145"/>
      <c r="J89" s="145"/>
      <c r="K89" s="145"/>
    </row>
    <row r="90" spans="2:11" x14ac:dyDescent="0.25">
      <c r="B90" s="130">
        <v>2017</v>
      </c>
      <c r="C90" s="130">
        <v>1</v>
      </c>
      <c r="D90" s="130">
        <v>7.6501780000000004</v>
      </c>
      <c r="E90" s="195">
        <v>42736</v>
      </c>
      <c r="F90" s="180">
        <v>9.2311125000000001</v>
      </c>
      <c r="G90" s="39"/>
      <c r="H90" s="145"/>
      <c r="I90" s="145"/>
      <c r="J90" s="145"/>
      <c r="K90" s="145"/>
    </row>
    <row r="91" spans="2:11" x14ac:dyDescent="0.25">
      <c r="B91" s="130">
        <v>2017</v>
      </c>
      <c r="C91" s="130">
        <v>2</v>
      </c>
      <c r="D91" s="130">
        <v>9.2636859999999999</v>
      </c>
      <c r="E91" s="195">
        <v>42767</v>
      </c>
      <c r="F91" s="180">
        <v>9.3450927499999992</v>
      </c>
      <c r="G91" s="39"/>
      <c r="H91" s="145"/>
      <c r="I91" s="145"/>
      <c r="J91" s="145"/>
      <c r="K91" s="145"/>
    </row>
    <row r="92" spans="2:11" x14ac:dyDescent="0.25">
      <c r="B92" s="130">
        <v>2017</v>
      </c>
      <c r="C92" s="130">
        <v>3</v>
      </c>
      <c r="D92" s="130">
        <v>9.2856070000000006</v>
      </c>
      <c r="E92" s="195">
        <v>42795</v>
      </c>
      <c r="F92" s="180">
        <v>9.4837563333333321</v>
      </c>
      <c r="G92" s="39"/>
      <c r="H92" s="145"/>
      <c r="I92" s="145"/>
      <c r="J92" s="145"/>
      <c r="K92" s="145"/>
    </row>
    <row r="93" spans="2:11" x14ac:dyDescent="0.25">
      <c r="B93" s="130">
        <v>2017</v>
      </c>
      <c r="C93" s="130">
        <v>4</v>
      </c>
      <c r="D93" s="130">
        <v>7.2243040000000001</v>
      </c>
      <c r="E93" s="195">
        <v>42826</v>
      </c>
      <c r="F93" s="180">
        <v>9.4112835833333328</v>
      </c>
      <c r="G93" s="39"/>
      <c r="H93" s="145"/>
      <c r="I93" s="145"/>
      <c r="J93" s="145"/>
      <c r="K93" s="145"/>
    </row>
    <row r="94" spans="2:11" x14ac:dyDescent="0.25">
      <c r="B94" s="130">
        <v>2017</v>
      </c>
      <c r="C94" s="130">
        <v>5</v>
      </c>
      <c r="D94" s="130">
        <v>7.9307189999999999</v>
      </c>
      <c r="E94" s="195">
        <v>42856</v>
      </c>
      <c r="F94" s="180">
        <v>9.108099666666666</v>
      </c>
      <c r="G94" s="39"/>
      <c r="H94" s="145"/>
      <c r="I94" s="145"/>
      <c r="J94" s="145"/>
      <c r="K94" s="145"/>
    </row>
    <row r="95" spans="2:11" x14ac:dyDescent="0.25">
      <c r="B95" s="130">
        <v>2017</v>
      </c>
      <c r="C95" s="130">
        <v>6</v>
      </c>
      <c r="D95" s="130">
        <v>7.7504080000000002</v>
      </c>
      <c r="E95" s="195">
        <v>42887</v>
      </c>
      <c r="F95" s="180">
        <v>9.0612645000000001</v>
      </c>
      <c r="G95" s="39"/>
      <c r="H95" s="145"/>
      <c r="I95" s="145"/>
      <c r="J95" s="145"/>
      <c r="K95" s="145"/>
    </row>
    <row r="96" spans="2:11" x14ac:dyDescent="0.25">
      <c r="B96" s="130">
        <v>2017</v>
      </c>
      <c r="C96" s="130">
        <v>7</v>
      </c>
      <c r="D96" s="130">
        <v>7.5488739999999996</v>
      </c>
      <c r="E96" s="195">
        <v>42917</v>
      </c>
      <c r="F96" s="180">
        <v>9.170787916666665</v>
      </c>
      <c r="G96" s="39"/>
      <c r="H96" s="145"/>
      <c r="I96" s="145"/>
      <c r="J96" s="145"/>
      <c r="K96" s="145"/>
    </row>
    <row r="97" spans="2:11" x14ac:dyDescent="0.25">
      <c r="B97" s="130">
        <v>2017</v>
      </c>
      <c r="C97" s="130">
        <v>8</v>
      </c>
      <c r="D97" s="130">
        <v>8.4359090000000005</v>
      </c>
      <c r="E97" s="195">
        <v>42948</v>
      </c>
      <c r="F97" s="180">
        <v>9.0428163333333345</v>
      </c>
      <c r="G97" s="39"/>
      <c r="H97" s="145"/>
      <c r="I97" s="145"/>
      <c r="J97" s="145"/>
      <c r="K97" s="145"/>
    </row>
    <row r="98" spans="2:11" x14ac:dyDescent="0.25">
      <c r="B98" s="130">
        <v>2017</v>
      </c>
      <c r="C98" s="130">
        <v>9</v>
      </c>
      <c r="D98" s="130">
        <v>8.0642160000000001</v>
      </c>
      <c r="E98" s="195">
        <v>42979</v>
      </c>
      <c r="F98" s="180">
        <v>8.446484083333333</v>
      </c>
      <c r="G98" s="39"/>
      <c r="H98" s="145"/>
      <c r="I98" s="145"/>
      <c r="J98" s="145"/>
      <c r="K98" s="145"/>
    </row>
    <row r="99" spans="2:11" x14ac:dyDescent="0.25">
      <c r="B99" s="130">
        <v>2017</v>
      </c>
      <c r="C99" s="130">
        <v>10</v>
      </c>
      <c r="D99" s="130">
        <v>9.1690579999999997</v>
      </c>
      <c r="E99" s="195">
        <v>43009</v>
      </c>
      <c r="F99" s="180">
        <v>8.427862499999998</v>
      </c>
      <c r="G99" s="39"/>
      <c r="H99" s="145"/>
      <c r="I99" s="145"/>
      <c r="J99" s="145"/>
      <c r="K99" s="145"/>
    </row>
    <row r="100" spans="2:11" x14ac:dyDescent="0.25">
      <c r="B100" s="130">
        <v>2017</v>
      </c>
      <c r="C100" s="130">
        <v>11</v>
      </c>
      <c r="D100" s="130">
        <v>7.4048759999999998</v>
      </c>
      <c r="E100" s="195">
        <v>43040</v>
      </c>
      <c r="F100" s="180">
        <v>8.3315657500000011</v>
      </c>
      <c r="G100" s="39"/>
      <c r="H100" s="145"/>
      <c r="I100" s="145"/>
      <c r="J100" s="145"/>
      <c r="K100" s="145"/>
    </row>
    <row r="101" spans="2:11" x14ac:dyDescent="0.25">
      <c r="B101" s="130">
        <v>2017</v>
      </c>
      <c r="C101" s="130">
        <v>12</v>
      </c>
      <c r="D101" s="130">
        <v>8.6762619999999995</v>
      </c>
      <c r="E101" s="195">
        <v>43070</v>
      </c>
      <c r="F101" s="180">
        <v>8.2003414166666655</v>
      </c>
      <c r="G101" s="39"/>
      <c r="H101" s="145"/>
      <c r="I101" s="145"/>
      <c r="J101" s="145"/>
      <c r="K101" s="145"/>
    </row>
    <row r="102" spans="2:11" x14ac:dyDescent="0.25">
      <c r="B102" s="130">
        <v>2018</v>
      </c>
      <c r="C102" s="130">
        <v>1</v>
      </c>
      <c r="D102" s="130">
        <v>7.1252969999999998</v>
      </c>
      <c r="E102" s="195">
        <v>43101</v>
      </c>
      <c r="F102" s="180">
        <v>8.1566013333333327</v>
      </c>
      <c r="G102" s="39"/>
      <c r="H102" s="145"/>
      <c r="I102" s="145"/>
      <c r="J102" s="145"/>
      <c r="K102" s="145"/>
    </row>
    <row r="103" spans="2:11" x14ac:dyDescent="0.25">
      <c r="B103" s="130">
        <v>2018</v>
      </c>
      <c r="C103" s="130">
        <v>2</v>
      </c>
      <c r="D103" s="130">
        <v>8.0354799999999997</v>
      </c>
      <c r="E103" s="195">
        <v>43132</v>
      </c>
      <c r="F103" s="180">
        <v>8.0542508333333345</v>
      </c>
      <c r="G103" s="39"/>
      <c r="H103" s="145"/>
      <c r="I103" s="145"/>
      <c r="J103" s="145"/>
      <c r="K103" s="145"/>
    </row>
    <row r="104" spans="2:11" x14ac:dyDescent="0.25">
      <c r="B104" s="130">
        <v>2018</v>
      </c>
      <c r="C104" s="130">
        <v>3</v>
      </c>
      <c r="D104" s="130">
        <v>6.1474760000000002</v>
      </c>
      <c r="E104" s="195">
        <v>43160</v>
      </c>
      <c r="F104" s="180">
        <v>7.792739916666668</v>
      </c>
      <c r="G104" s="39"/>
      <c r="H104" s="145"/>
      <c r="I104" s="145"/>
      <c r="J104" s="145"/>
      <c r="K104" s="145"/>
    </row>
    <row r="105" spans="2:11" x14ac:dyDescent="0.25">
      <c r="B105" s="130">
        <v>2018</v>
      </c>
      <c r="C105" s="130">
        <v>4</v>
      </c>
      <c r="D105" s="130">
        <v>8.9406789999999994</v>
      </c>
      <c r="E105" s="195">
        <v>43191</v>
      </c>
      <c r="F105" s="180">
        <v>7.9357711666666662</v>
      </c>
      <c r="G105" s="39"/>
      <c r="H105" s="145"/>
      <c r="I105" s="145"/>
      <c r="J105" s="145"/>
      <c r="K105" s="145"/>
    </row>
    <row r="106" spans="2:11" x14ac:dyDescent="0.25">
      <c r="B106" s="130">
        <v>2018</v>
      </c>
      <c r="C106" s="130">
        <v>5</v>
      </c>
      <c r="D106" s="130">
        <v>7.356598</v>
      </c>
      <c r="E106" s="195">
        <v>43221</v>
      </c>
      <c r="F106" s="180">
        <v>7.887927750000002</v>
      </c>
      <c r="G106" s="39"/>
      <c r="H106" s="145"/>
      <c r="I106" s="145"/>
      <c r="J106" s="145"/>
      <c r="K106" s="145"/>
    </row>
    <row r="107" spans="2:11" x14ac:dyDescent="0.25">
      <c r="B107" s="130">
        <v>2018</v>
      </c>
      <c r="C107" s="130">
        <v>6</v>
      </c>
      <c r="D107" s="130">
        <v>5.9772689999999997</v>
      </c>
      <c r="E107" s="195">
        <v>43252</v>
      </c>
      <c r="F107" s="180">
        <v>7.7401661666666657</v>
      </c>
      <c r="G107" s="39"/>
      <c r="H107" s="145"/>
      <c r="I107" s="145"/>
      <c r="J107" s="145"/>
      <c r="K107" s="145"/>
    </row>
    <row r="108" spans="2:11" x14ac:dyDescent="0.25">
      <c r="B108" s="130">
        <v>2018</v>
      </c>
      <c r="C108" s="130">
        <v>7</v>
      </c>
      <c r="D108" s="130">
        <v>7.5052050000000001</v>
      </c>
      <c r="E108" s="195">
        <v>43282</v>
      </c>
      <c r="F108" s="180">
        <v>7.7365270833333346</v>
      </c>
      <c r="G108" s="39"/>
      <c r="H108" s="145"/>
      <c r="I108" s="145"/>
      <c r="J108" s="145"/>
      <c r="K108" s="145"/>
    </row>
    <row r="109" spans="2:11" x14ac:dyDescent="0.25">
      <c r="B109" s="130">
        <v>2018</v>
      </c>
      <c r="C109" s="130">
        <v>8</v>
      </c>
      <c r="D109" s="130">
        <v>7.7162990000000002</v>
      </c>
      <c r="E109" s="195">
        <v>43313</v>
      </c>
      <c r="F109" s="180">
        <v>7.6765595833333338</v>
      </c>
      <c r="G109" s="39"/>
      <c r="H109" s="145"/>
      <c r="I109" s="145"/>
      <c r="J109" s="145"/>
      <c r="K109" s="145"/>
    </row>
    <row r="110" spans="2:11" x14ac:dyDescent="0.25">
      <c r="B110" s="130">
        <v>2018</v>
      </c>
      <c r="C110" s="130">
        <v>9</v>
      </c>
      <c r="D110" s="130">
        <v>7.9816820000000002</v>
      </c>
      <c r="E110" s="195">
        <v>43344</v>
      </c>
      <c r="F110" s="180">
        <v>7.6696817500000014</v>
      </c>
      <c r="G110" s="39"/>
      <c r="H110" s="145"/>
      <c r="I110" s="145"/>
      <c r="J110" s="145"/>
      <c r="K110" s="145"/>
    </row>
    <row r="111" spans="2:11" x14ac:dyDescent="0.25">
      <c r="B111" s="130">
        <v>2018</v>
      </c>
      <c r="C111" s="130">
        <v>10</v>
      </c>
      <c r="D111" s="130">
        <v>8.0691260000000007</v>
      </c>
      <c r="E111" s="195">
        <v>43374</v>
      </c>
      <c r="F111" s="180">
        <v>7.5780207500000003</v>
      </c>
      <c r="G111" s="39"/>
      <c r="H111" s="145"/>
      <c r="I111" s="145"/>
      <c r="J111" s="145"/>
      <c r="K111" s="145"/>
    </row>
    <row r="112" spans="2:11" x14ac:dyDescent="0.25">
      <c r="B112" s="130">
        <v>2018</v>
      </c>
      <c r="C112" s="130">
        <v>11</v>
      </c>
      <c r="D112" s="130">
        <v>8.061693</v>
      </c>
      <c r="E112" s="195">
        <v>43405</v>
      </c>
      <c r="F112" s="180">
        <v>7.6327555000000009</v>
      </c>
      <c r="G112" s="39"/>
      <c r="H112" s="145"/>
      <c r="I112" s="145"/>
      <c r="J112" s="145"/>
      <c r="K112" s="145"/>
    </row>
    <row r="113" spans="2:11" x14ac:dyDescent="0.25">
      <c r="B113" s="130">
        <v>2018</v>
      </c>
      <c r="C113" s="130">
        <v>12</v>
      </c>
      <c r="D113" s="130">
        <v>7.0702980000000002</v>
      </c>
      <c r="E113" s="195">
        <v>43435</v>
      </c>
      <c r="F113" s="180">
        <v>7.4989251666666661</v>
      </c>
      <c r="G113" s="39"/>
      <c r="H113" s="145"/>
      <c r="I113" s="145"/>
      <c r="J113" s="145"/>
      <c r="K113" s="145"/>
    </row>
    <row r="114" spans="2:11" x14ac:dyDescent="0.25">
      <c r="B114" s="130">
        <v>2019</v>
      </c>
      <c r="C114" s="130">
        <v>1</v>
      </c>
      <c r="D114" s="130">
        <v>6.2858020000000003</v>
      </c>
      <c r="E114" s="195">
        <v>43466</v>
      </c>
      <c r="F114" s="180">
        <v>7.4289672499999995</v>
      </c>
      <c r="G114" s="39"/>
      <c r="H114" s="145"/>
      <c r="I114" s="145"/>
      <c r="J114" s="145"/>
      <c r="K114" s="145"/>
    </row>
    <row r="115" spans="2:11" x14ac:dyDescent="0.25">
      <c r="B115" s="130">
        <v>2019</v>
      </c>
      <c r="C115" s="130">
        <v>2</v>
      </c>
      <c r="D115" s="130">
        <v>5.6533170000000004</v>
      </c>
      <c r="E115" s="195">
        <v>43497</v>
      </c>
      <c r="F115" s="180">
        <v>7.2304536666666666</v>
      </c>
      <c r="G115" s="39"/>
      <c r="H115" s="145"/>
      <c r="I115" s="145"/>
      <c r="J115" s="145"/>
      <c r="K115" s="145"/>
    </row>
    <row r="116" spans="2:11" x14ac:dyDescent="0.25">
      <c r="B116" s="130">
        <v>2019</v>
      </c>
      <c r="C116" s="130">
        <v>3</v>
      </c>
      <c r="D116" s="130">
        <v>6.9655570000000004</v>
      </c>
      <c r="E116" s="195">
        <v>43525</v>
      </c>
      <c r="F116" s="180">
        <v>7.2986270833333338</v>
      </c>
      <c r="G116" s="39"/>
      <c r="H116" s="145"/>
      <c r="I116" s="145"/>
      <c r="J116" s="145"/>
      <c r="K116" s="145"/>
    </row>
    <row r="117" spans="2:11" x14ac:dyDescent="0.25">
      <c r="B117" s="130">
        <v>2019</v>
      </c>
      <c r="C117" s="130">
        <v>4</v>
      </c>
      <c r="D117" s="207">
        <f>H16</f>
        <v>7.0674073500000008</v>
      </c>
      <c r="E117" s="195">
        <v>43556</v>
      </c>
      <c r="F117" s="180">
        <f>AVERAGE(D106:D117)</f>
        <v>7.1425211124999999</v>
      </c>
      <c r="G117" s="39"/>
      <c r="H117" s="145"/>
      <c r="I117" s="145"/>
      <c r="J117" s="145"/>
      <c r="K117" s="145"/>
    </row>
    <row r="118" spans="2:11" x14ac:dyDescent="0.25">
      <c r="B118" s="130">
        <v>2019</v>
      </c>
      <c r="C118" s="130">
        <v>5</v>
      </c>
      <c r="D118" s="130">
        <v>6.8742357300000023</v>
      </c>
      <c r="E118" s="195">
        <v>43586</v>
      </c>
      <c r="F118" s="180">
        <f>AVERAGE(D107:D118)</f>
        <v>7.1023242566666669</v>
      </c>
      <c r="G118" s="39"/>
      <c r="H118" s="145"/>
      <c r="I118" s="145"/>
      <c r="J118" s="145"/>
      <c r="K118" s="145"/>
    </row>
    <row r="119" spans="2:11" x14ac:dyDescent="0.25">
      <c r="B119" s="130">
        <v>2019</v>
      </c>
      <c r="C119" s="130">
        <v>6</v>
      </c>
      <c r="D119" s="130">
        <v>7.2422772000000002</v>
      </c>
      <c r="E119" s="195">
        <v>43617</v>
      </c>
      <c r="F119" s="180">
        <f>AVERAGE(D108:D119)</f>
        <v>7.2077416066666666</v>
      </c>
      <c r="G119" s="39"/>
      <c r="H119" s="145"/>
      <c r="I119" s="145"/>
      <c r="J119" s="145"/>
      <c r="K119" s="145"/>
    </row>
    <row r="120" spans="2:11" x14ac:dyDescent="0.25">
      <c r="B120" s="130">
        <v>2019</v>
      </c>
      <c r="C120" s="130">
        <v>7</v>
      </c>
      <c r="D120" s="130">
        <v>8.5581525999999997</v>
      </c>
      <c r="E120" s="195">
        <v>43647</v>
      </c>
      <c r="F120" s="180">
        <f>AVERAGE(D109:D120)</f>
        <v>7.2954872400000008</v>
      </c>
      <c r="G120" s="39"/>
      <c r="H120" s="145"/>
      <c r="I120" s="145"/>
      <c r="J120" s="145"/>
      <c r="K120" s="145"/>
    </row>
    <row r="121" spans="2:11" x14ac:dyDescent="0.25">
      <c r="B121" s="130">
        <v>2019</v>
      </c>
      <c r="C121" s="130">
        <v>8</v>
      </c>
      <c r="D121" s="130">
        <v>0</v>
      </c>
      <c r="E121" s="195">
        <v>43678</v>
      </c>
      <c r="F121" s="180">
        <v>4.1739562500000007</v>
      </c>
      <c r="G121" s="39"/>
      <c r="H121" s="145"/>
      <c r="I121" s="145"/>
      <c r="J121" s="145"/>
      <c r="K121" s="145"/>
    </row>
    <row r="122" spans="2:11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3.5088160833333339</v>
      </c>
      <c r="G122" s="39"/>
      <c r="H122" s="145"/>
      <c r="I122" s="145"/>
      <c r="J122" s="145"/>
      <c r="K122" s="145"/>
    </row>
    <row r="123" spans="2:11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2.8363889166666669</v>
      </c>
      <c r="G123" s="39"/>
      <c r="H123" s="145"/>
      <c r="I123" s="145"/>
      <c r="J123" s="145"/>
      <c r="K123" s="145"/>
    </row>
    <row r="124" spans="2:11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2.1645811666666668</v>
      </c>
      <c r="G124" s="39"/>
      <c r="H124" s="145"/>
      <c r="I124" s="145"/>
      <c r="J124" s="145"/>
      <c r="K124" s="145"/>
    </row>
    <row r="125" spans="2:11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1.5753896666666669</v>
      </c>
      <c r="G125" s="39"/>
      <c r="H125" s="145"/>
      <c r="I125" s="145"/>
      <c r="J125" s="145"/>
      <c r="K125" s="145"/>
    </row>
    <row r="126" spans="2:11" x14ac:dyDescent="0.25"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2:11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  <c r="K127" s="145"/>
    </row>
    <row r="128" spans="2:11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</row>
    <row r="129" spans="2:11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</row>
    <row r="130" spans="2:11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2:11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2:11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2:11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2:11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2:11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2:11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2:11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2:11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2:11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2:11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2:11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2:11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2:11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2:11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2:11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2:11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2:11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2:11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2:11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42578125" style="137" customWidth="1"/>
    <col min="12" max="12" width="1.85546875" style="137" customWidth="1"/>
    <col min="13" max="13" width="11.42578125" style="137"/>
    <col min="14" max="14" width="4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4" t="s">
        <v>111</v>
      </c>
      <c r="D7" s="264"/>
      <c r="E7" s="264"/>
      <c r="F7" s="264"/>
      <c r="G7" s="264"/>
      <c r="H7" s="264"/>
      <c r="I7" s="264"/>
      <c r="J7" s="264"/>
      <c r="K7" s="264"/>
      <c r="L7" s="58"/>
      <c r="M7" s="38"/>
      <c r="N7" s="39"/>
      <c r="O7" s="38"/>
    </row>
    <row r="8" spans="1:15" x14ac:dyDescent="0.25">
      <c r="A8" s="56"/>
      <c r="B8" s="40"/>
      <c r="C8" s="257" t="s">
        <v>55</v>
      </c>
      <c r="D8" s="257"/>
      <c r="E8" s="257"/>
      <c r="F8" s="257"/>
      <c r="G8" s="257"/>
      <c r="H8" s="257"/>
      <c r="I8" s="257"/>
      <c r="J8" s="257"/>
      <c r="K8" s="257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57.338009</v>
      </c>
      <c r="D13" s="66">
        <v>48.299391999999997</v>
      </c>
      <c r="E13" s="66">
        <v>29.763262999999998</v>
      </c>
      <c r="F13" s="66">
        <v>34.884808</v>
      </c>
      <c r="G13" s="66">
        <v>54.952916000000002</v>
      </c>
      <c r="H13" s="66">
        <v>42.129561000000002</v>
      </c>
      <c r="I13" s="66">
        <v>-23.335167509582199</v>
      </c>
      <c r="J13" s="66">
        <v>76.664832490417794</v>
      </c>
      <c r="K13" s="66">
        <v>57.526783578685617</v>
      </c>
      <c r="L13" s="58"/>
      <c r="M13" s="38"/>
      <c r="N13" s="39">
        <v>1</v>
      </c>
      <c r="O13" s="38"/>
    </row>
    <row r="14" spans="1:15" x14ac:dyDescent="0.25">
      <c r="A14" s="56"/>
      <c r="B14" s="65" t="s">
        <v>8</v>
      </c>
      <c r="C14" s="66">
        <v>63.597537000000003</v>
      </c>
      <c r="D14" s="66">
        <v>55.368713</v>
      </c>
      <c r="E14" s="66">
        <v>74.956937999999994</v>
      </c>
      <c r="F14" s="66">
        <v>73.312515000000005</v>
      </c>
      <c r="G14" s="66">
        <v>70.776083999999997</v>
      </c>
      <c r="H14" s="66">
        <v>56.023474</v>
      </c>
      <c r="I14" s="66">
        <v>-20.844060827100851</v>
      </c>
      <c r="J14" s="66">
        <v>79.155939172899153</v>
      </c>
      <c r="K14" s="66">
        <v>-3.4597517217899387</v>
      </c>
      <c r="L14" s="58"/>
      <c r="M14" s="38"/>
      <c r="N14" s="39">
        <v>1</v>
      </c>
      <c r="O14" s="38"/>
    </row>
    <row r="15" spans="1:15" x14ac:dyDescent="0.25">
      <c r="A15" s="56"/>
      <c r="B15" s="65" t="s">
        <v>9</v>
      </c>
      <c r="C15" s="66">
        <v>65.131805999999997</v>
      </c>
      <c r="D15" s="66">
        <v>67.910005999999996</v>
      </c>
      <c r="E15" s="66">
        <v>56.274966999999997</v>
      </c>
      <c r="F15" s="66">
        <v>81.453244999999995</v>
      </c>
      <c r="G15" s="66">
        <v>63.518495000000001</v>
      </c>
      <c r="H15" s="196">
        <v>53.162348000000001</v>
      </c>
      <c r="I15" s="21">
        <v>-16.304144170922186</v>
      </c>
      <c r="J15" s="21">
        <v>83.695855829077814</v>
      </c>
      <c r="K15" s="21">
        <v>-22.018459792485856</v>
      </c>
      <c r="L15" s="58"/>
      <c r="M15" s="38"/>
      <c r="N15" s="39">
        <v>1</v>
      </c>
      <c r="O15" s="38"/>
    </row>
    <row r="16" spans="1:15" x14ac:dyDescent="0.25">
      <c r="A16" s="56"/>
      <c r="B16" s="65" t="s">
        <v>10</v>
      </c>
      <c r="C16" s="66">
        <v>70.891592000000003</v>
      </c>
      <c r="D16" s="66">
        <v>62.521326000000002</v>
      </c>
      <c r="E16" s="66">
        <v>58.184947999999999</v>
      </c>
      <c r="F16" s="66">
        <v>36.987163000000002</v>
      </c>
      <c r="G16" s="66">
        <v>57.220047000000001</v>
      </c>
      <c r="H16" s="21">
        <v>40.38282581</v>
      </c>
      <c r="I16" s="21">
        <v>-29.425388605500448</v>
      </c>
      <c r="J16" s="21">
        <v>70.574611394499556</v>
      </c>
      <c r="K16" s="21">
        <v>54.702449063206046</v>
      </c>
      <c r="L16" s="58"/>
      <c r="M16" s="38"/>
      <c r="N16" s="39" t="s">
        <v>97</v>
      </c>
      <c r="O16" s="38"/>
    </row>
    <row r="17" spans="1:15" x14ac:dyDescent="0.25">
      <c r="A17" s="56"/>
      <c r="B17" s="65" t="s">
        <v>11</v>
      </c>
      <c r="C17" s="66">
        <v>102.156136</v>
      </c>
      <c r="D17" s="66">
        <v>58.308329999999998</v>
      </c>
      <c r="E17" s="66">
        <v>59.155177999999999</v>
      </c>
      <c r="F17" s="66">
        <v>77.577009000000004</v>
      </c>
      <c r="G17" s="66">
        <v>86.901424000000006</v>
      </c>
      <c r="H17" s="21">
        <v>68.957803490000003</v>
      </c>
      <c r="I17" s="21">
        <v>-20.648246811237524</v>
      </c>
      <c r="J17" s="21">
        <v>79.351753188762473</v>
      </c>
      <c r="K17" s="21">
        <v>12.019559815718095</v>
      </c>
      <c r="L17" s="58"/>
      <c r="M17" s="38"/>
      <c r="N17" s="39" t="s">
        <v>97</v>
      </c>
      <c r="O17" s="38"/>
    </row>
    <row r="18" spans="1:15" x14ac:dyDescent="0.25">
      <c r="A18" s="56"/>
      <c r="B18" s="65" t="s">
        <v>12</v>
      </c>
      <c r="C18" s="66">
        <v>65.327014000000005</v>
      </c>
      <c r="D18" s="66">
        <v>41.654530000000001</v>
      </c>
      <c r="E18" s="66">
        <v>51.184863999999997</v>
      </c>
      <c r="F18" s="66">
        <v>80.689815999999993</v>
      </c>
      <c r="G18" s="66">
        <v>78.843152000000003</v>
      </c>
      <c r="H18" s="21">
        <v>51.053689730000002</v>
      </c>
      <c r="I18" s="21">
        <v>-35.246513571654262</v>
      </c>
      <c r="J18" s="21">
        <v>64.753486428345738</v>
      </c>
      <c r="K18" s="21">
        <v>-2.288596122216946</v>
      </c>
      <c r="L18" s="58"/>
      <c r="M18" s="38"/>
      <c r="N18" s="39" t="s">
        <v>97</v>
      </c>
      <c r="O18" s="39"/>
    </row>
    <row r="19" spans="1:15" x14ac:dyDescent="0.25">
      <c r="A19" s="56"/>
      <c r="B19" s="65" t="s">
        <v>13</v>
      </c>
      <c r="C19" s="66">
        <v>66.069496999999998</v>
      </c>
      <c r="D19" s="66">
        <v>59.449297000000001</v>
      </c>
      <c r="E19" s="66">
        <v>40.188865999999997</v>
      </c>
      <c r="F19" s="66">
        <v>37.658693</v>
      </c>
      <c r="G19" s="66">
        <v>72.153561999999994</v>
      </c>
      <c r="H19" s="29">
        <v>30.602817000000002</v>
      </c>
      <c r="I19" s="29">
        <v>-57.586547147873304</v>
      </c>
      <c r="J19" s="29">
        <v>42.413452852126696</v>
      </c>
      <c r="K19" s="29">
        <v>91.598688780834721</v>
      </c>
      <c r="L19" s="58"/>
      <c r="M19" s="38"/>
      <c r="N19" s="39" t="s">
        <v>97</v>
      </c>
      <c r="O19" s="39"/>
    </row>
    <row r="20" spans="1:15" x14ac:dyDescent="0.25">
      <c r="A20" s="56"/>
      <c r="B20" s="65" t="s">
        <v>14</v>
      </c>
      <c r="C20" s="66">
        <v>47.993507999999999</v>
      </c>
      <c r="D20" s="66">
        <v>32.632832000000001</v>
      </c>
      <c r="E20" s="66">
        <v>42.484822999999999</v>
      </c>
      <c r="F20" s="66">
        <v>73.503097999999994</v>
      </c>
      <c r="G20" s="66">
        <v>51.565882000000002</v>
      </c>
      <c r="H20" s="66"/>
      <c r="I20" s="66" t="s">
        <v>97</v>
      </c>
      <c r="J20" s="66" t="s">
        <v>97</v>
      </c>
      <c r="K20" s="66" t="s">
        <v>97</v>
      </c>
      <c r="L20" s="58"/>
      <c r="M20" s="38"/>
      <c r="N20" s="39" t="s">
        <v>97</v>
      </c>
      <c r="O20" s="39"/>
    </row>
    <row r="21" spans="1:15" x14ac:dyDescent="0.25">
      <c r="A21" s="56"/>
      <c r="B21" s="65" t="s">
        <v>15</v>
      </c>
      <c r="C21" s="66">
        <v>53.296073</v>
      </c>
      <c r="D21" s="66">
        <v>49.365476000000001</v>
      </c>
      <c r="E21" s="66">
        <v>40.180219999999998</v>
      </c>
      <c r="F21" s="66">
        <v>40.455821</v>
      </c>
      <c r="G21" s="66">
        <v>42.749713999999997</v>
      </c>
      <c r="H21" s="66"/>
      <c r="I21" s="66" t="s">
        <v>97</v>
      </c>
      <c r="J21" s="66" t="s">
        <v>97</v>
      </c>
      <c r="K21" s="66" t="s">
        <v>97</v>
      </c>
      <c r="L21" s="58"/>
      <c r="M21" s="38"/>
      <c r="N21" s="39" t="s">
        <v>97</v>
      </c>
      <c r="O21" s="39"/>
    </row>
    <row r="22" spans="1:15" x14ac:dyDescent="0.25">
      <c r="A22" s="56"/>
      <c r="B22" s="65" t="s">
        <v>16</v>
      </c>
      <c r="C22" s="66">
        <v>47.523425000000003</v>
      </c>
      <c r="D22" s="66">
        <v>40.151308999999998</v>
      </c>
      <c r="E22" s="66">
        <v>41.568238000000001</v>
      </c>
      <c r="F22" s="66">
        <v>40.016007999999999</v>
      </c>
      <c r="G22" s="66">
        <v>49.673986999999997</v>
      </c>
      <c r="H22" s="66"/>
      <c r="I22" s="66" t="s">
        <v>97</v>
      </c>
      <c r="J22" s="66" t="s">
        <v>97</v>
      </c>
      <c r="K22" s="66" t="s">
        <v>97</v>
      </c>
      <c r="L22" s="58"/>
      <c r="M22" s="38"/>
      <c r="N22" s="39" t="s">
        <v>97</v>
      </c>
      <c r="O22" s="39"/>
    </row>
    <row r="23" spans="1:15" x14ac:dyDescent="0.25">
      <c r="A23" s="56"/>
      <c r="B23" s="65" t="s">
        <v>17</v>
      </c>
      <c r="C23" s="66">
        <v>43.923586999999998</v>
      </c>
      <c r="D23" s="66">
        <v>44.975402000000003</v>
      </c>
      <c r="E23" s="66">
        <v>47.628506000000002</v>
      </c>
      <c r="F23" s="66">
        <v>55.950710000000001</v>
      </c>
      <c r="G23" s="66">
        <v>46.294682999999999</v>
      </c>
      <c r="H23" s="66"/>
      <c r="I23" s="66" t="s">
        <v>97</v>
      </c>
      <c r="J23" s="66" t="s">
        <v>97</v>
      </c>
      <c r="K23" s="66" t="s">
        <v>97</v>
      </c>
      <c r="L23" s="58"/>
      <c r="M23" s="38"/>
      <c r="N23" s="39" t="s">
        <v>97</v>
      </c>
      <c r="O23" s="39"/>
    </row>
    <row r="24" spans="1:15" x14ac:dyDescent="0.25">
      <c r="A24" s="56"/>
      <c r="B24" s="65" t="s">
        <v>18</v>
      </c>
      <c r="C24" s="66">
        <v>49.280786999999997</v>
      </c>
      <c r="D24" s="66">
        <v>41.040013999999999</v>
      </c>
      <c r="E24" s="66">
        <v>43.012714000000003</v>
      </c>
      <c r="F24" s="66">
        <v>44.495742</v>
      </c>
      <c r="G24" s="66">
        <v>46.832790000000003</v>
      </c>
      <c r="H24" s="66"/>
      <c r="I24" s="66" t="s">
        <v>97</v>
      </c>
      <c r="J24" s="66" t="s">
        <v>97</v>
      </c>
      <c r="K24" s="66" t="s">
        <v>97</v>
      </c>
      <c r="L24" s="58"/>
      <c r="M24" s="38"/>
      <c r="N24" s="39" t="s">
        <v>97</v>
      </c>
      <c r="O24" s="39"/>
    </row>
    <row r="25" spans="1:15" x14ac:dyDescent="0.25">
      <c r="A25" s="56"/>
      <c r="B25" s="67" t="s">
        <v>33</v>
      </c>
      <c r="C25" s="68">
        <v>732.52897099999996</v>
      </c>
      <c r="D25" s="68">
        <v>601.67662700000005</v>
      </c>
      <c r="E25" s="68">
        <v>584.58352500000001</v>
      </c>
      <c r="F25" s="68">
        <v>676.98462799999993</v>
      </c>
      <c r="G25" s="68">
        <v>722.3678010000001</v>
      </c>
      <c r="H25" s="78">
        <v>342.31251903000003</v>
      </c>
      <c r="I25" s="63"/>
      <c r="J25" s="46"/>
      <c r="K25" s="46"/>
      <c r="L25" s="58"/>
      <c r="M25" s="38"/>
      <c r="N25" s="39"/>
      <c r="O25" s="39"/>
    </row>
    <row r="26" spans="1:15" ht="18.75" customHeight="1" x14ac:dyDescent="0.25">
      <c r="A26" s="56"/>
      <c r="B26" s="67" t="s">
        <v>19</v>
      </c>
      <c r="C26" s="68"/>
      <c r="D26" s="68">
        <v>-17.863094728030894</v>
      </c>
      <c r="E26" s="68">
        <v>-2.8409117510891813</v>
      </c>
      <c r="F26" s="68">
        <v>15.806313221023437</v>
      </c>
      <c r="G26" s="68">
        <v>6.7037228207196708</v>
      </c>
      <c r="H26" s="46"/>
      <c r="I26" s="46"/>
      <c r="J26" s="46"/>
      <c r="K26" s="46"/>
      <c r="L26" s="58"/>
      <c r="M26" s="38"/>
      <c r="N26" s="39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490.51159100000001</v>
      </c>
      <c r="D28" s="76">
        <v>393.511594</v>
      </c>
      <c r="E28" s="76">
        <v>369.709024</v>
      </c>
      <c r="F28" s="76">
        <v>422.56324900000004</v>
      </c>
      <c r="G28" s="76">
        <v>484.36568</v>
      </c>
      <c r="H28" s="64">
        <v>342.31251903000003</v>
      </c>
      <c r="I28" s="64">
        <v>-29.327668502442194</v>
      </c>
      <c r="J28" s="29">
        <v>70.672331497557806</v>
      </c>
      <c r="K28" s="29">
        <v>-0.21253455987541026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-19.775271120963179</v>
      </c>
      <c r="E29" s="76">
        <v>-6.0487595188872589</v>
      </c>
      <c r="F29" s="76">
        <v>14.296168491683892</v>
      </c>
      <c r="G29" s="76">
        <v>14.625604840519379</v>
      </c>
      <c r="H29" s="29">
        <v>-29.327668502442194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63" t="s">
        <v>143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3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x14ac:dyDescent="0.25">
      <c r="B51" s="128"/>
      <c r="C51" s="128"/>
      <c r="D51" s="128"/>
      <c r="E51" s="128"/>
      <c r="F51" s="128"/>
      <c r="G51" s="128"/>
      <c r="H51" s="128"/>
      <c r="I51" s="128"/>
      <c r="J51" s="128"/>
    </row>
    <row r="52" spans="1:14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A53" s="130"/>
      <c r="B53" s="130" t="s">
        <v>1</v>
      </c>
      <c r="C53" s="130" t="s">
        <v>161</v>
      </c>
      <c r="D53" s="130" t="s">
        <v>98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A54" s="130"/>
      <c r="B54" s="130">
        <v>2014</v>
      </c>
      <c r="C54" s="130">
        <v>1</v>
      </c>
      <c r="D54" s="130">
        <v>57.338009</v>
      </c>
      <c r="E54" s="130">
        <v>41640</v>
      </c>
      <c r="F54" s="130"/>
      <c r="G54" s="130"/>
      <c r="H54" s="128"/>
      <c r="I54" s="128"/>
      <c r="J54" s="128"/>
    </row>
    <row r="55" spans="1:14" x14ac:dyDescent="0.25">
      <c r="A55" s="130"/>
      <c r="B55" s="130">
        <v>2014</v>
      </c>
      <c r="C55" s="130">
        <v>2</v>
      </c>
      <c r="D55" s="130">
        <v>63.597537000000003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A56" s="130"/>
      <c r="B56" s="130">
        <v>2014</v>
      </c>
      <c r="C56" s="130">
        <v>3</v>
      </c>
      <c r="D56" s="130">
        <v>65.131805999999997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A57" s="130"/>
      <c r="B57" s="130">
        <v>2014</v>
      </c>
      <c r="C57" s="130">
        <v>4</v>
      </c>
      <c r="D57" s="130">
        <v>70.891592000000003</v>
      </c>
      <c r="E57" s="195">
        <v>41730</v>
      </c>
      <c r="F57" s="39">
        <v>67.313137374999997</v>
      </c>
      <c r="G57" s="130"/>
      <c r="H57" s="145"/>
      <c r="I57" s="145"/>
      <c r="J57" s="128"/>
    </row>
    <row r="58" spans="1:14" x14ac:dyDescent="0.25">
      <c r="A58" s="130"/>
      <c r="B58" s="130">
        <v>2014</v>
      </c>
      <c r="C58" s="130">
        <v>5</v>
      </c>
      <c r="D58" s="130">
        <v>102.156136</v>
      </c>
      <c r="E58" s="195">
        <v>41760</v>
      </c>
      <c r="F58" s="39">
        <v>67.313137374999997</v>
      </c>
      <c r="G58" s="130"/>
      <c r="H58" s="145"/>
      <c r="I58" s="145"/>
      <c r="J58" s="128"/>
    </row>
    <row r="59" spans="1:14" x14ac:dyDescent="0.25">
      <c r="A59" s="130"/>
      <c r="B59" s="130">
        <v>2014</v>
      </c>
      <c r="C59" s="130">
        <v>6</v>
      </c>
      <c r="D59" s="130">
        <v>65.327014000000005</v>
      </c>
      <c r="E59" s="195">
        <v>41791</v>
      </c>
      <c r="F59" s="180">
        <v>67.313137374999997</v>
      </c>
      <c r="G59" s="130"/>
      <c r="H59" s="145"/>
      <c r="I59" s="145"/>
      <c r="J59" s="128"/>
    </row>
    <row r="60" spans="1:14" x14ac:dyDescent="0.25">
      <c r="A60" s="130"/>
      <c r="B60" s="130">
        <v>2014</v>
      </c>
      <c r="C60" s="130">
        <v>7</v>
      </c>
      <c r="D60" s="130">
        <v>66.069496999999998</v>
      </c>
      <c r="E60" s="195">
        <v>41821</v>
      </c>
      <c r="F60" s="180">
        <v>67.313137374999997</v>
      </c>
      <c r="G60" s="130"/>
      <c r="H60" s="145"/>
      <c r="I60" s="145"/>
      <c r="J60" s="128"/>
    </row>
    <row r="61" spans="1:14" x14ac:dyDescent="0.25">
      <c r="A61" s="130"/>
      <c r="B61" s="130">
        <v>2014</v>
      </c>
      <c r="C61" s="130">
        <v>8</v>
      </c>
      <c r="D61" s="130">
        <v>47.993507999999999</v>
      </c>
      <c r="E61" s="195">
        <v>41852</v>
      </c>
      <c r="F61" s="180">
        <v>67.313137374999997</v>
      </c>
      <c r="G61" s="130"/>
      <c r="H61" s="145"/>
      <c r="I61" s="145"/>
      <c r="J61" s="128"/>
    </row>
    <row r="62" spans="1:14" x14ac:dyDescent="0.25">
      <c r="A62" s="130"/>
      <c r="B62" s="130">
        <v>2014</v>
      </c>
      <c r="C62" s="130">
        <v>9</v>
      </c>
      <c r="D62" s="130">
        <v>53.296073</v>
      </c>
      <c r="E62" s="195">
        <v>41883</v>
      </c>
      <c r="F62" s="180">
        <v>65.755685777777771</v>
      </c>
      <c r="G62" s="130"/>
      <c r="H62" s="145"/>
      <c r="I62" s="145"/>
      <c r="J62" s="128"/>
    </row>
    <row r="63" spans="1:14" x14ac:dyDescent="0.25">
      <c r="A63" s="130"/>
      <c r="B63" s="130">
        <v>2014</v>
      </c>
      <c r="C63" s="130">
        <v>10</v>
      </c>
      <c r="D63" s="130">
        <v>47.523425000000003</v>
      </c>
      <c r="E63" s="195">
        <v>41913</v>
      </c>
      <c r="F63" s="180">
        <v>63.932459699999995</v>
      </c>
      <c r="G63" s="130"/>
      <c r="H63" s="145"/>
      <c r="I63" s="145"/>
      <c r="J63" s="128"/>
    </row>
    <row r="64" spans="1:14" x14ac:dyDescent="0.25">
      <c r="A64" s="130"/>
      <c r="B64" s="130">
        <v>2014</v>
      </c>
      <c r="C64" s="130">
        <v>11</v>
      </c>
      <c r="D64" s="130">
        <v>43.923586999999998</v>
      </c>
      <c r="E64" s="195">
        <v>41944</v>
      </c>
      <c r="F64" s="180">
        <v>62.113471272727267</v>
      </c>
      <c r="G64" s="130"/>
      <c r="H64" s="145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49.280786999999997</v>
      </c>
      <c r="E65" s="195">
        <v>41974</v>
      </c>
      <c r="F65" s="180">
        <v>61.044080916666665</v>
      </c>
      <c r="G65" s="130"/>
      <c r="H65" s="145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48.299391999999997</v>
      </c>
      <c r="E66" s="195">
        <v>42005</v>
      </c>
      <c r="F66" s="180">
        <v>60.290862833333335</v>
      </c>
      <c r="G66" s="130"/>
      <c r="H66" s="145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55.368713</v>
      </c>
      <c r="E67" s="195">
        <v>42036</v>
      </c>
      <c r="F67" s="180">
        <v>59.605127500000002</v>
      </c>
      <c r="G67" s="130"/>
      <c r="H67" s="145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67.910005999999996</v>
      </c>
      <c r="E68" s="195">
        <v>42064</v>
      </c>
      <c r="F68" s="180">
        <v>59.836644166666666</v>
      </c>
      <c r="G68" s="39"/>
      <c r="H68" s="145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62.521326000000002</v>
      </c>
      <c r="E69" s="195">
        <v>42095</v>
      </c>
      <c r="F69" s="180">
        <v>59.139121999999993</v>
      </c>
      <c r="G69" s="39"/>
      <c r="H69" s="145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58.308329999999998</v>
      </c>
      <c r="E70" s="195">
        <v>42125</v>
      </c>
      <c r="F70" s="180">
        <v>55.485138166666665</v>
      </c>
      <c r="G70" s="39"/>
      <c r="H70" s="145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41.654530000000001</v>
      </c>
      <c r="E71" s="195">
        <v>42156</v>
      </c>
      <c r="F71" s="180">
        <v>53.512431166666666</v>
      </c>
      <c r="G71" s="39"/>
      <c r="H71" s="145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59.449297000000001</v>
      </c>
      <c r="E72" s="195">
        <v>42186</v>
      </c>
      <c r="F72" s="180">
        <v>52.960747833333336</v>
      </c>
      <c r="G72" s="39"/>
      <c r="H72" s="145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32.632832000000001</v>
      </c>
      <c r="E73" s="195">
        <v>42217</v>
      </c>
      <c r="F73" s="180">
        <v>51.680691500000002</v>
      </c>
      <c r="G73" s="39"/>
      <c r="H73" s="145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49.365476000000001</v>
      </c>
      <c r="E74" s="195">
        <v>42248</v>
      </c>
      <c r="F74" s="180">
        <v>51.353141749999999</v>
      </c>
      <c r="G74" s="39"/>
      <c r="H74" s="145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40.151308999999998</v>
      </c>
      <c r="E75" s="195">
        <v>42278</v>
      </c>
      <c r="F75" s="180">
        <v>50.738798749999994</v>
      </c>
      <c r="G75" s="39"/>
      <c r="H75" s="145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44.975402000000003</v>
      </c>
      <c r="E76" s="195">
        <v>42309</v>
      </c>
      <c r="F76" s="180">
        <v>50.826450000000001</v>
      </c>
      <c r="G76" s="39"/>
      <c r="H76" s="145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41.040013999999999</v>
      </c>
      <c r="E77" s="195">
        <v>42339</v>
      </c>
      <c r="F77" s="180">
        <v>50.139718916666673</v>
      </c>
      <c r="G77" s="39"/>
      <c r="H77" s="145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29.763262999999998</v>
      </c>
      <c r="E78" s="195">
        <v>42370</v>
      </c>
      <c r="F78" s="180">
        <v>48.595041500000015</v>
      </c>
      <c r="G78" s="39"/>
      <c r="H78" s="145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74.956937999999994</v>
      </c>
      <c r="E79" s="195">
        <v>42401</v>
      </c>
      <c r="F79" s="180">
        <v>50.227393583333338</v>
      </c>
      <c r="G79" s="39"/>
      <c r="H79" s="145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56.274966999999997</v>
      </c>
      <c r="E80" s="195">
        <v>42430</v>
      </c>
      <c r="F80" s="180">
        <v>49.257806999999993</v>
      </c>
      <c r="G80" s="39"/>
      <c r="H80" s="145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58.184947999999999</v>
      </c>
      <c r="E81" s="195">
        <v>42461</v>
      </c>
      <c r="F81" s="180">
        <v>48.896442166666667</v>
      </c>
      <c r="G81" s="39"/>
      <c r="H81" s="145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59.155177999999999</v>
      </c>
      <c r="E82" s="195">
        <v>42491</v>
      </c>
      <c r="F82" s="180">
        <v>48.967012833333321</v>
      </c>
      <c r="G82" s="39"/>
      <c r="H82" s="145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51.184863999999997</v>
      </c>
      <c r="E83" s="195">
        <v>42522</v>
      </c>
      <c r="F83" s="180">
        <v>49.761207333333324</v>
      </c>
      <c r="G83" s="39"/>
      <c r="H83" s="145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40.188865999999997</v>
      </c>
      <c r="E84" s="195">
        <v>42552</v>
      </c>
      <c r="F84" s="180">
        <v>48.156171416666659</v>
      </c>
      <c r="G84" s="39"/>
      <c r="H84" s="145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42.484822999999999</v>
      </c>
      <c r="E85" s="195">
        <v>42583</v>
      </c>
      <c r="F85" s="180">
        <v>48.977170666666666</v>
      </c>
      <c r="G85" s="39"/>
      <c r="H85" s="145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40.180219999999998</v>
      </c>
      <c r="E86" s="195">
        <v>42614</v>
      </c>
      <c r="F86" s="180">
        <v>48.21173266666667</v>
      </c>
      <c r="G86" s="39"/>
      <c r="H86" s="145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41.568238000000001</v>
      </c>
      <c r="E87" s="195">
        <v>42644</v>
      </c>
      <c r="F87" s="180">
        <v>48.329810083333335</v>
      </c>
      <c r="G87" s="39"/>
      <c r="H87" s="145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47.628506000000002</v>
      </c>
      <c r="E88" s="195">
        <v>42675</v>
      </c>
      <c r="F88" s="180">
        <v>48.550902083333334</v>
      </c>
      <c r="G88" s="39"/>
      <c r="H88" s="145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43.012714000000003</v>
      </c>
      <c r="E89" s="195">
        <v>42705</v>
      </c>
      <c r="F89" s="180">
        <v>48.715293750000001</v>
      </c>
      <c r="G89" s="39"/>
      <c r="H89" s="145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34.884808</v>
      </c>
      <c r="E90" s="195">
        <v>42736</v>
      </c>
      <c r="F90" s="180">
        <v>49.142089166666672</v>
      </c>
      <c r="G90" s="39"/>
      <c r="H90" s="145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73.312515000000005</v>
      </c>
      <c r="E91" s="195">
        <v>42767</v>
      </c>
      <c r="F91" s="180">
        <v>49.005053916666668</v>
      </c>
      <c r="G91" s="39"/>
      <c r="H91" s="145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81.453244999999995</v>
      </c>
      <c r="E92" s="195">
        <v>42795</v>
      </c>
      <c r="F92" s="180">
        <v>51.103243750000011</v>
      </c>
      <c r="G92" s="39"/>
      <c r="H92" s="145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36.987163000000002</v>
      </c>
      <c r="E93" s="195">
        <v>42826</v>
      </c>
      <c r="F93" s="180">
        <v>49.336761666666668</v>
      </c>
      <c r="G93" s="39"/>
      <c r="H93" s="145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77.577009000000004</v>
      </c>
      <c r="E94" s="195">
        <v>42856</v>
      </c>
      <c r="F94" s="180">
        <v>50.871914250000003</v>
      </c>
      <c r="G94" s="39"/>
      <c r="H94" s="145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80.689815999999993</v>
      </c>
      <c r="E95" s="195">
        <v>42887</v>
      </c>
      <c r="F95" s="180">
        <v>53.330660250000001</v>
      </c>
      <c r="G95" s="39"/>
      <c r="H95" s="145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37.658693</v>
      </c>
      <c r="E96" s="195">
        <v>42917</v>
      </c>
      <c r="F96" s="180">
        <v>53.119812499999995</v>
      </c>
      <c r="G96" s="39"/>
      <c r="H96" s="145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73.503097999999994</v>
      </c>
      <c r="E97" s="195">
        <v>42948</v>
      </c>
      <c r="F97" s="180">
        <v>55.704668749999996</v>
      </c>
      <c r="G97" s="39"/>
      <c r="H97" s="145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40.455821</v>
      </c>
      <c r="E98" s="195">
        <v>42979</v>
      </c>
      <c r="F98" s="180">
        <v>55.727635499999991</v>
      </c>
      <c r="G98" s="39"/>
      <c r="H98" s="145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40.016007999999999</v>
      </c>
      <c r="E99" s="195">
        <v>43009</v>
      </c>
      <c r="F99" s="180">
        <v>55.598283000000002</v>
      </c>
      <c r="G99" s="39"/>
      <c r="H99" s="145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55.950710000000001</v>
      </c>
      <c r="E100" s="195">
        <v>43040</v>
      </c>
      <c r="F100" s="180">
        <v>56.291799999999995</v>
      </c>
      <c r="G100" s="39"/>
      <c r="H100" s="145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44.495742</v>
      </c>
      <c r="E101" s="195">
        <v>43070</v>
      </c>
      <c r="F101" s="180">
        <v>56.415385666666658</v>
      </c>
      <c r="G101" s="39"/>
      <c r="H101" s="145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54.952916000000002</v>
      </c>
      <c r="E102" s="195">
        <v>43101</v>
      </c>
      <c r="F102" s="180">
        <v>58.087727999999991</v>
      </c>
      <c r="G102" s="39"/>
      <c r="H102" s="145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70.776083999999997</v>
      </c>
      <c r="E103" s="195">
        <v>43132</v>
      </c>
      <c r="F103" s="180">
        <v>57.876358749999987</v>
      </c>
      <c r="G103" s="39"/>
      <c r="H103" s="145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63.518495000000001</v>
      </c>
      <c r="E104" s="195">
        <v>43160</v>
      </c>
      <c r="F104" s="180">
        <v>56.381796250000001</v>
      </c>
      <c r="G104" s="39"/>
      <c r="H104" s="145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57.220047000000001</v>
      </c>
      <c r="E105" s="195">
        <v>43191</v>
      </c>
      <c r="F105" s="180">
        <v>58.067869916666673</v>
      </c>
      <c r="G105" s="39"/>
      <c r="H105" s="145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86.901424000000006</v>
      </c>
      <c r="E106" s="195">
        <v>43221</v>
      </c>
      <c r="F106" s="180">
        <v>58.844904500000013</v>
      </c>
      <c r="G106" s="39"/>
      <c r="H106" s="145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78.843152000000003</v>
      </c>
      <c r="E107" s="195">
        <v>43252</v>
      </c>
      <c r="F107" s="180">
        <v>58.691015833333346</v>
      </c>
      <c r="G107" s="39"/>
      <c r="H107" s="145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73.038627000000005</v>
      </c>
      <c r="E108" s="195">
        <v>43282</v>
      </c>
      <c r="F108" s="180">
        <v>61.639343666666683</v>
      </c>
      <c r="G108" s="39"/>
      <c r="H108" s="145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51.565882000000002</v>
      </c>
      <c r="E109" s="195">
        <v>43313</v>
      </c>
      <c r="F109" s="180">
        <v>59.811242333333347</v>
      </c>
      <c r="G109" s="39"/>
      <c r="H109" s="145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42.749713999999997</v>
      </c>
      <c r="E110" s="195">
        <v>43344</v>
      </c>
      <c r="F110" s="180">
        <v>60.002400083333349</v>
      </c>
      <c r="G110" s="39"/>
      <c r="H110" s="145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49.673986999999997</v>
      </c>
      <c r="E111" s="195">
        <v>43374</v>
      </c>
      <c r="F111" s="180">
        <v>60.807231666666674</v>
      </c>
      <c r="G111" s="39"/>
      <c r="H111" s="145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46.294682999999999</v>
      </c>
      <c r="E112" s="195">
        <v>43405</v>
      </c>
      <c r="F112" s="180">
        <v>60.002562750000003</v>
      </c>
      <c r="G112" s="39"/>
      <c r="H112" s="145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46.832790000000003</v>
      </c>
      <c r="E113" s="195">
        <v>43435</v>
      </c>
      <c r="F113" s="180">
        <v>60.197316750000006</v>
      </c>
      <c r="G113" s="39"/>
      <c r="H113" s="145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42.129561000000002</v>
      </c>
      <c r="E114" s="195">
        <v>43466</v>
      </c>
      <c r="F114" s="180">
        <v>59.128703833333333</v>
      </c>
      <c r="G114" s="39"/>
      <c r="H114" s="145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56.023474</v>
      </c>
      <c r="E115" s="195">
        <v>43497</v>
      </c>
      <c r="F115" s="180">
        <v>57.899319666666663</v>
      </c>
      <c r="G115" s="39"/>
      <c r="H115" s="145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53.162348000000001</v>
      </c>
      <c r="E116" s="195">
        <v>43525</v>
      </c>
      <c r="F116" s="180">
        <v>57.036307416666659</v>
      </c>
      <c r="G116" s="39"/>
      <c r="H116" s="145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207">
        <f>H16</f>
        <v>40.38282581</v>
      </c>
      <c r="E117" s="195">
        <v>43556</v>
      </c>
      <c r="F117" s="180">
        <f>AVERAGE(D106:D117)</f>
        <v>55.633205650833325</v>
      </c>
      <c r="G117" s="39"/>
      <c r="H117" s="145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68.957803490000003</v>
      </c>
      <c r="E118" s="195">
        <v>43586</v>
      </c>
      <c r="F118" s="180">
        <f>AVERAGE(D107:D118)</f>
        <v>54.137903941666671</v>
      </c>
      <c r="G118" s="39"/>
      <c r="H118" s="145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51.053689730000002</v>
      </c>
      <c r="E119" s="195">
        <v>43617</v>
      </c>
      <c r="F119" s="180">
        <f>AVERAGE(D108:D119)</f>
        <v>51.822115419166671</v>
      </c>
      <c r="G119" s="39"/>
      <c r="H119" s="145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30.602817000000002</v>
      </c>
      <c r="E120" s="195">
        <v>43647</v>
      </c>
      <c r="F120" s="180">
        <f>AVERAGE(D109:D120)</f>
        <v>48.285797919166669</v>
      </c>
      <c r="G120" s="39"/>
      <c r="H120" s="145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0</v>
      </c>
      <c r="E121" s="195">
        <v>43678</v>
      </c>
      <c r="F121" s="180">
        <v>28.072213083333335</v>
      </c>
      <c r="G121" s="39"/>
      <c r="H121" s="145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180">
        <v>24.509736916666668</v>
      </c>
      <c r="G122" s="39"/>
      <c r="H122" s="145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180">
        <v>20.370238000000001</v>
      </c>
      <c r="G123" s="39"/>
      <c r="H123" s="145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180">
        <v>16.51234775</v>
      </c>
      <c r="G124" s="39"/>
      <c r="H124" s="145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180">
        <v>12.609615249999999</v>
      </c>
      <c r="G125" s="39"/>
      <c r="H125" s="145"/>
      <c r="I125" s="145"/>
      <c r="J125" s="145"/>
    </row>
    <row r="126" spans="1:10" x14ac:dyDescent="0.25">
      <c r="A126" s="130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28515625" style="137" customWidth="1"/>
    <col min="12" max="12" width="1.85546875" style="137" customWidth="1"/>
    <col min="13" max="13" width="11.42578125" style="137"/>
    <col min="14" max="14" width="2.7109375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4" t="s">
        <v>195</v>
      </c>
      <c r="D7" s="264"/>
      <c r="E7" s="264"/>
      <c r="F7" s="264"/>
      <c r="G7" s="264"/>
      <c r="H7" s="264"/>
      <c r="I7" s="264"/>
      <c r="J7" s="264"/>
      <c r="K7" s="264"/>
      <c r="L7" s="58"/>
      <c r="M7" s="38"/>
      <c r="N7" s="39"/>
      <c r="O7" s="38"/>
    </row>
    <row r="8" spans="1:15" x14ac:dyDescent="0.25">
      <c r="A8" s="56"/>
      <c r="B8" s="40"/>
      <c r="C8" s="264" t="s">
        <v>74</v>
      </c>
      <c r="D8" s="264"/>
      <c r="E8" s="264"/>
      <c r="F8" s="264"/>
      <c r="G8" s="264"/>
      <c r="H8" s="264"/>
      <c r="I8" s="264"/>
      <c r="J8" s="264"/>
      <c r="K8" s="264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3.42442</v>
      </c>
      <c r="D13" s="66">
        <v>3.4150149999999999</v>
      </c>
      <c r="E13" s="66">
        <v>4.0385220000000004</v>
      </c>
      <c r="F13" s="66">
        <v>2.4841359999999999</v>
      </c>
      <c r="G13" s="66">
        <v>4.1683919999999999</v>
      </c>
      <c r="H13" s="66">
        <v>21.532340999999999</v>
      </c>
      <c r="I13" s="66">
        <v>416.56228588865918</v>
      </c>
      <c r="J13" s="66">
        <v>516.56228588865918</v>
      </c>
      <c r="K13" s="66">
        <v>67.800474692206876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5.2793859999999997</v>
      </c>
      <c r="D14" s="66">
        <v>14.567052</v>
      </c>
      <c r="E14" s="66">
        <v>4.5561210000000001</v>
      </c>
      <c r="F14" s="66">
        <v>2.2883819999999999</v>
      </c>
      <c r="G14" s="66">
        <v>8.4897810000000007</v>
      </c>
      <c r="H14" s="66">
        <v>18.000236999999998</v>
      </c>
      <c r="I14" s="66">
        <v>112.02239492396795</v>
      </c>
      <c r="J14" s="66">
        <v>212.02239492396794</v>
      </c>
      <c r="K14" s="66">
        <v>270.99492130247489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6.0742229999999999</v>
      </c>
      <c r="D15" s="66">
        <v>12.04468</v>
      </c>
      <c r="E15" s="66">
        <v>2.92936</v>
      </c>
      <c r="F15" s="66">
        <v>4.2724900000000003</v>
      </c>
      <c r="G15" s="66">
        <v>11.162946</v>
      </c>
      <c r="H15" s="196">
        <v>8.7474460000000001</v>
      </c>
      <c r="I15" s="21">
        <v>-21.638553120296379</v>
      </c>
      <c r="J15" s="21">
        <v>78.361446879703621</v>
      </c>
      <c r="K15" s="21">
        <v>161.27494739601494</v>
      </c>
      <c r="L15" s="58"/>
      <c r="M15" s="39"/>
      <c r="N15" s="39">
        <v>1</v>
      </c>
      <c r="O15" s="39"/>
    </row>
    <row r="16" spans="1:15" x14ac:dyDescent="0.25">
      <c r="A16" s="56"/>
      <c r="B16" s="65" t="s">
        <v>10</v>
      </c>
      <c r="C16" s="66">
        <v>3.6137060000000001</v>
      </c>
      <c r="D16" s="66">
        <v>6.6107610000000001</v>
      </c>
      <c r="E16" s="66">
        <v>2.9650029999999998</v>
      </c>
      <c r="F16" s="66">
        <v>2.8818609999999998</v>
      </c>
      <c r="G16" s="66">
        <v>13.856878</v>
      </c>
      <c r="H16" s="21">
        <v>17.09553623</v>
      </c>
      <c r="I16" s="21">
        <v>23.372207145072643</v>
      </c>
      <c r="J16" s="21">
        <v>123.37220714507265</v>
      </c>
      <c r="K16" s="21">
        <v>380.83089364823638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5.3112909999999998</v>
      </c>
      <c r="D17" s="66">
        <v>3.3356849999999998</v>
      </c>
      <c r="E17" s="66">
        <v>7.0252160000000003</v>
      </c>
      <c r="F17" s="66">
        <v>6.3947229999999999</v>
      </c>
      <c r="G17" s="66">
        <v>16.757715999999999</v>
      </c>
      <c r="H17" s="21">
        <v>8.1017966300000026</v>
      </c>
      <c r="I17" s="21">
        <v>-51.653336110959259</v>
      </c>
      <c r="J17" s="21">
        <v>48.346663889040748</v>
      </c>
      <c r="K17" s="21">
        <v>162.05538535445552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4.6518240000000004</v>
      </c>
      <c r="D18" s="66">
        <v>6.9369579999999997</v>
      </c>
      <c r="E18" s="66">
        <v>2.638436</v>
      </c>
      <c r="F18" s="66">
        <v>12.990640000000001</v>
      </c>
      <c r="G18" s="66">
        <v>12.271471</v>
      </c>
      <c r="H18" s="21">
        <v>21.815910630000001</v>
      </c>
      <c r="I18" s="21">
        <v>77.777469628539237</v>
      </c>
      <c r="J18" s="21">
        <v>177.77746962853925</v>
      </c>
      <c r="K18" s="21">
        <v>-5.5360551905064064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5.5335729999999996</v>
      </c>
      <c r="D19" s="66">
        <v>3.9073159999999998</v>
      </c>
      <c r="E19" s="66">
        <v>4.4303210000000002</v>
      </c>
      <c r="F19" s="66">
        <v>5.6210000000000004</v>
      </c>
      <c r="G19" s="66">
        <v>8.8087049999999998</v>
      </c>
      <c r="H19" s="29">
        <v>16.685956999999998</v>
      </c>
      <c r="I19" s="29">
        <v>89.425766897631348</v>
      </c>
      <c r="J19" s="29">
        <v>189.42576689763135</v>
      </c>
      <c r="K19" s="29">
        <v>56.71063867639208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5.0482490000000002</v>
      </c>
      <c r="D20" s="66">
        <v>2.5059490000000002</v>
      </c>
      <c r="E20" s="66">
        <v>3.487009</v>
      </c>
      <c r="F20" s="66">
        <v>6.7136500000000003</v>
      </c>
      <c r="G20" s="66">
        <v>8.5720290000000006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6.7777570000000003</v>
      </c>
      <c r="D21" s="66">
        <v>5.7443679999999997</v>
      </c>
      <c r="E21" s="66">
        <v>3.1220460000000001</v>
      </c>
      <c r="F21" s="66">
        <v>11.528442</v>
      </c>
      <c r="G21" s="66">
        <v>26.024168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6.1023610000000001</v>
      </c>
      <c r="D22" s="66">
        <v>2.5666229999999999</v>
      </c>
      <c r="E22" s="66">
        <v>16.970393999999999</v>
      </c>
      <c r="F22" s="66">
        <v>10.477734</v>
      </c>
      <c r="G22" s="66">
        <v>19.920390000000001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8.4997640000000008</v>
      </c>
      <c r="D23" s="66">
        <v>2.7902079999999998</v>
      </c>
      <c r="E23" s="66">
        <v>2.136984</v>
      </c>
      <c r="F23" s="66">
        <v>7.3538439999999996</v>
      </c>
      <c r="G23" s="66">
        <v>20.467348999999999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</row>
    <row r="24" spans="1:15" x14ac:dyDescent="0.25">
      <c r="A24" s="56"/>
      <c r="B24" s="65" t="s">
        <v>18</v>
      </c>
      <c r="C24" s="66">
        <v>12.928005000000001</v>
      </c>
      <c r="D24" s="66">
        <v>5.5657030000000001</v>
      </c>
      <c r="E24" s="66">
        <v>5.2866119999999999</v>
      </c>
      <c r="F24" s="66">
        <v>12.216068</v>
      </c>
      <c r="G24" s="66">
        <v>2.9929009999999998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</row>
    <row r="25" spans="1:15" x14ac:dyDescent="0.25">
      <c r="A25" s="56"/>
      <c r="B25" s="67" t="s">
        <v>33</v>
      </c>
      <c r="C25" s="68">
        <v>73.24455900000001</v>
      </c>
      <c r="D25" s="68">
        <v>69.990317999999988</v>
      </c>
      <c r="E25" s="68">
        <v>59.586023999999988</v>
      </c>
      <c r="F25" s="68">
        <v>85.222970000000004</v>
      </c>
      <c r="G25" s="68">
        <v>153.49272600000003</v>
      </c>
      <c r="H25" s="78">
        <v>111.97922448999999</v>
      </c>
      <c r="I25" s="63"/>
      <c r="J25" s="46"/>
      <c r="K25" s="46"/>
      <c r="L25" s="58"/>
      <c r="M25" s="38"/>
      <c r="N25" s="38"/>
      <c r="O25" s="38"/>
    </row>
    <row r="26" spans="1:15" ht="18.75" customHeight="1" x14ac:dyDescent="0.25">
      <c r="A26" s="56"/>
      <c r="B26" s="67" t="s">
        <v>19</v>
      </c>
      <c r="C26" s="68"/>
      <c r="D26" s="68">
        <v>-4.4429798532885201</v>
      </c>
      <c r="E26" s="68">
        <v>-14.865333230804866</v>
      </c>
      <c r="F26" s="68">
        <v>43.025099308522449</v>
      </c>
      <c r="G26" s="68">
        <v>80.107224613270375</v>
      </c>
      <c r="H26" s="46"/>
      <c r="I26" s="46"/>
      <c r="J26" s="46"/>
      <c r="K26" s="46"/>
      <c r="L26" s="58"/>
      <c r="M26" s="38"/>
      <c r="N26" s="39"/>
      <c r="O26" s="3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33.888423000000003</v>
      </c>
      <c r="D28" s="76">
        <v>50.817466999999994</v>
      </c>
      <c r="E28" s="76">
        <v>28.582978999999998</v>
      </c>
      <c r="F28" s="76">
        <v>36.933232000000004</v>
      </c>
      <c r="G28" s="76">
        <v>75.515889000000016</v>
      </c>
      <c r="H28" s="64">
        <v>111.97922448999999</v>
      </c>
      <c r="I28" s="64">
        <v>48.285646865654954</v>
      </c>
      <c r="J28" s="29">
        <v>148.28564686565494</v>
      </c>
      <c r="K28" s="29">
        <v>163.36205562228363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49.955242827321847</v>
      </c>
      <c r="E29" s="76">
        <v>-43.753632978204124</v>
      </c>
      <c r="F29" s="76">
        <v>29.214075271860239</v>
      </c>
      <c r="G29" s="76">
        <v>104.46596441925257</v>
      </c>
      <c r="H29" s="29">
        <v>48.285646865654954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63" t="s">
        <v>196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3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A50" s="130"/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x14ac:dyDescent="0.25">
      <c r="A51" s="130"/>
      <c r="B51" s="128"/>
      <c r="C51" s="128"/>
      <c r="D51" s="128"/>
      <c r="E51" s="128"/>
      <c r="F51" s="128"/>
      <c r="G51" s="128"/>
      <c r="H51" s="128"/>
      <c r="I51" s="128"/>
      <c r="J51" s="128"/>
    </row>
    <row r="52" spans="1:14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A53" s="130"/>
      <c r="B53" s="130" t="s">
        <v>1</v>
      </c>
      <c r="C53" s="130" t="s">
        <v>161</v>
      </c>
      <c r="D53" s="130" t="s">
        <v>178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A54" s="130"/>
      <c r="B54" s="130">
        <v>2014</v>
      </c>
      <c r="C54" s="130">
        <v>1</v>
      </c>
      <c r="D54" s="130">
        <v>3.42442</v>
      </c>
      <c r="E54" s="130">
        <v>41640</v>
      </c>
      <c r="F54" s="130"/>
      <c r="G54" s="130"/>
      <c r="H54" s="128"/>
      <c r="I54" s="128"/>
      <c r="J54" s="128"/>
    </row>
    <row r="55" spans="1:14" x14ac:dyDescent="0.25">
      <c r="A55" s="130"/>
      <c r="B55" s="130">
        <v>2014</v>
      </c>
      <c r="C55" s="130">
        <v>2</v>
      </c>
      <c r="D55" s="130">
        <v>5.2793859999999997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A56" s="130"/>
      <c r="B56" s="130">
        <v>2014</v>
      </c>
      <c r="C56" s="130">
        <v>3</v>
      </c>
      <c r="D56" s="130">
        <v>6.0742229999999999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A57" s="130"/>
      <c r="B57" s="130">
        <v>2014</v>
      </c>
      <c r="C57" s="130">
        <v>4</v>
      </c>
      <c r="D57" s="130">
        <v>3.6137060000000001</v>
      </c>
      <c r="E57" s="195">
        <v>41730</v>
      </c>
      <c r="F57" s="39">
        <v>4.8670840000000002</v>
      </c>
      <c r="G57" s="130"/>
      <c r="H57" s="145"/>
      <c r="I57" s="145"/>
      <c r="J57" s="128"/>
    </row>
    <row r="58" spans="1:14" x14ac:dyDescent="0.25">
      <c r="A58" s="130"/>
      <c r="B58" s="130">
        <v>2014</v>
      </c>
      <c r="C58" s="130">
        <v>5</v>
      </c>
      <c r="D58" s="130">
        <v>5.3112909999999998</v>
      </c>
      <c r="E58" s="195">
        <v>41760</v>
      </c>
      <c r="F58" s="39">
        <v>4.8670840000000002</v>
      </c>
      <c r="G58" s="130"/>
      <c r="H58" s="145"/>
      <c r="I58" s="145"/>
      <c r="J58" s="128"/>
    </row>
    <row r="59" spans="1:14" x14ac:dyDescent="0.25">
      <c r="A59" s="130"/>
      <c r="B59" s="130">
        <v>2014</v>
      </c>
      <c r="C59" s="130">
        <v>6</v>
      </c>
      <c r="D59" s="130">
        <v>4.6518240000000004</v>
      </c>
      <c r="E59" s="195">
        <v>41791</v>
      </c>
      <c r="F59" s="180">
        <v>4.8670840000000002</v>
      </c>
      <c r="G59" s="130"/>
      <c r="H59" s="145"/>
      <c r="I59" s="145"/>
      <c r="J59" s="128"/>
    </row>
    <row r="60" spans="1:14" x14ac:dyDescent="0.25">
      <c r="A60" s="130"/>
      <c r="B60" s="130">
        <v>2014</v>
      </c>
      <c r="C60" s="130">
        <v>7</v>
      </c>
      <c r="D60" s="130">
        <v>5.5335729999999996</v>
      </c>
      <c r="E60" s="195">
        <v>41821</v>
      </c>
      <c r="F60" s="180">
        <v>4.8670840000000002</v>
      </c>
      <c r="G60" s="130"/>
      <c r="H60" s="145"/>
      <c r="I60" s="145"/>
      <c r="J60" s="128"/>
    </row>
    <row r="61" spans="1:14" x14ac:dyDescent="0.25">
      <c r="A61" s="130"/>
      <c r="B61" s="130">
        <v>2014</v>
      </c>
      <c r="C61" s="130">
        <v>8</v>
      </c>
      <c r="D61" s="130">
        <v>5.0482490000000002</v>
      </c>
      <c r="E61" s="195">
        <v>41852</v>
      </c>
      <c r="F61" s="180">
        <v>4.8670840000000002</v>
      </c>
      <c r="G61" s="130"/>
      <c r="H61" s="145"/>
      <c r="I61" s="145"/>
      <c r="J61" s="128"/>
    </row>
    <row r="62" spans="1:14" x14ac:dyDescent="0.25">
      <c r="A62" s="130"/>
      <c r="B62" s="130">
        <v>2014</v>
      </c>
      <c r="C62" s="130">
        <v>9</v>
      </c>
      <c r="D62" s="130">
        <v>6.7777570000000003</v>
      </c>
      <c r="E62" s="195">
        <v>41883</v>
      </c>
      <c r="F62" s="180">
        <v>5.0793810000000006</v>
      </c>
      <c r="G62" s="130"/>
      <c r="H62" s="145"/>
      <c r="I62" s="145"/>
      <c r="J62" s="128"/>
    </row>
    <row r="63" spans="1:14" x14ac:dyDescent="0.25">
      <c r="A63" s="130"/>
      <c r="B63" s="130">
        <v>2014</v>
      </c>
      <c r="C63" s="130">
        <v>10</v>
      </c>
      <c r="D63" s="130">
        <v>6.1023610000000001</v>
      </c>
      <c r="E63" s="195">
        <v>41913</v>
      </c>
      <c r="F63" s="180">
        <v>5.1816790000000008</v>
      </c>
      <c r="G63" s="130"/>
      <c r="H63" s="145"/>
      <c r="I63" s="145"/>
      <c r="J63" s="128"/>
    </row>
    <row r="64" spans="1:14" x14ac:dyDescent="0.25">
      <c r="A64" s="130"/>
      <c r="B64" s="130">
        <v>2014</v>
      </c>
      <c r="C64" s="130">
        <v>11</v>
      </c>
      <c r="D64" s="130">
        <v>8.4997640000000008</v>
      </c>
      <c r="E64" s="195">
        <v>41944</v>
      </c>
      <c r="F64" s="180">
        <v>5.4833230909090913</v>
      </c>
      <c r="G64" s="130"/>
      <c r="H64" s="145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12.928005000000001</v>
      </c>
      <c r="E65" s="195">
        <v>41974</v>
      </c>
      <c r="F65" s="180">
        <v>6.1037132500000011</v>
      </c>
      <c r="G65" s="130"/>
      <c r="H65" s="145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3.4150149999999999</v>
      </c>
      <c r="E66" s="195">
        <v>42005</v>
      </c>
      <c r="F66" s="180">
        <v>6.102929500000001</v>
      </c>
      <c r="G66" s="130"/>
      <c r="H66" s="145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14.567052</v>
      </c>
      <c r="E67" s="195">
        <v>42036</v>
      </c>
      <c r="F67" s="180">
        <v>6.8769016666666678</v>
      </c>
      <c r="G67" s="130"/>
      <c r="H67" s="145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12.04468</v>
      </c>
      <c r="E68" s="195">
        <v>42064</v>
      </c>
      <c r="F68" s="180">
        <v>7.3744397499999996</v>
      </c>
      <c r="G68" s="39"/>
      <c r="H68" s="145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6.6107610000000001</v>
      </c>
      <c r="E69" s="195">
        <v>42095</v>
      </c>
      <c r="F69" s="180">
        <v>7.6241943333333326</v>
      </c>
      <c r="G69" s="39"/>
      <c r="H69" s="145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3.3356849999999998</v>
      </c>
      <c r="E70" s="195">
        <v>42125</v>
      </c>
      <c r="F70" s="180">
        <v>7.4595604999999994</v>
      </c>
      <c r="G70" s="39"/>
      <c r="H70" s="145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6.9369579999999997</v>
      </c>
      <c r="E71" s="195">
        <v>42156</v>
      </c>
      <c r="F71" s="180">
        <v>7.6499883333333329</v>
      </c>
      <c r="G71" s="39"/>
      <c r="H71" s="145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3.9073159999999998</v>
      </c>
      <c r="E72" s="195">
        <v>42186</v>
      </c>
      <c r="F72" s="180">
        <v>7.5144669166666658</v>
      </c>
      <c r="G72" s="39"/>
      <c r="H72" s="145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2.5059490000000002</v>
      </c>
      <c r="E73" s="195">
        <v>42217</v>
      </c>
      <c r="F73" s="180">
        <v>7.3026085833333321</v>
      </c>
      <c r="G73" s="39"/>
      <c r="H73" s="145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5.7443679999999997</v>
      </c>
      <c r="E74" s="195">
        <v>42248</v>
      </c>
      <c r="F74" s="180">
        <v>7.2164928333333327</v>
      </c>
      <c r="G74" s="39"/>
      <c r="H74" s="145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2.5666229999999999</v>
      </c>
      <c r="E75" s="195">
        <v>42278</v>
      </c>
      <c r="F75" s="180">
        <v>6.9218479999999998</v>
      </c>
      <c r="G75" s="39"/>
      <c r="H75" s="145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2.7902079999999998</v>
      </c>
      <c r="E76" s="195">
        <v>42309</v>
      </c>
      <c r="F76" s="180">
        <v>6.4460516666666665</v>
      </c>
      <c r="G76" s="39"/>
      <c r="H76" s="145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5.5657030000000001</v>
      </c>
      <c r="E77" s="195">
        <v>42339</v>
      </c>
      <c r="F77" s="180">
        <v>5.8325264999999993</v>
      </c>
      <c r="G77" s="39"/>
      <c r="H77" s="145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4.0385220000000004</v>
      </c>
      <c r="E78" s="195">
        <v>42370</v>
      </c>
      <c r="F78" s="180">
        <v>5.8844854166666671</v>
      </c>
      <c r="G78" s="39"/>
      <c r="H78" s="145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4.5561210000000001</v>
      </c>
      <c r="E79" s="195">
        <v>42401</v>
      </c>
      <c r="F79" s="180">
        <v>5.0502411666666669</v>
      </c>
      <c r="G79" s="39"/>
      <c r="H79" s="145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2.92936</v>
      </c>
      <c r="E80" s="195">
        <v>42430</v>
      </c>
      <c r="F80" s="180">
        <v>4.2906311666666666</v>
      </c>
      <c r="G80" s="39"/>
      <c r="H80" s="145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2.9650029999999998</v>
      </c>
      <c r="E81" s="195">
        <v>42461</v>
      </c>
      <c r="F81" s="180">
        <v>3.986818</v>
      </c>
      <c r="G81" s="39"/>
      <c r="H81" s="145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7.0252160000000003</v>
      </c>
      <c r="E82" s="195">
        <v>42491</v>
      </c>
      <c r="F82" s="180">
        <v>4.2942789166666673</v>
      </c>
      <c r="G82" s="39"/>
      <c r="H82" s="145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2.638436</v>
      </c>
      <c r="E83" s="195">
        <v>42522</v>
      </c>
      <c r="F83" s="180">
        <v>3.9360687500000004</v>
      </c>
      <c r="G83" s="39"/>
      <c r="H83" s="145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4.4303210000000002</v>
      </c>
      <c r="E84" s="195">
        <v>42552</v>
      </c>
      <c r="F84" s="180">
        <v>3.9796524999999998</v>
      </c>
      <c r="G84" s="39"/>
      <c r="H84" s="145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3.487009</v>
      </c>
      <c r="E85" s="195">
        <v>42583</v>
      </c>
      <c r="F85" s="180">
        <v>4.0614074999999996</v>
      </c>
      <c r="G85" s="39"/>
      <c r="H85" s="145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3.1220460000000001</v>
      </c>
      <c r="E86" s="195">
        <v>42614</v>
      </c>
      <c r="F86" s="180">
        <v>3.8428806666666664</v>
      </c>
      <c r="G86" s="39"/>
      <c r="H86" s="145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16.970393999999999</v>
      </c>
      <c r="E87" s="195">
        <v>42644</v>
      </c>
      <c r="F87" s="180">
        <v>5.0431949166666667</v>
      </c>
      <c r="G87" s="39"/>
      <c r="H87" s="145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2.136984</v>
      </c>
      <c r="E88" s="195">
        <v>42675</v>
      </c>
      <c r="F88" s="180">
        <v>4.9887595833333327</v>
      </c>
      <c r="G88" s="39"/>
      <c r="H88" s="145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5.2866119999999999</v>
      </c>
      <c r="E89" s="195">
        <v>42705</v>
      </c>
      <c r="F89" s="180">
        <v>4.965501999999999</v>
      </c>
      <c r="G89" s="39"/>
      <c r="H89" s="145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2.4841359999999999</v>
      </c>
      <c r="E90" s="195">
        <v>42736</v>
      </c>
      <c r="F90" s="180">
        <v>4.8359698333333325</v>
      </c>
      <c r="G90" s="39"/>
      <c r="H90" s="145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2.2883819999999999</v>
      </c>
      <c r="E91" s="195">
        <v>42767</v>
      </c>
      <c r="F91" s="180">
        <v>4.6469915833333326</v>
      </c>
      <c r="G91" s="39"/>
      <c r="H91" s="145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4.2724900000000003</v>
      </c>
      <c r="E92" s="195">
        <v>42795</v>
      </c>
      <c r="F92" s="180">
        <v>4.7589190833333328</v>
      </c>
      <c r="G92" s="39"/>
      <c r="H92" s="145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2.8818609999999998</v>
      </c>
      <c r="E93" s="195">
        <v>42826</v>
      </c>
      <c r="F93" s="180">
        <v>4.7519905833333329</v>
      </c>
      <c r="G93" s="39"/>
      <c r="H93" s="145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6.3947229999999999</v>
      </c>
      <c r="E94" s="195">
        <v>42856</v>
      </c>
      <c r="F94" s="180">
        <v>4.6994494999999992</v>
      </c>
      <c r="G94" s="39"/>
      <c r="H94" s="145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12.990640000000001</v>
      </c>
      <c r="E95" s="195">
        <v>42887</v>
      </c>
      <c r="F95" s="180">
        <v>5.5621331666666665</v>
      </c>
      <c r="G95" s="39"/>
      <c r="H95" s="145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5.6210000000000004</v>
      </c>
      <c r="E96" s="195">
        <v>42917</v>
      </c>
      <c r="F96" s="180">
        <v>5.6613564166666661</v>
      </c>
      <c r="G96" s="39"/>
      <c r="H96" s="145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6.7136500000000003</v>
      </c>
      <c r="E97" s="195">
        <v>42948</v>
      </c>
      <c r="F97" s="180">
        <v>5.9302431666666662</v>
      </c>
      <c r="G97" s="39"/>
      <c r="H97" s="145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11.528442</v>
      </c>
      <c r="E98" s="195">
        <v>42979</v>
      </c>
      <c r="F98" s="180">
        <v>6.6307761666666662</v>
      </c>
      <c r="G98" s="39"/>
      <c r="H98" s="145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10.477734</v>
      </c>
      <c r="E99" s="195">
        <v>43009</v>
      </c>
      <c r="F99" s="180">
        <v>6.0897211666666671</v>
      </c>
      <c r="G99" s="39"/>
      <c r="H99" s="145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7.3538439999999996</v>
      </c>
      <c r="E100" s="195">
        <v>43040</v>
      </c>
      <c r="F100" s="180">
        <v>6.5244594999999999</v>
      </c>
      <c r="G100" s="39"/>
      <c r="H100" s="145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12.216068</v>
      </c>
      <c r="E101" s="195">
        <v>43070</v>
      </c>
      <c r="F101" s="180">
        <v>7.101914166666667</v>
      </c>
      <c r="G101" s="39"/>
      <c r="H101" s="145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4.1683919999999999</v>
      </c>
      <c r="E102" s="195">
        <v>43101</v>
      </c>
      <c r="F102" s="180">
        <v>7.2422688333333332</v>
      </c>
      <c r="G102" s="39"/>
      <c r="H102" s="145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8.4897810000000007</v>
      </c>
      <c r="E103" s="195">
        <v>43132</v>
      </c>
      <c r="F103" s="180">
        <v>7.7590520833333345</v>
      </c>
      <c r="G103" s="39"/>
      <c r="H103" s="145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11.162946</v>
      </c>
      <c r="E104" s="195">
        <v>43160</v>
      </c>
      <c r="F104" s="180">
        <v>8.3332567500000021</v>
      </c>
      <c r="G104" s="39"/>
      <c r="H104" s="145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13.856878</v>
      </c>
      <c r="E105" s="195">
        <v>43191</v>
      </c>
      <c r="F105" s="180">
        <v>9.2478414999999998</v>
      </c>
      <c r="G105" s="39"/>
      <c r="H105" s="145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16.757715999999999</v>
      </c>
      <c r="E106" s="195">
        <v>43221</v>
      </c>
      <c r="F106" s="180">
        <v>10.111424250000001</v>
      </c>
      <c r="G106" s="39"/>
      <c r="H106" s="145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12.271471</v>
      </c>
      <c r="E107" s="195">
        <v>43252</v>
      </c>
      <c r="F107" s="180">
        <v>10.051493500000001</v>
      </c>
      <c r="G107" s="39"/>
      <c r="H107" s="145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8.8087049999999998</v>
      </c>
      <c r="E108" s="195">
        <v>43282</v>
      </c>
      <c r="F108" s="180">
        <v>10.317135583333334</v>
      </c>
      <c r="G108" s="39"/>
      <c r="H108" s="145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8.5720290000000006</v>
      </c>
      <c r="E109" s="195">
        <v>43313</v>
      </c>
      <c r="F109" s="180">
        <v>10.4720005</v>
      </c>
      <c r="G109" s="39"/>
      <c r="H109" s="145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26.024168</v>
      </c>
      <c r="E110" s="195">
        <v>43344</v>
      </c>
      <c r="F110" s="180">
        <v>11.679977666666666</v>
      </c>
      <c r="G110" s="39"/>
      <c r="H110" s="145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19.920390000000001</v>
      </c>
      <c r="E111" s="195">
        <v>43374</v>
      </c>
      <c r="F111" s="180">
        <v>12.466865666666665</v>
      </c>
      <c r="G111" s="39"/>
      <c r="H111" s="145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20.467348999999999</v>
      </c>
      <c r="E112" s="195">
        <v>43405</v>
      </c>
      <c r="F112" s="180">
        <v>13.55965775</v>
      </c>
      <c r="G112" s="39"/>
      <c r="H112" s="145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2.9929009999999998</v>
      </c>
      <c r="E113" s="195">
        <v>43435</v>
      </c>
      <c r="F113" s="180">
        <v>12.791060500000002</v>
      </c>
      <c r="G113" s="39"/>
      <c r="H113" s="145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21.532340999999999</v>
      </c>
      <c r="E114" s="195">
        <v>43466</v>
      </c>
      <c r="F114" s="180">
        <v>14.23805625</v>
      </c>
      <c r="G114" s="39"/>
      <c r="H114" s="145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18.000236999999998</v>
      </c>
      <c r="E115" s="195">
        <v>43497</v>
      </c>
      <c r="F115" s="180">
        <v>15.03059425</v>
      </c>
      <c r="G115" s="39"/>
      <c r="H115" s="145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8.7474460000000001</v>
      </c>
      <c r="E116" s="195">
        <v>43525</v>
      </c>
      <c r="F116" s="180">
        <v>14.829302583333332</v>
      </c>
      <c r="G116" s="39"/>
      <c r="H116" s="145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207">
        <f>H16</f>
        <v>17.09553623</v>
      </c>
      <c r="E117" s="195">
        <v>43556</v>
      </c>
      <c r="F117" s="180">
        <f>AVERAGE(D106:D117)</f>
        <v>15.099190769166666</v>
      </c>
      <c r="G117" s="39"/>
      <c r="H117" s="145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8.1017966300000026</v>
      </c>
      <c r="E118" s="195">
        <v>43586</v>
      </c>
      <c r="F118" s="180">
        <f>AVERAGE(D107:D118)</f>
        <v>14.377864154999997</v>
      </c>
      <c r="G118" s="39"/>
      <c r="H118" s="145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21.815910629999998</v>
      </c>
      <c r="E119" s="195">
        <v>43617</v>
      </c>
      <c r="F119" s="180">
        <f>AVERAGE(D108:D119)</f>
        <v>15.173234124166667</v>
      </c>
      <c r="G119" s="39"/>
      <c r="H119" s="145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16.685956999999998</v>
      </c>
      <c r="E120" s="195">
        <v>43647</v>
      </c>
      <c r="F120" s="180">
        <f>AVERAGE(D109:D120)</f>
        <v>15.829671790833332</v>
      </c>
      <c r="G120" s="39"/>
      <c r="H120" s="145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0</v>
      </c>
      <c r="E121" s="195">
        <v>43678</v>
      </c>
      <c r="F121" s="180">
        <v>9.8070693333333328</v>
      </c>
      <c r="G121" s="39"/>
      <c r="H121" s="145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180">
        <v>7.6383886666666667</v>
      </c>
      <c r="G122" s="39"/>
      <c r="H122" s="145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180">
        <v>5.9783561666666669</v>
      </c>
      <c r="G123" s="39"/>
      <c r="H123" s="145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180">
        <v>4.2727437500000001</v>
      </c>
      <c r="G124" s="39"/>
      <c r="H124" s="145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180">
        <v>4.0233353333333328</v>
      </c>
      <c r="G125" s="39"/>
      <c r="H125" s="145"/>
      <c r="I125" s="145"/>
      <c r="J125" s="145"/>
    </row>
    <row r="126" spans="1:10" x14ac:dyDescent="0.25">
      <c r="A126" s="130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130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130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130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130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130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30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30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30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30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30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30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30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30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30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30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30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30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30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30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130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130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130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130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130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130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30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30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30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30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30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30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130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130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130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1:10" x14ac:dyDescent="0.25">
      <c r="A161" s="130"/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1:10" x14ac:dyDescent="0.25">
      <c r="A162" s="130"/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1:10" x14ac:dyDescent="0.25">
      <c r="A163" s="130"/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1:10" x14ac:dyDescent="0.25">
      <c r="A164" s="130"/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1:10" x14ac:dyDescent="0.25">
      <c r="A165" s="130"/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1:10" x14ac:dyDescent="0.25">
      <c r="A166" s="130"/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1:10" x14ac:dyDescent="0.25">
      <c r="A167" s="130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0" x14ac:dyDescent="0.25">
      <c r="A168" s="128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0" x14ac:dyDescent="0.25">
      <c r="A169" s="128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0" x14ac:dyDescent="0.25">
      <c r="A170" s="128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28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28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28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0" x14ac:dyDescent="0.25">
      <c r="A174" s="128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0" x14ac:dyDescent="0.25">
      <c r="A175" s="128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0" x14ac:dyDescent="0.25">
      <c r="A176" s="128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28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28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A179" s="128"/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1:10" x14ac:dyDescent="0.25">
      <c r="A180" s="128"/>
      <c r="B180" s="145"/>
      <c r="C180" s="145"/>
      <c r="D180" s="145"/>
      <c r="E180" s="145"/>
      <c r="F180" s="145"/>
      <c r="G180" s="145"/>
      <c r="H180" s="145"/>
      <c r="I180" s="145"/>
      <c r="J180" s="145"/>
    </row>
    <row r="181" spans="1:10" x14ac:dyDescent="0.25">
      <c r="A181" s="128"/>
      <c r="B181" s="128"/>
      <c r="C181" s="128"/>
      <c r="D181" s="128"/>
      <c r="E181" s="128"/>
      <c r="F181" s="128"/>
      <c r="G181" s="128"/>
      <c r="H181" s="128"/>
      <c r="I181" s="128"/>
      <c r="J181" s="128"/>
    </row>
    <row r="182" spans="1:10" x14ac:dyDescent="0.25">
      <c r="A182" s="128"/>
      <c r="B182" s="128"/>
      <c r="C182" s="128"/>
      <c r="D182" s="128"/>
      <c r="E182" s="128"/>
      <c r="F182" s="128"/>
      <c r="G182" s="128"/>
      <c r="H182" s="128"/>
      <c r="I182" s="128"/>
      <c r="J182" s="128"/>
    </row>
    <row r="183" spans="1:10" x14ac:dyDescent="0.25">
      <c r="A183" s="128"/>
      <c r="B183" s="128"/>
      <c r="C183" s="128"/>
      <c r="D183" s="128"/>
      <c r="E183" s="128"/>
      <c r="F183" s="128"/>
      <c r="G183" s="128"/>
      <c r="H183" s="128"/>
      <c r="I183" s="128"/>
      <c r="J183" s="128"/>
    </row>
    <row r="184" spans="1:10" x14ac:dyDescent="0.25">
      <c r="A184" s="128"/>
      <c r="B184" s="128"/>
      <c r="C184" s="128"/>
      <c r="D184" s="128"/>
      <c r="E184" s="128"/>
      <c r="F184" s="128"/>
      <c r="G184" s="128"/>
      <c r="H184" s="128"/>
      <c r="I184" s="128"/>
      <c r="J184" s="128"/>
    </row>
    <row r="185" spans="1:10" x14ac:dyDescent="0.25">
      <c r="A185" s="128"/>
      <c r="B185" s="128"/>
      <c r="C185" s="128"/>
      <c r="D185" s="128"/>
      <c r="E185" s="128"/>
      <c r="F185" s="128"/>
      <c r="G185" s="128"/>
      <c r="H185" s="128"/>
      <c r="I185" s="128"/>
      <c r="J185" s="128"/>
    </row>
    <row r="186" spans="1:10" x14ac:dyDescent="0.25">
      <c r="A186" s="128"/>
      <c r="B186" s="128"/>
      <c r="C186" s="128"/>
      <c r="D186" s="128"/>
      <c r="E186" s="128"/>
      <c r="F186" s="128"/>
      <c r="G186" s="128"/>
      <c r="H186" s="128"/>
      <c r="I186" s="128"/>
      <c r="J186" s="128"/>
    </row>
    <row r="187" spans="1:10" x14ac:dyDescent="0.25">
      <c r="A187" s="128"/>
      <c r="B187" s="128"/>
      <c r="C187" s="128"/>
      <c r="D187" s="128"/>
      <c r="E187" s="128"/>
      <c r="F187" s="128"/>
      <c r="G187" s="128"/>
      <c r="H187" s="128"/>
      <c r="I187" s="128"/>
      <c r="J187" s="128"/>
    </row>
    <row r="188" spans="1:10" x14ac:dyDescent="0.25">
      <c r="A188" s="128"/>
      <c r="B188" s="128"/>
      <c r="C188" s="128"/>
      <c r="D188" s="128"/>
      <c r="E188" s="128"/>
      <c r="F188" s="128"/>
      <c r="G188" s="128"/>
      <c r="H188" s="128"/>
      <c r="I188" s="128"/>
      <c r="J188" s="128"/>
    </row>
    <row r="189" spans="1:10" x14ac:dyDescent="0.25">
      <c r="A189" s="128"/>
      <c r="B189" s="128"/>
      <c r="C189" s="128"/>
      <c r="D189" s="128"/>
      <c r="E189" s="128"/>
      <c r="F189" s="128"/>
      <c r="G189" s="128"/>
      <c r="H189" s="128"/>
      <c r="I189" s="128"/>
      <c r="J189" s="128"/>
    </row>
    <row r="190" spans="1:10" x14ac:dyDescent="0.25">
      <c r="A190" s="128"/>
      <c r="B190" s="128"/>
      <c r="C190" s="128"/>
      <c r="D190" s="128"/>
      <c r="E190" s="128"/>
      <c r="F190" s="128"/>
      <c r="G190" s="128"/>
      <c r="H190" s="128"/>
      <c r="I190" s="128"/>
      <c r="J190" s="128"/>
    </row>
    <row r="191" spans="1:10" x14ac:dyDescent="0.25">
      <c r="A191" s="128"/>
      <c r="B191" s="128"/>
      <c r="C191" s="128"/>
      <c r="D191" s="128"/>
      <c r="E191" s="128"/>
      <c r="F191" s="128"/>
      <c r="G191" s="128"/>
      <c r="H191" s="128"/>
      <c r="I191" s="128"/>
      <c r="J191" s="128"/>
    </row>
    <row r="192" spans="1:10" x14ac:dyDescent="0.25">
      <c r="A192" s="128"/>
      <c r="B192" s="128"/>
      <c r="C192" s="128"/>
      <c r="D192" s="128"/>
      <c r="E192" s="128"/>
      <c r="F192" s="128"/>
      <c r="G192" s="128"/>
      <c r="H192" s="128"/>
      <c r="I192" s="128"/>
      <c r="J192" s="128"/>
    </row>
    <row r="193" spans="1:10" x14ac:dyDescent="0.25">
      <c r="A193" s="128"/>
      <c r="B193" s="128"/>
      <c r="C193" s="128"/>
      <c r="D193" s="128"/>
      <c r="E193" s="128"/>
      <c r="F193" s="128"/>
      <c r="G193" s="128"/>
      <c r="H193" s="128"/>
      <c r="I193" s="128"/>
      <c r="J193" s="128"/>
    </row>
    <row r="194" spans="1:10" x14ac:dyDescent="0.25">
      <c r="A194" s="128"/>
      <c r="B194" s="128"/>
      <c r="C194" s="128"/>
      <c r="D194" s="128"/>
      <c r="E194" s="128"/>
      <c r="F194" s="128"/>
      <c r="G194" s="128"/>
      <c r="H194" s="128"/>
      <c r="I194" s="128"/>
      <c r="J194" s="128"/>
    </row>
    <row r="195" spans="1:10" x14ac:dyDescent="0.25">
      <c r="A195" s="128"/>
      <c r="B195" s="128"/>
      <c r="C195" s="128"/>
      <c r="D195" s="128"/>
      <c r="E195" s="128"/>
      <c r="F195" s="128"/>
      <c r="G195" s="128"/>
      <c r="H195" s="128"/>
      <c r="I195" s="128"/>
      <c r="J195" s="128"/>
    </row>
    <row r="196" spans="1:10" x14ac:dyDescent="0.25">
      <c r="A196" s="128"/>
      <c r="B196" s="128"/>
      <c r="C196" s="128"/>
      <c r="D196" s="128"/>
      <c r="E196" s="128"/>
      <c r="F196" s="128"/>
      <c r="G196" s="128"/>
      <c r="H196" s="128"/>
      <c r="I196" s="128"/>
      <c r="J196" s="128"/>
    </row>
    <row r="197" spans="1:10" x14ac:dyDescent="0.25">
      <c r="A197" s="128"/>
      <c r="B197" s="128"/>
      <c r="C197" s="128"/>
      <c r="D197" s="128"/>
      <c r="E197" s="128"/>
      <c r="F197" s="128"/>
      <c r="G197" s="128"/>
      <c r="H197" s="128"/>
      <c r="I197" s="128"/>
      <c r="J197" s="128"/>
    </row>
    <row r="198" spans="1:10" x14ac:dyDescent="0.25">
      <c r="A198" s="128"/>
      <c r="B198" s="128"/>
      <c r="C198" s="128"/>
      <c r="D198" s="128"/>
      <c r="E198" s="128"/>
      <c r="F198" s="128"/>
      <c r="G198" s="128"/>
      <c r="H198" s="128"/>
      <c r="I198" s="128"/>
      <c r="J198" s="128"/>
    </row>
    <row r="199" spans="1:10" x14ac:dyDescent="0.25">
      <c r="A199" s="128"/>
      <c r="B199" s="128"/>
      <c r="C199" s="128"/>
      <c r="D199" s="128"/>
      <c r="E199" s="128"/>
      <c r="F199" s="128"/>
      <c r="G199" s="128"/>
      <c r="H199" s="128"/>
      <c r="I199" s="128"/>
      <c r="J199" s="128"/>
    </row>
    <row r="200" spans="1:10" x14ac:dyDescent="0.25">
      <c r="A200" s="128"/>
      <c r="B200" s="128"/>
      <c r="C200" s="128"/>
      <c r="D200" s="128"/>
      <c r="E200" s="128"/>
      <c r="F200" s="128"/>
      <c r="G200" s="128"/>
      <c r="H200" s="128"/>
      <c r="I200" s="128"/>
      <c r="J200" s="128"/>
    </row>
    <row r="201" spans="1:10" x14ac:dyDescent="0.25">
      <c r="A201" s="128"/>
      <c r="B201" s="128"/>
      <c r="C201" s="128"/>
      <c r="D201" s="128"/>
      <c r="E201" s="128"/>
      <c r="F201" s="128"/>
      <c r="G201" s="128"/>
      <c r="H201" s="128"/>
      <c r="I201" s="128"/>
      <c r="J201" s="128"/>
    </row>
    <row r="202" spans="1:10" x14ac:dyDescent="0.25">
      <c r="A202" s="128"/>
      <c r="B202" s="128"/>
      <c r="C202" s="128"/>
      <c r="D202" s="128"/>
      <c r="E202" s="128"/>
      <c r="F202" s="128"/>
      <c r="G202" s="128"/>
      <c r="H202" s="128"/>
      <c r="I202" s="128"/>
      <c r="J202" s="128"/>
    </row>
    <row r="203" spans="1:10" x14ac:dyDescent="0.25">
      <c r="A203" s="128"/>
      <c r="B203" s="128"/>
      <c r="C203" s="128"/>
      <c r="D203" s="128"/>
      <c r="E203" s="128"/>
      <c r="F203" s="128"/>
      <c r="G203" s="128"/>
      <c r="H203" s="128"/>
      <c r="I203" s="128"/>
      <c r="J203" s="128"/>
    </row>
    <row r="204" spans="1:10" x14ac:dyDescent="0.25">
      <c r="A204" s="128"/>
      <c r="B204" s="128"/>
      <c r="C204" s="128"/>
      <c r="D204" s="128"/>
      <c r="E204" s="128"/>
      <c r="F204" s="128"/>
      <c r="G204" s="128"/>
      <c r="H204" s="128"/>
      <c r="I204" s="128"/>
      <c r="J204" s="128"/>
    </row>
    <row r="205" spans="1:10" x14ac:dyDescent="0.25">
      <c r="A205" s="128"/>
      <c r="B205" s="128"/>
      <c r="C205" s="128"/>
      <c r="D205" s="128"/>
      <c r="E205" s="128"/>
      <c r="F205" s="128"/>
      <c r="G205" s="128"/>
      <c r="H205" s="128"/>
      <c r="I205" s="128"/>
      <c r="J205" s="128"/>
    </row>
    <row r="206" spans="1:10" x14ac:dyDescent="0.25">
      <c r="A206" s="128"/>
      <c r="B206" s="128"/>
      <c r="C206" s="128"/>
      <c r="D206" s="128"/>
      <c r="E206" s="128"/>
      <c r="F206" s="128"/>
      <c r="G206" s="128"/>
      <c r="H206" s="128"/>
      <c r="I206" s="128"/>
      <c r="J206" s="128"/>
    </row>
    <row r="207" spans="1:10" x14ac:dyDescent="0.25">
      <c r="A207" s="128"/>
      <c r="B207" s="128"/>
      <c r="C207" s="128"/>
      <c r="D207" s="128"/>
      <c r="E207" s="128"/>
      <c r="F207" s="128"/>
      <c r="G207" s="128"/>
      <c r="H207" s="128"/>
      <c r="I207" s="128"/>
      <c r="J207" s="128"/>
    </row>
    <row r="208" spans="1:10" x14ac:dyDescent="0.25">
      <c r="A208" s="128"/>
      <c r="B208" s="128"/>
      <c r="C208" s="128"/>
      <c r="D208" s="128"/>
      <c r="E208" s="128"/>
      <c r="F208" s="128"/>
      <c r="G208" s="128"/>
      <c r="H208" s="128"/>
      <c r="I208" s="128"/>
      <c r="J208" s="128"/>
    </row>
    <row r="209" spans="1:10" x14ac:dyDescent="0.25">
      <c r="A209" s="128"/>
      <c r="B209" s="128"/>
      <c r="C209" s="128"/>
      <c r="D209" s="128"/>
      <c r="E209" s="128"/>
      <c r="F209" s="128"/>
      <c r="G209" s="128"/>
      <c r="H209" s="128"/>
      <c r="I209" s="128"/>
      <c r="J209" s="128"/>
    </row>
    <row r="210" spans="1:10" x14ac:dyDescent="0.25">
      <c r="A210" s="128"/>
      <c r="B210" s="128"/>
      <c r="C210" s="128"/>
      <c r="D210" s="128"/>
      <c r="E210" s="128"/>
      <c r="F210" s="128"/>
      <c r="G210" s="128"/>
      <c r="H210" s="128"/>
      <c r="I210" s="128"/>
      <c r="J210" s="128"/>
    </row>
    <row r="211" spans="1:10" x14ac:dyDescent="0.25">
      <c r="A211" s="128"/>
      <c r="B211" s="128"/>
      <c r="C211" s="128"/>
      <c r="D211" s="128"/>
      <c r="E211" s="128"/>
      <c r="F211" s="128"/>
      <c r="G211" s="128"/>
      <c r="H211" s="128"/>
      <c r="I211" s="128"/>
      <c r="J211" s="128"/>
    </row>
    <row r="212" spans="1:10" x14ac:dyDescent="0.25">
      <c r="A212" s="128"/>
      <c r="B212" s="128"/>
      <c r="C212" s="128"/>
      <c r="D212" s="128"/>
      <c r="E212" s="128"/>
      <c r="F212" s="128"/>
      <c r="G212" s="128"/>
      <c r="H212" s="128"/>
      <c r="I212" s="128"/>
      <c r="J212" s="128"/>
    </row>
    <row r="213" spans="1:10" x14ac:dyDescent="0.25">
      <c r="A213" s="128"/>
      <c r="B213" s="128"/>
      <c r="C213" s="128"/>
      <c r="D213" s="128"/>
      <c r="E213" s="128"/>
      <c r="F213" s="128"/>
      <c r="G213" s="128"/>
      <c r="H213" s="128"/>
      <c r="I213" s="128"/>
      <c r="J213" s="128"/>
    </row>
    <row r="214" spans="1:10" x14ac:dyDescent="0.25">
      <c r="A214" s="128"/>
      <c r="B214" s="128"/>
      <c r="C214" s="128"/>
      <c r="D214" s="128"/>
      <c r="E214" s="128"/>
      <c r="F214" s="128"/>
      <c r="G214" s="128"/>
      <c r="H214" s="128"/>
      <c r="I214" s="128"/>
      <c r="J214" s="128"/>
    </row>
    <row r="215" spans="1:10" x14ac:dyDescent="0.25">
      <c r="A215" s="128"/>
      <c r="B215" s="128"/>
      <c r="C215" s="128"/>
      <c r="D215" s="128"/>
      <c r="E215" s="128"/>
      <c r="F215" s="128"/>
      <c r="G215" s="128"/>
      <c r="H215" s="128"/>
      <c r="I215" s="128"/>
      <c r="J215" s="128"/>
    </row>
    <row r="216" spans="1:10" x14ac:dyDescent="0.25">
      <c r="A216" s="128"/>
      <c r="B216" s="128"/>
      <c r="C216" s="128"/>
      <c r="D216" s="128"/>
      <c r="E216" s="128"/>
      <c r="F216" s="128"/>
      <c r="G216" s="128"/>
      <c r="H216" s="128"/>
      <c r="I216" s="128"/>
      <c r="J216" s="128"/>
    </row>
    <row r="217" spans="1:10" x14ac:dyDescent="0.25">
      <c r="A217" s="128"/>
      <c r="B217" s="128"/>
      <c r="C217" s="128"/>
      <c r="D217" s="128"/>
      <c r="E217" s="128"/>
      <c r="F217" s="128"/>
      <c r="G217" s="128"/>
      <c r="H217" s="128"/>
      <c r="I217" s="128"/>
      <c r="J217" s="128"/>
    </row>
    <row r="218" spans="1:10" x14ac:dyDescent="0.25">
      <c r="A218" s="128"/>
      <c r="B218" s="128"/>
      <c r="C218" s="128"/>
      <c r="D218" s="128"/>
      <c r="E218" s="128"/>
      <c r="F218" s="128"/>
      <c r="G218" s="128"/>
      <c r="H218" s="128"/>
      <c r="I218" s="128"/>
      <c r="J218" s="128"/>
    </row>
    <row r="219" spans="1:10" x14ac:dyDescent="0.25">
      <c r="A219" s="128"/>
      <c r="B219" s="128"/>
      <c r="C219" s="128"/>
      <c r="D219" s="128"/>
      <c r="E219" s="128"/>
      <c r="F219" s="128"/>
      <c r="G219" s="128"/>
      <c r="H219" s="128"/>
      <c r="I219" s="128"/>
      <c r="J219" s="128"/>
    </row>
    <row r="220" spans="1:10" x14ac:dyDescent="0.25">
      <c r="A220" s="128"/>
      <c r="B220" s="128"/>
      <c r="C220" s="128"/>
      <c r="D220" s="128"/>
      <c r="E220" s="128"/>
      <c r="F220" s="128"/>
      <c r="G220" s="128"/>
      <c r="H220" s="128"/>
      <c r="I220" s="128"/>
      <c r="J220" s="128"/>
    </row>
    <row r="221" spans="1:10" x14ac:dyDescent="0.25">
      <c r="A221" s="128"/>
      <c r="B221" s="128"/>
      <c r="C221" s="128"/>
      <c r="D221" s="128"/>
      <c r="E221" s="128"/>
      <c r="F221" s="128"/>
      <c r="G221" s="128"/>
      <c r="H221" s="128"/>
      <c r="I221" s="128"/>
      <c r="J221" s="128"/>
    </row>
    <row r="222" spans="1:10" x14ac:dyDescent="0.25">
      <c r="A222" s="128"/>
      <c r="B222" s="128"/>
      <c r="C222" s="128"/>
      <c r="D222" s="128"/>
      <c r="E222" s="128"/>
      <c r="F222" s="128"/>
      <c r="G222" s="128"/>
      <c r="H222" s="128"/>
      <c r="I222" s="128"/>
      <c r="J222" s="128"/>
    </row>
    <row r="223" spans="1:10" x14ac:dyDescent="0.25">
      <c r="A223" s="128"/>
      <c r="B223" s="128"/>
      <c r="C223" s="128"/>
      <c r="D223" s="128"/>
      <c r="E223" s="128"/>
      <c r="F223" s="128"/>
      <c r="G223" s="128"/>
      <c r="H223" s="128"/>
      <c r="I223" s="128"/>
      <c r="J223" s="128"/>
    </row>
    <row r="224" spans="1:10" x14ac:dyDescent="0.25">
      <c r="A224" s="128"/>
      <c r="B224" s="128"/>
      <c r="C224" s="128"/>
      <c r="D224" s="128"/>
      <c r="E224" s="128"/>
      <c r="F224" s="128"/>
      <c r="G224" s="128"/>
      <c r="H224" s="128"/>
      <c r="I224" s="128"/>
      <c r="J224" s="128"/>
    </row>
    <row r="225" spans="1:10" x14ac:dyDescent="0.25">
      <c r="A225" s="128"/>
      <c r="B225" s="128"/>
      <c r="C225" s="128"/>
      <c r="D225" s="128"/>
      <c r="E225" s="128"/>
      <c r="F225" s="128"/>
      <c r="G225" s="128"/>
      <c r="H225" s="128"/>
      <c r="I225" s="128"/>
      <c r="J225" s="128"/>
    </row>
    <row r="226" spans="1:10" x14ac:dyDescent="0.25">
      <c r="A226" s="128"/>
      <c r="B226" s="128"/>
      <c r="C226" s="128"/>
      <c r="D226" s="128"/>
      <c r="E226" s="128"/>
      <c r="F226" s="128"/>
      <c r="G226" s="128"/>
      <c r="H226" s="128"/>
      <c r="I226" s="128"/>
      <c r="J226" s="128"/>
    </row>
    <row r="227" spans="1:10" x14ac:dyDescent="0.25">
      <c r="A227" s="128"/>
      <c r="B227" s="128"/>
      <c r="C227" s="128"/>
      <c r="D227" s="128"/>
      <c r="E227" s="128"/>
      <c r="F227" s="128"/>
      <c r="G227" s="128"/>
      <c r="H227" s="128"/>
      <c r="I227" s="128"/>
      <c r="J227" s="128"/>
    </row>
    <row r="228" spans="1:10" x14ac:dyDescent="0.25">
      <c r="A228" s="128"/>
      <c r="B228" s="128"/>
      <c r="C228" s="128"/>
      <c r="D228" s="128"/>
      <c r="E228" s="128"/>
      <c r="F228" s="128"/>
      <c r="G228" s="128"/>
      <c r="H228" s="128"/>
      <c r="I228" s="128"/>
      <c r="J228" s="128"/>
    </row>
    <row r="229" spans="1:10" x14ac:dyDescent="0.25">
      <c r="A229" s="128"/>
      <c r="B229" s="128"/>
      <c r="C229" s="128"/>
      <c r="D229" s="128"/>
      <c r="E229" s="128"/>
      <c r="F229" s="128"/>
      <c r="G229" s="128"/>
      <c r="H229" s="128"/>
      <c r="I229" s="128"/>
      <c r="J229" s="128"/>
    </row>
    <row r="230" spans="1:10" x14ac:dyDescent="0.25">
      <c r="B230" s="130"/>
      <c r="C230" s="130"/>
      <c r="D230" s="130"/>
      <c r="E230" s="130"/>
      <c r="F230" s="130"/>
      <c r="G230" s="130"/>
      <c r="H230" s="130"/>
    </row>
    <row r="231" spans="1:10" x14ac:dyDescent="0.25">
      <c r="B231" s="130"/>
      <c r="C231" s="130"/>
      <c r="D231" s="130"/>
      <c r="E231" s="130"/>
      <c r="F231" s="130"/>
      <c r="G231" s="130"/>
      <c r="H231" s="1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137" customWidth="1"/>
    <col min="3" max="8" width="10.42578125" style="137" customWidth="1"/>
    <col min="9" max="11" width="11.5703125" style="137" customWidth="1"/>
    <col min="12" max="12" width="1.85546875" style="137" customWidth="1"/>
    <col min="13" max="13" width="11.42578125" style="137"/>
    <col min="14" max="14" width="3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4" t="s">
        <v>73</v>
      </c>
      <c r="D7" s="264"/>
      <c r="E7" s="264"/>
      <c r="F7" s="264"/>
      <c r="G7" s="264"/>
      <c r="H7" s="264"/>
      <c r="I7" s="264"/>
      <c r="J7" s="264"/>
      <c r="K7" s="264"/>
      <c r="L7" s="58"/>
      <c r="M7" s="38"/>
      <c r="N7" s="39"/>
      <c r="O7" s="38"/>
    </row>
    <row r="8" spans="1:15" x14ac:dyDescent="0.25">
      <c r="A8" s="56"/>
      <c r="B8" s="40"/>
      <c r="C8" s="264" t="s">
        <v>74</v>
      </c>
      <c r="D8" s="264"/>
      <c r="E8" s="264"/>
      <c r="F8" s="264"/>
      <c r="G8" s="264"/>
      <c r="H8" s="264"/>
      <c r="I8" s="264"/>
      <c r="J8" s="264"/>
      <c r="K8" s="264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14.445098</v>
      </c>
      <c r="D13" s="66">
        <v>15.849536000000001</v>
      </c>
      <c r="E13" s="66">
        <v>12.779979000000001</v>
      </c>
      <c r="F13" s="66">
        <v>11.70844</v>
      </c>
      <c r="G13" s="66">
        <v>14.232621999999999</v>
      </c>
      <c r="H13" s="66">
        <v>12.435285</v>
      </c>
      <c r="I13" s="66">
        <v>-12.628291540378145</v>
      </c>
      <c r="J13" s="66">
        <v>87.371708459621857</v>
      </c>
      <c r="K13" s="66">
        <v>21.558653415826523</v>
      </c>
      <c r="L13" s="58"/>
      <c r="M13" s="38"/>
      <c r="N13" s="39">
        <v>1</v>
      </c>
      <c r="O13" s="38"/>
    </row>
    <row r="14" spans="1:15" x14ac:dyDescent="0.25">
      <c r="A14" s="56"/>
      <c r="B14" s="65" t="s">
        <v>8</v>
      </c>
      <c r="C14" s="66">
        <v>22.019521999999998</v>
      </c>
      <c r="D14" s="66">
        <v>23.265387</v>
      </c>
      <c r="E14" s="66">
        <v>21.896409999999999</v>
      </c>
      <c r="F14" s="66">
        <v>17.096639</v>
      </c>
      <c r="G14" s="66">
        <v>16.825913</v>
      </c>
      <c r="H14" s="66">
        <v>16.350805999999999</v>
      </c>
      <c r="I14" s="66">
        <v>-2.8236625257720083</v>
      </c>
      <c r="J14" s="66">
        <v>97.176337474227992</v>
      </c>
      <c r="K14" s="66">
        <v>-1.5835042197475224</v>
      </c>
      <c r="L14" s="58"/>
      <c r="M14" s="38"/>
      <c r="N14" s="39">
        <v>1</v>
      </c>
      <c r="O14" s="38"/>
    </row>
    <row r="15" spans="1:15" x14ac:dyDescent="0.25">
      <c r="A15" s="56"/>
      <c r="B15" s="65" t="s">
        <v>9</v>
      </c>
      <c r="C15" s="66">
        <v>20.489612999999999</v>
      </c>
      <c r="D15" s="66">
        <v>17.232842000000002</v>
      </c>
      <c r="E15" s="66">
        <v>17.25639</v>
      </c>
      <c r="F15" s="66">
        <v>18.475072000000001</v>
      </c>
      <c r="G15" s="66">
        <v>20.198792000000001</v>
      </c>
      <c r="H15" s="196">
        <v>14.727138</v>
      </c>
      <c r="I15" s="21">
        <v>-27.089016016403356</v>
      </c>
      <c r="J15" s="21">
        <v>72.910983983596651</v>
      </c>
      <c r="K15" s="21">
        <v>9.3299771714015591</v>
      </c>
      <c r="L15" s="58"/>
      <c r="M15" s="38"/>
      <c r="N15" s="39">
        <v>1</v>
      </c>
      <c r="O15" s="38"/>
    </row>
    <row r="16" spans="1:15" x14ac:dyDescent="0.25">
      <c r="A16" s="56"/>
      <c r="B16" s="65" t="s">
        <v>10</v>
      </c>
      <c r="C16" s="66">
        <v>23.042372</v>
      </c>
      <c r="D16" s="66">
        <v>20.248512999999999</v>
      </c>
      <c r="E16" s="66">
        <v>17.523046999999998</v>
      </c>
      <c r="F16" s="66">
        <v>15.472929000000001</v>
      </c>
      <c r="G16" s="66">
        <v>15.956524</v>
      </c>
      <c r="H16" s="21">
        <v>19.913686569999999</v>
      </c>
      <c r="I16" s="21">
        <v>24.799652919395232</v>
      </c>
      <c r="J16" s="21">
        <v>124.79965291939523</v>
      </c>
      <c r="K16" s="21">
        <v>3.1254263494649326</v>
      </c>
      <c r="L16" s="58"/>
      <c r="M16" s="38"/>
      <c r="N16" s="39" t="s">
        <v>97</v>
      </c>
      <c r="O16" s="38"/>
    </row>
    <row r="17" spans="1:15" x14ac:dyDescent="0.25">
      <c r="A17" s="56"/>
      <c r="B17" s="65" t="s">
        <v>11</v>
      </c>
      <c r="C17" s="66">
        <v>19.868741</v>
      </c>
      <c r="D17" s="66">
        <v>22.165029000000001</v>
      </c>
      <c r="E17" s="66">
        <v>22.156739000000002</v>
      </c>
      <c r="F17" s="66">
        <v>21.689450000000001</v>
      </c>
      <c r="G17" s="66">
        <v>17.470355000000001</v>
      </c>
      <c r="H17" s="21">
        <v>19.490181989999982</v>
      </c>
      <c r="I17" s="21">
        <v>11.561453616712324</v>
      </c>
      <c r="J17" s="21">
        <v>111.56145361671233</v>
      </c>
      <c r="K17" s="21">
        <v>-19.452291321356697</v>
      </c>
      <c r="L17" s="58"/>
      <c r="M17" s="38"/>
      <c r="N17" s="39" t="s">
        <v>97</v>
      </c>
      <c r="O17" s="38"/>
    </row>
    <row r="18" spans="1:15" x14ac:dyDescent="0.25">
      <c r="A18" s="56"/>
      <c r="B18" s="65" t="s">
        <v>12</v>
      </c>
      <c r="C18" s="66">
        <v>17.629704</v>
      </c>
      <c r="D18" s="66">
        <v>20.871853999999999</v>
      </c>
      <c r="E18" s="66">
        <v>19.062946</v>
      </c>
      <c r="F18" s="66">
        <v>19.339009999999998</v>
      </c>
      <c r="G18" s="66">
        <v>16.926577000000002</v>
      </c>
      <c r="H18" s="21">
        <v>15.8147989</v>
      </c>
      <c r="I18" s="21">
        <v>-6.5682394024497821</v>
      </c>
      <c r="J18" s="21">
        <v>93.431760597550223</v>
      </c>
      <c r="K18" s="21">
        <v>-12.474438970764258</v>
      </c>
      <c r="L18" s="58"/>
      <c r="M18" s="38"/>
      <c r="N18" s="39" t="s">
        <v>97</v>
      </c>
      <c r="O18" s="38"/>
    </row>
    <row r="19" spans="1:15" x14ac:dyDescent="0.25">
      <c r="A19" s="56"/>
      <c r="B19" s="65" t="s">
        <v>13</v>
      </c>
      <c r="C19" s="66">
        <v>24.159172999999999</v>
      </c>
      <c r="D19" s="66">
        <v>24.433309000000001</v>
      </c>
      <c r="E19" s="66">
        <v>12.145371000000001</v>
      </c>
      <c r="F19" s="66">
        <v>21.718878</v>
      </c>
      <c r="G19" s="66">
        <v>17.634129999999999</v>
      </c>
      <c r="H19" s="246">
        <v>17.222331000000001</v>
      </c>
      <c r="I19" s="29">
        <v>-2.3352385402625409</v>
      </c>
      <c r="J19" s="29">
        <v>97.664761459737463</v>
      </c>
      <c r="K19" s="29">
        <v>-18.807361964094092</v>
      </c>
      <c r="L19" s="58"/>
      <c r="M19" s="38"/>
      <c r="N19" s="39" t="s">
        <v>97</v>
      </c>
      <c r="O19" s="39"/>
    </row>
    <row r="20" spans="1:15" x14ac:dyDescent="0.25">
      <c r="A20" s="56"/>
      <c r="B20" s="65" t="s">
        <v>14</v>
      </c>
      <c r="C20" s="66">
        <v>35.835724999999996</v>
      </c>
      <c r="D20" s="66">
        <v>22.342147000000001</v>
      </c>
      <c r="E20" s="66">
        <v>25.911726999999999</v>
      </c>
      <c r="F20" s="66">
        <v>17.941334000000001</v>
      </c>
      <c r="G20" s="66">
        <v>17.756171999999999</v>
      </c>
      <c r="H20" s="66"/>
      <c r="I20" s="66" t="s">
        <v>97</v>
      </c>
      <c r="J20" s="66" t="s">
        <v>97</v>
      </c>
      <c r="K20" s="66" t="s">
        <v>97</v>
      </c>
      <c r="L20" s="58"/>
      <c r="M20" s="38"/>
      <c r="N20" s="39" t="s">
        <v>97</v>
      </c>
      <c r="O20" s="39"/>
    </row>
    <row r="21" spans="1:15" x14ac:dyDescent="0.25">
      <c r="A21" s="56"/>
      <c r="B21" s="65" t="s">
        <v>15</v>
      </c>
      <c r="C21" s="66">
        <v>20.209868</v>
      </c>
      <c r="D21" s="66">
        <v>23.553609000000002</v>
      </c>
      <c r="E21" s="66">
        <v>23.619910999999998</v>
      </c>
      <c r="F21" s="66">
        <v>18.565638</v>
      </c>
      <c r="G21" s="66">
        <v>16.872081000000001</v>
      </c>
      <c r="H21" s="66"/>
      <c r="I21" s="66" t="s">
        <v>97</v>
      </c>
      <c r="J21" s="66" t="s">
        <v>97</v>
      </c>
      <c r="K21" s="66" t="s">
        <v>97</v>
      </c>
      <c r="L21" s="58"/>
      <c r="M21" s="38"/>
      <c r="N21" s="39" t="s">
        <v>97</v>
      </c>
      <c r="O21" s="39"/>
    </row>
    <row r="22" spans="1:15" x14ac:dyDescent="0.25">
      <c r="A22" s="56"/>
      <c r="B22" s="65" t="s">
        <v>16</v>
      </c>
      <c r="C22" s="66">
        <v>23.524470999999998</v>
      </c>
      <c r="D22" s="66">
        <v>19.776109000000002</v>
      </c>
      <c r="E22" s="66">
        <v>20.269883</v>
      </c>
      <c r="F22" s="66">
        <v>21.152819999999998</v>
      </c>
      <c r="G22" s="66">
        <v>17.543887999999999</v>
      </c>
      <c r="H22" s="66"/>
      <c r="I22" s="66" t="s">
        <v>97</v>
      </c>
      <c r="J22" s="66" t="s">
        <v>97</v>
      </c>
      <c r="K22" s="66" t="s">
        <v>97</v>
      </c>
      <c r="L22" s="58"/>
      <c r="M22" s="38"/>
      <c r="N22" s="39" t="s">
        <v>97</v>
      </c>
      <c r="O22" s="39"/>
    </row>
    <row r="23" spans="1:15" x14ac:dyDescent="0.25">
      <c r="A23" s="56"/>
      <c r="B23" s="65" t="s">
        <v>17</v>
      </c>
      <c r="C23" s="66">
        <v>22.147682</v>
      </c>
      <c r="D23" s="66">
        <v>20.614784</v>
      </c>
      <c r="E23" s="66">
        <v>18.368808000000001</v>
      </c>
      <c r="F23" s="66">
        <v>18.353035999999999</v>
      </c>
      <c r="G23" s="66">
        <v>17.539317</v>
      </c>
      <c r="H23" s="66"/>
      <c r="I23" s="66" t="s">
        <v>97</v>
      </c>
      <c r="J23" s="66" t="s">
        <v>97</v>
      </c>
      <c r="K23" s="66" t="s">
        <v>97</v>
      </c>
      <c r="L23" s="58"/>
      <c r="M23" s="38"/>
      <c r="N23" s="39" t="s">
        <v>97</v>
      </c>
      <c r="O23" s="39"/>
    </row>
    <row r="24" spans="1:15" x14ac:dyDescent="0.25">
      <c r="A24" s="56"/>
      <c r="B24" s="65" t="s">
        <v>18</v>
      </c>
      <c r="C24" s="66">
        <v>27.69049</v>
      </c>
      <c r="D24" s="66">
        <v>20.168659000000002</v>
      </c>
      <c r="E24" s="66">
        <v>24.179162000000002</v>
      </c>
      <c r="F24" s="66">
        <v>19.044822</v>
      </c>
      <c r="G24" s="66">
        <v>17.304849999999998</v>
      </c>
      <c r="H24" s="66"/>
      <c r="I24" s="66" t="s">
        <v>97</v>
      </c>
      <c r="J24" s="66" t="s">
        <v>97</v>
      </c>
      <c r="K24" s="66" t="s">
        <v>97</v>
      </c>
      <c r="L24" s="58"/>
      <c r="M24" s="38"/>
      <c r="N24" s="39" t="s">
        <v>97</v>
      </c>
      <c r="O24" s="39"/>
    </row>
    <row r="25" spans="1:15" x14ac:dyDescent="0.25">
      <c r="A25" s="56"/>
      <c r="B25" s="67" t="s">
        <v>33</v>
      </c>
      <c r="C25" s="68">
        <v>271.06245899999999</v>
      </c>
      <c r="D25" s="68">
        <v>250.52177799999998</v>
      </c>
      <c r="E25" s="68">
        <v>235.17037299999998</v>
      </c>
      <c r="F25" s="68">
        <v>220.55806800000002</v>
      </c>
      <c r="G25" s="68">
        <v>206.26122100000001</v>
      </c>
      <c r="H25" s="78">
        <v>115.95422745999997</v>
      </c>
      <c r="I25" s="63"/>
      <c r="J25" s="46"/>
      <c r="K25" s="46"/>
      <c r="L25" s="58"/>
      <c r="M25" s="38"/>
      <c r="N25" s="38"/>
      <c r="O25" s="38"/>
    </row>
    <row r="26" spans="1:15" ht="18.75" customHeight="1" x14ac:dyDescent="0.25">
      <c r="A26" s="56"/>
      <c r="B26" s="67" t="s">
        <v>19</v>
      </c>
      <c r="C26" s="68"/>
      <c r="D26" s="68">
        <v>-7.5778405743747834</v>
      </c>
      <c r="E26" s="68">
        <v>-6.1277726521643983</v>
      </c>
      <c r="F26" s="68">
        <v>-6.2134973949290684</v>
      </c>
      <c r="G26" s="68">
        <v>-6.4821237915450025</v>
      </c>
      <c r="H26" s="46"/>
      <c r="I26" s="46"/>
      <c r="J26" s="46"/>
      <c r="K26" s="46"/>
      <c r="L26" s="58"/>
      <c r="M26" s="38"/>
      <c r="N26" s="39"/>
      <c r="O26" s="3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141.654223</v>
      </c>
      <c r="D28" s="76">
        <v>144.06647000000001</v>
      </c>
      <c r="E28" s="76">
        <v>122.820882</v>
      </c>
      <c r="F28" s="76">
        <v>125.50041800000001</v>
      </c>
      <c r="G28" s="76">
        <v>119.244913</v>
      </c>
      <c r="H28" s="64">
        <v>115.95422745999997</v>
      </c>
      <c r="I28" s="64">
        <v>-2.7596024494562887</v>
      </c>
      <c r="J28" s="29">
        <v>97.240397550543705</v>
      </c>
      <c r="K28" s="29">
        <v>8.4119359094263491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1.7029121680332882</v>
      </c>
      <c r="E29" s="76">
        <v>-14.74707334746247</v>
      </c>
      <c r="F29" s="76">
        <v>2.1816615842247478</v>
      </c>
      <c r="G29" s="76">
        <v>-4.984449533865309</v>
      </c>
      <c r="H29" s="29">
        <v>-2.7596024494562887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63" t="s">
        <v>144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3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J46" s="128"/>
      <c r="K46" s="128"/>
    </row>
    <row r="47" spans="1:15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K47" s="128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28"/>
    </row>
    <row r="49" spans="1:1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K49" s="128"/>
    </row>
    <row r="50" spans="1:11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  <c r="K50" s="128"/>
    </row>
    <row r="51" spans="1:11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28"/>
    </row>
    <row r="52" spans="1:11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28"/>
    </row>
    <row r="53" spans="1:11" x14ac:dyDescent="0.25">
      <c r="A53" s="39"/>
      <c r="B53" s="130" t="s">
        <v>1</v>
      </c>
      <c r="C53" s="130" t="s">
        <v>161</v>
      </c>
      <c r="D53" s="130" t="s">
        <v>177</v>
      </c>
      <c r="E53" s="130" t="s">
        <v>162</v>
      </c>
      <c r="F53" s="130" t="s">
        <v>163</v>
      </c>
      <c r="G53" s="130"/>
      <c r="H53" s="128"/>
      <c r="I53" s="128"/>
      <c r="J53" s="128"/>
      <c r="K53" s="128"/>
    </row>
    <row r="54" spans="1:11" x14ac:dyDescent="0.25">
      <c r="A54" s="39"/>
      <c r="B54" s="130">
        <v>2014</v>
      </c>
      <c r="C54" s="130">
        <v>1</v>
      </c>
      <c r="D54" s="130">
        <v>14.445098</v>
      </c>
      <c r="E54" s="130">
        <v>41640</v>
      </c>
      <c r="F54" s="130"/>
      <c r="G54" s="130"/>
      <c r="H54" s="128"/>
      <c r="I54" s="128"/>
      <c r="J54" s="128"/>
      <c r="K54" s="128"/>
    </row>
    <row r="55" spans="1:11" x14ac:dyDescent="0.25">
      <c r="A55" s="39"/>
      <c r="B55" s="130">
        <v>2014</v>
      </c>
      <c r="C55" s="130">
        <v>2</v>
      </c>
      <c r="D55" s="130">
        <v>22.019521999999998</v>
      </c>
      <c r="E55" s="195">
        <v>41671</v>
      </c>
      <c r="F55" s="39"/>
      <c r="G55" s="130"/>
      <c r="H55" s="145"/>
      <c r="I55" s="145"/>
      <c r="J55" s="128"/>
      <c r="K55" s="128"/>
    </row>
    <row r="56" spans="1:11" x14ac:dyDescent="0.25">
      <c r="A56" s="39"/>
      <c r="B56" s="130">
        <v>2014</v>
      </c>
      <c r="C56" s="130">
        <v>3</v>
      </c>
      <c r="D56" s="130">
        <v>20.489612999999999</v>
      </c>
      <c r="E56" s="195">
        <v>41699</v>
      </c>
      <c r="F56" s="39"/>
      <c r="G56" s="130"/>
      <c r="H56" s="145"/>
      <c r="I56" s="145"/>
      <c r="J56" s="128"/>
      <c r="K56" s="128"/>
    </row>
    <row r="57" spans="1:11" x14ac:dyDescent="0.25">
      <c r="A57" s="39"/>
      <c r="B57" s="130">
        <v>2014</v>
      </c>
      <c r="C57" s="130">
        <v>4</v>
      </c>
      <c r="D57" s="130">
        <v>23.042372</v>
      </c>
      <c r="E57" s="195">
        <v>41730</v>
      </c>
      <c r="F57" s="39">
        <v>22.1862435</v>
      </c>
      <c r="G57" s="130"/>
      <c r="H57" s="145"/>
      <c r="I57" s="145"/>
      <c r="J57" s="128"/>
      <c r="K57" s="128"/>
    </row>
    <row r="58" spans="1:11" x14ac:dyDescent="0.25">
      <c r="A58" s="39"/>
      <c r="B58" s="130">
        <v>2014</v>
      </c>
      <c r="C58" s="130">
        <v>5</v>
      </c>
      <c r="D58" s="130">
        <v>19.868741</v>
      </c>
      <c r="E58" s="195">
        <v>41760</v>
      </c>
      <c r="F58" s="39">
        <v>22.1862435</v>
      </c>
      <c r="G58" s="130"/>
      <c r="H58" s="145"/>
      <c r="I58" s="145"/>
      <c r="J58" s="128"/>
      <c r="K58" s="128"/>
    </row>
    <row r="59" spans="1:11" x14ac:dyDescent="0.25">
      <c r="A59" s="39"/>
      <c r="B59" s="130">
        <v>2014</v>
      </c>
      <c r="C59" s="130">
        <v>6</v>
      </c>
      <c r="D59" s="130">
        <v>17.629704</v>
      </c>
      <c r="E59" s="195">
        <v>41791</v>
      </c>
      <c r="F59" s="180">
        <v>22.1862435</v>
      </c>
      <c r="G59" s="130"/>
      <c r="H59" s="145"/>
      <c r="I59" s="145"/>
      <c r="J59" s="128"/>
      <c r="K59" s="128"/>
    </row>
    <row r="60" spans="1:11" x14ac:dyDescent="0.25">
      <c r="A60" s="39"/>
      <c r="B60" s="130">
        <v>2014</v>
      </c>
      <c r="C60" s="130">
        <v>7</v>
      </c>
      <c r="D60" s="130">
        <v>24.159172999999999</v>
      </c>
      <c r="E60" s="195">
        <v>41821</v>
      </c>
      <c r="F60" s="180">
        <v>22.1862435</v>
      </c>
      <c r="G60" s="130"/>
      <c r="H60" s="145"/>
      <c r="I60" s="145"/>
      <c r="J60" s="128"/>
      <c r="K60" s="128"/>
    </row>
    <row r="61" spans="1:11" x14ac:dyDescent="0.25">
      <c r="A61" s="39"/>
      <c r="B61" s="130">
        <v>2014</v>
      </c>
      <c r="C61" s="130">
        <v>8</v>
      </c>
      <c r="D61" s="130">
        <v>35.835724999999996</v>
      </c>
      <c r="E61" s="195">
        <v>41852</v>
      </c>
      <c r="F61" s="180">
        <v>22.1862435</v>
      </c>
      <c r="G61" s="130"/>
      <c r="H61" s="145"/>
      <c r="I61" s="145"/>
      <c r="J61" s="128"/>
      <c r="K61" s="128"/>
    </row>
    <row r="62" spans="1:11" x14ac:dyDescent="0.25">
      <c r="A62" s="39"/>
      <c r="B62" s="130">
        <v>2014</v>
      </c>
      <c r="C62" s="130">
        <v>9</v>
      </c>
      <c r="D62" s="130">
        <v>20.209868</v>
      </c>
      <c r="E62" s="195">
        <v>41883</v>
      </c>
      <c r="F62" s="180">
        <v>21.966646222222224</v>
      </c>
      <c r="G62" s="130"/>
      <c r="H62" s="145"/>
      <c r="I62" s="145"/>
      <c r="J62" s="128"/>
      <c r="K62" s="128"/>
    </row>
    <row r="63" spans="1:11" x14ac:dyDescent="0.25">
      <c r="A63" s="39"/>
      <c r="B63" s="130">
        <v>2014</v>
      </c>
      <c r="C63" s="130">
        <v>10</v>
      </c>
      <c r="D63" s="130">
        <v>23.524470999999998</v>
      </c>
      <c r="E63" s="195">
        <v>41913</v>
      </c>
      <c r="F63" s="180">
        <v>22.1224287</v>
      </c>
      <c r="G63" s="130"/>
      <c r="H63" s="145"/>
      <c r="I63" s="145"/>
      <c r="J63" s="128"/>
      <c r="K63" s="128"/>
    </row>
    <row r="64" spans="1:11" x14ac:dyDescent="0.25">
      <c r="A64" s="39"/>
      <c r="B64" s="130">
        <v>2014</v>
      </c>
      <c r="C64" s="130">
        <v>11</v>
      </c>
      <c r="D64" s="130">
        <v>22.147682</v>
      </c>
      <c r="E64" s="195">
        <v>41944</v>
      </c>
      <c r="F64" s="180">
        <v>22.124724454545454</v>
      </c>
      <c r="G64" s="130"/>
      <c r="H64" s="145"/>
      <c r="I64" s="145"/>
      <c r="J64" s="128"/>
      <c r="K64" s="128"/>
    </row>
    <row r="65" spans="1:11" x14ac:dyDescent="0.25">
      <c r="A65" s="39"/>
      <c r="B65" s="130">
        <v>2014</v>
      </c>
      <c r="C65" s="130">
        <v>12</v>
      </c>
      <c r="D65" s="130">
        <v>27.69049</v>
      </c>
      <c r="E65" s="195">
        <v>41974</v>
      </c>
      <c r="F65" s="180">
        <v>22.588538249999999</v>
      </c>
      <c r="G65" s="130"/>
      <c r="H65" s="145"/>
      <c r="I65" s="145"/>
      <c r="J65" s="128"/>
      <c r="K65" s="128"/>
    </row>
    <row r="66" spans="1:11" x14ac:dyDescent="0.25">
      <c r="A66" s="39"/>
      <c r="B66" s="130">
        <v>2015</v>
      </c>
      <c r="C66" s="130">
        <v>1</v>
      </c>
      <c r="D66" s="130">
        <v>15.849536000000001</v>
      </c>
      <c r="E66" s="195">
        <v>42005</v>
      </c>
      <c r="F66" s="180">
        <v>22.70557475</v>
      </c>
      <c r="G66" s="130"/>
      <c r="H66" s="145"/>
      <c r="I66" s="145"/>
      <c r="J66" s="128"/>
      <c r="K66" s="128"/>
    </row>
    <row r="67" spans="1:11" x14ac:dyDescent="0.25">
      <c r="A67" s="39"/>
      <c r="B67" s="130">
        <v>2015</v>
      </c>
      <c r="C67" s="130">
        <v>2</v>
      </c>
      <c r="D67" s="130">
        <v>23.265387</v>
      </c>
      <c r="E67" s="195">
        <v>42036</v>
      </c>
      <c r="F67" s="180">
        <v>22.809396833333334</v>
      </c>
      <c r="G67" s="130"/>
      <c r="H67" s="145"/>
      <c r="I67" s="145"/>
      <c r="J67" s="128"/>
      <c r="K67" s="128"/>
    </row>
    <row r="68" spans="1:11" x14ac:dyDescent="0.25">
      <c r="A68" s="39"/>
      <c r="B68" s="130">
        <v>2015</v>
      </c>
      <c r="C68" s="130">
        <v>3</v>
      </c>
      <c r="D68" s="130">
        <v>17.232842000000002</v>
      </c>
      <c r="E68" s="195">
        <v>42064</v>
      </c>
      <c r="F68" s="180">
        <v>22.537999250000002</v>
      </c>
      <c r="G68" s="39"/>
      <c r="H68" s="145"/>
      <c r="I68" s="145"/>
      <c r="J68" s="145"/>
      <c r="K68" s="128"/>
    </row>
    <row r="69" spans="1:11" x14ac:dyDescent="0.25">
      <c r="A69" s="39"/>
      <c r="B69" s="130">
        <v>2015</v>
      </c>
      <c r="C69" s="130">
        <v>4</v>
      </c>
      <c r="D69" s="130">
        <v>20.248512999999999</v>
      </c>
      <c r="E69" s="195">
        <v>42095</v>
      </c>
      <c r="F69" s="180">
        <v>22.305177666666665</v>
      </c>
      <c r="G69" s="39"/>
      <c r="H69" s="145"/>
      <c r="I69" s="145"/>
      <c r="J69" s="145"/>
      <c r="K69" s="128"/>
    </row>
    <row r="70" spans="1:11" x14ac:dyDescent="0.25">
      <c r="A70" s="39"/>
      <c r="B70" s="130">
        <v>2015</v>
      </c>
      <c r="C70" s="130">
        <v>5</v>
      </c>
      <c r="D70" s="130">
        <v>22.165029000000001</v>
      </c>
      <c r="E70" s="195">
        <v>42125</v>
      </c>
      <c r="F70" s="180">
        <v>22.496534999999998</v>
      </c>
      <c r="G70" s="39"/>
      <c r="H70" s="145"/>
      <c r="I70" s="145"/>
      <c r="J70" s="145"/>
      <c r="K70" s="128"/>
    </row>
    <row r="71" spans="1:11" x14ac:dyDescent="0.25">
      <c r="A71" s="39"/>
      <c r="B71" s="130">
        <v>2015</v>
      </c>
      <c r="C71" s="130">
        <v>6</v>
      </c>
      <c r="D71" s="130">
        <v>20.871853999999999</v>
      </c>
      <c r="E71" s="195">
        <v>42156</v>
      </c>
      <c r="F71" s="180">
        <v>22.76671416666667</v>
      </c>
      <c r="G71" s="39"/>
      <c r="H71" s="145"/>
      <c r="I71" s="145"/>
      <c r="J71" s="145"/>
      <c r="K71" s="128"/>
    </row>
    <row r="72" spans="1:11" x14ac:dyDescent="0.25">
      <c r="A72" s="39"/>
      <c r="B72" s="130">
        <v>2015</v>
      </c>
      <c r="C72" s="130">
        <v>7</v>
      </c>
      <c r="D72" s="130">
        <v>24.433309000000001</v>
      </c>
      <c r="E72" s="195">
        <v>42186</v>
      </c>
      <c r="F72" s="180">
        <v>22.789558833333334</v>
      </c>
      <c r="G72" s="39"/>
      <c r="H72" s="145"/>
      <c r="I72" s="145"/>
      <c r="J72" s="145"/>
      <c r="K72" s="128"/>
    </row>
    <row r="73" spans="1:11" x14ac:dyDescent="0.25">
      <c r="A73" s="39"/>
      <c r="B73" s="130">
        <v>2015</v>
      </c>
      <c r="C73" s="130">
        <v>8</v>
      </c>
      <c r="D73" s="130">
        <v>22.342147000000001</v>
      </c>
      <c r="E73" s="195">
        <v>42217</v>
      </c>
      <c r="F73" s="180">
        <v>21.665094</v>
      </c>
      <c r="G73" s="39"/>
      <c r="H73" s="145"/>
      <c r="I73" s="145"/>
      <c r="J73" s="145"/>
      <c r="K73" s="128"/>
    </row>
    <row r="74" spans="1:11" x14ac:dyDescent="0.25">
      <c r="A74" s="39"/>
      <c r="B74" s="130">
        <v>2015</v>
      </c>
      <c r="C74" s="130">
        <v>9</v>
      </c>
      <c r="D74" s="130">
        <v>23.553609000000002</v>
      </c>
      <c r="E74" s="195">
        <v>42248</v>
      </c>
      <c r="F74" s="180">
        <v>21.943739083333337</v>
      </c>
      <c r="G74" s="39"/>
      <c r="H74" s="145"/>
      <c r="I74" s="145"/>
      <c r="J74" s="145"/>
      <c r="K74" s="128"/>
    </row>
    <row r="75" spans="1:11" x14ac:dyDescent="0.25">
      <c r="A75" s="39"/>
      <c r="B75" s="130">
        <v>2015</v>
      </c>
      <c r="C75" s="130">
        <v>10</v>
      </c>
      <c r="D75" s="130">
        <v>19.776109000000002</v>
      </c>
      <c r="E75" s="195">
        <v>42278</v>
      </c>
      <c r="F75" s="180">
        <v>21.631375583333337</v>
      </c>
      <c r="G75" s="39"/>
      <c r="H75" s="145"/>
      <c r="I75" s="145"/>
      <c r="J75" s="145"/>
      <c r="K75" s="128"/>
    </row>
    <row r="76" spans="1:11" x14ac:dyDescent="0.25">
      <c r="A76" s="39"/>
      <c r="B76" s="130">
        <v>2015</v>
      </c>
      <c r="C76" s="130">
        <v>11</v>
      </c>
      <c r="D76" s="130">
        <v>20.614784</v>
      </c>
      <c r="E76" s="195">
        <v>42309</v>
      </c>
      <c r="F76" s="180">
        <v>21.503634083333335</v>
      </c>
      <c r="G76" s="39"/>
      <c r="H76" s="145"/>
      <c r="I76" s="145"/>
      <c r="J76" s="145"/>
      <c r="K76" s="128"/>
    </row>
    <row r="77" spans="1:11" x14ac:dyDescent="0.25">
      <c r="A77" s="39"/>
      <c r="B77" s="130">
        <v>2015</v>
      </c>
      <c r="C77" s="130">
        <v>12</v>
      </c>
      <c r="D77" s="130">
        <v>20.168659000000002</v>
      </c>
      <c r="E77" s="195">
        <v>42339</v>
      </c>
      <c r="F77" s="180">
        <v>20.876814833333331</v>
      </c>
      <c r="G77" s="39"/>
      <c r="H77" s="145"/>
      <c r="I77" s="145"/>
      <c r="J77" s="145"/>
      <c r="K77" s="128"/>
    </row>
    <row r="78" spans="1:11" x14ac:dyDescent="0.25">
      <c r="A78" s="39"/>
      <c r="B78" s="130">
        <v>2016</v>
      </c>
      <c r="C78" s="130">
        <v>1</v>
      </c>
      <c r="D78" s="130">
        <v>12.779979000000001</v>
      </c>
      <c r="E78" s="195">
        <v>42370</v>
      </c>
      <c r="F78" s="180">
        <v>20.621018416666665</v>
      </c>
      <c r="G78" s="39"/>
      <c r="H78" s="145"/>
      <c r="I78" s="145"/>
      <c r="J78" s="145"/>
      <c r="K78" s="128"/>
    </row>
    <row r="79" spans="1:11" x14ac:dyDescent="0.25">
      <c r="A79" s="39"/>
      <c r="B79" s="130">
        <v>2016</v>
      </c>
      <c r="C79" s="130">
        <v>2</v>
      </c>
      <c r="D79" s="130">
        <v>21.896409999999999</v>
      </c>
      <c r="E79" s="195">
        <v>42401</v>
      </c>
      <c r="F79" s="180">
        <v>20.506937000000001</v>
      </c>
      <c r="G79" s="39"/>
      <c r="H79" s="145"/>
      <c r="I79" s="145"/>
      <c r="J79" s="145"/>
      <c r="K79" s="128"/>
    </row>
    <row r="80" spans="1:11" x14ac:dyDescent="0.25">
      <c r="A80" s="39"/>
      <c r="B80" s="130">
        <v>2016</v>
      </c>
      <c r="C80" s="130">
        <v>3</v>
      </c>
      <c r="D80" s="130">
        <v>17.25639</v>
      </c>
      <c r="E80" s="195">
        <v>42430</v>
      </c>
      <c r="F80" s="180">
        <v>20.508899333333336</v>
      </c>
      <c r="G80" s="39"/>
      <c r="H80" s="145"/>
      <c r="I80" s="145"/>
      <c r="J80" s="145"/>
      <c r="K80" s="128"/>
    </row>
    <row r="81" spans="1:11" x14ac:dyDescent="0.25">
      <c r="A81" s="39"/>
      <c r="B81" s="130">
        <v>2016</v>
      </c>
      <c r="C81" s="130">
        <v>4</v>
      </c>
      <c r="D81" s="130">
        <v>17.523046999999998</v>
      </c>
      <c r="E81" s="195">
        <v>42461</v>
      </c>
      <c r="F81" s="180">
        <v>20.281777166666668</v>
      </c>
      <c r="G81" s="39"/>
      <c r="H81" s="145"/>
      <c r="I81" s="145"/>
      <c r="J81" s="145"/>
      <c r="K81" s="128"/>
    </row>
    <row r="82" spans="1:11" x14ac:dyDescent="0.25">
      <c r="A82" s="39"/>
      <c r="B82" s="130">
        <v>2016</v>
      </c>
      <c r="C82" s="130">
        <v>5</v>
      </c>
      <c r="D82" s="130">
        <v>22.156739000000002</v>
      </c>
      <c r="E82" s="195">
        <v>42491</v>
      </c>
      <c r="F82" s="180">
        <v>20.281086333333334</v>
      </c>
      <c r="G82" s="39"/>
      <c r="H82" s="145"/>
      <c r="I82" s="145"/>
      <c r="J82" s="145"/>
      <c r="K82" s="128"/>
    </row>
    <row r="83" spans="1:11" x14ac:dyDescent="0.25">
      <c r="A83" s="39"/>
      <c r="B83" s="130">
        <v>2016</v>
      </c>
      <c r="C83" s="130">
        <v>6</v>
      </c>
      <c r="D83" s="130">
        <v>19.062946</v>
      </c>
      <c r="E83" s="195">
        <v>42522</v>
      </c>
      <c r="F83" s="180">
        <v>20.130344000000004</v>
      </c>
      <c r="G83" s="39"/>
      <c r="H83" s="145"/>
      <c r="I83" s="145"/>
      <c r="J83" s="145"/>
      <c r="K83" s="128"/>
    </row>
    <row r="84" spans="1:11" x14ac:dyDescent="0.25">
      <c r="A84" s="39"/>
      <c r="B84" s="130">
        <v>2016</v>
      </c>
      <c r="C84" s="130">
        <v>7</v>
      </c>
      <c r="D84" s="130">
        <v>12.145371000000001</v>
      </c>
      <c r="E84" s="195">
        <v>42552</v>
      </c>
      <c r="F84" s="180">
        <v>19.106349166666671</v>
      </c>
      <c r="G84" s="39"/>
      <c r="H84" s="145"/>
      <c r="I84" s="145"/>
      <c r="J84" s="145"/>
      <c r="K84" s="128"/>
    </row>
    <row r="85" spans="1:11" x14ac:dyDescent="0.25">
      <c r="A85" s="39"/>
      <c r="B85" s="130">
        <v>2016</v>
      </c>
      <c r="C85" s="130">
        <v>8</v>
      </c>
      <c r="D85" s="130">
        <v>25.911726999999999</v>
      </c>
      <c r="E85" s="195">
        <v>42583</v>
      </c>
      <c r="F85" s="180">
        <v>19.403814166666667</v>
      </c>
      <c r="G85" s="39"/>
      <c r="H85" s="145"/>
      <c r="I85" s="145"/>
      <c r="J85" s="145"/>
      <c r="K85" s="128"/>
    </row>
    <row r="86" spans="1:11" x14ac:dyDescent="0.25">
      <c r="A86" s="39"/>
      <c r="B86" s="130">
        <v>2016</v>
      </c>
      <c r="C86" s="130">
        <v>9</v>
      </c>
      <c r="D86" s="130">
        <v>23.619910999999998</v>
      </c>
      <c r="E86" s="195">
        <v>42614</v>
      </c>
      <c r="F86" s="180">
        <v>19.409339333333335</v>
      </c>
      <c r="G86" s="39"/>
      <c r="H86" s="145"/>
      <c r="I86" s="145"/>
      <c r="J86" s="145"/>
      <c r="K86" s="128"/>
    </row>
    <row r="87" spans="1:11" x14ac:dyDescent="0.25">
      <c r="A87" s="39"/>
      <c r="B87" s="130">
        <v>2016</v>
      </c>
      <c r="C87" s="130">
        <v>10</v>
      </c>
      <c r="D87" s="130">
        <v>20.269883</v>
      </c>
      <c r="E87" s="195">
        <v>42644</v>
      </c>
      <c r="F87" s="180">
        <v>19.450487166666665</v>
      </c>
      <c r="G87" s="39"/>
      <c r="H87" s="145"/>
      <c r="I87" s="145"/>
      <c r="J87" s="145"/>
      <c r="K87" s="128"/>
    </row>
    <row r="88" spans="1:11" x14ac:dyDescent="0.25">
      <c r="A88" s="39"/>
      <c r="B88" s="130">
        <v>2016</v>
      </c>
      <c r="C88" s="130">
        <v>11</v>
      </c>
      <c r="D88" s="130">
        <v>18.368808000000001</v>
      </c>
      <c r="E88" s="195">
        <v>42675</v>
      </c>
      <c r="F88" s="180">
        <v>19.263322500000001</v>
      </c>
      <c r="G88" s="39"/>
      <c r="H88" s="145"/>
      <c r="I88" s="145"/>
      <c r="J88" s="145"/>
      <c r="K88" s="128"/>
    </row>
    <row r="89" spans="1:11" x14ac:dyDescent="0.25">
      <c r="A89" s="39"/>
      <c r="B89" s="130">
        <v>2016</v>
      </c>
      <c r="C89" s="130">
        <v>12</v>
      </c>
      <c r="D89" s="130">
        <v>24.179162000000002</v>
      </c>
      <c r="E89" s="195">
        <v>42705</v>
      </c>
      <c r="F89" s="180">
        <v>19.597531083333333</v>
      </c>
      <c r="G89" s="39"/>
      <c r="H89" s="145"/>
      <c r="I89" s="145"/>
      <c r="J89" s="145"/>
      <c r="K89" s="128"/>
    </row>
    <row r="90" spans="1:11" x14ac:dyDescent="0.25">
      <c r="A90" s="39"/>
      <c r="B90" s="130">
        <v>2017</v>
      </c>
      <c r="C90" s="130">
        <v>1</v>
      </c>
      <c r="D90" s="130">
        <v>11.70844</v>
      </c>
      <c r="E90" s="195">
        <v>42736</v>
      </c>
      <c r="F90" s="180">
        <v>19.508236166666666</v>
      </c>
      <c r="G90" s="39"/>
      <c r="H90" s="145"/>
      <c r="I90" s="145"/>
      <c r="J90" s="145"/>
      <c r="K90" s="128"/>
    </row>
    <row r="91" spans="1:11" x14ac:dyDescent="0.25">
      <c r="A91" s="39"/>
      <c r="B91" s="130">
        <v>2017</v>
      </c>
      <c r="C91" s="130">
        <v>2</v>
      </c>
      <c r="D91" s="130">
        <v>17.096639</v>
      </c>
      <c r="E91" s="195">
        <v>42767</v>
      </c>
      <c r="F91" s="180">
        <v>19.108255249999999</v>
      </c>
      <c r="G91" s="39"/>
      <c r="H91" s="145"/>
      <c r="I91" s="145"/>
      <c r="J91" s="145"/>
      <c r="K91" s="128"/>
    </row>
    <row r="92" spans="1:11" x14ac:dyDescent="0.25">
      <c r="A92" s="39"/>
      <c r="B92" s="130">
        <v>2017</v>
      </c>
      <c r="C92" s="130">
        <v>3</v>
      </c>
      <c r="D92" s="130">
        <v>18.475072000000001</v>
      </c>
      <c r="E92" s="195">
        <v>42795</v>
      </c>
      <c r="F92" s="180">
        <v>19.209812083333336</v>
      </c>
      <c r="G92" s="39"/>
      <c r="H92" s="145"/>
      <c r="I92" s="145"/>
      <c r="J92" s="145"/>
      <c r="K92" s="128"/>
    </row>
    <row r="93" spans="1:11" x14ac:dyDescent="0.25">
      <c r="A93" s="39"/>
      <c r="B93" s="130">
        <v>2017</v>
      </c>
      <c r="C93" s="130">
        <v>4</v>
      </c>
      <c r="D93" s="130">
        <v>15.472929000000001</v>
      </c>
      <c r="E93" s="195">
        <v>42826</v>
      </c>
      <c r="F93" s="180">
        <v>19.038968916666665</v>
      </c>
      <c r="G93" s="39"/>
      <c r="H93" s="145"/>
      <c r="I93" s="145"/>
      <c r="J93" s="145"/>
      <c r="K93" s="128"/>
    </row>
    <row r="94" spans="1:11" x14ac:dyDescent="0.25">
      <c r="A94" s="39"/>
      <c r="B94" s="130">
        <v>2017</v>
      </c>
      <c r="C94" s="130">
        <v>5</v>
      </c>
      <c r="D94" s="130">
        <v>21.689450000000001</v>
      </c>
      <c r="E94" s="195">
        <v>42856</v>
      </c>
      <c r="F94" s="180">
        <v>19.000028166666667</v>
      </c>
      <c r="G94" s="39"/>
      <c r="H94" s="145"/>
      <c r="I94" s="145"/>
      <c r="J94" s="145"/>
      <c r="K94" s="128"/>
    </row>
    <row r="95" spans="1:11" x14ac:dyDescent="0.25">
      <c r="A95" s="39"/>
      <c r="B95" s="130">
        <v>2017</v>
      </c>
      <c r="C95" s="130">
        <v>6</v>
      </c>
      <c r="D95" s="130">
        <v>19.339009999999998</v>
      </c>
      <c r="E95" s="195">
        <v>42887</v>
      </c>
      <c r="F95" s="180">
        <v>19.0230335</v>
      </c>
      <c r="G95" s="39"/>
      <c r="H95" s="145"/>
      <c r="I95" s="145"/>
      <c r="J95" s="145"/>
      <c r="K95" s="128"/>
    </row>
    <row r="96" spans="1:11" x14ac:dyDescent="0.25">
      <c r="A96" s="39"/>
      <c r="B96" s="130">
        <v>2017</v>
      </c>
      <c r="C96" s="130">
        <v>7</v>
      </c>
      <c r="D96" s="130">
        <v>21.718878</v>
      </c>
      <c r="E96" s="195">
        <v>42917</v>
      </c>
      <c r="F96" s="180">
        <v>19.820825750000001</v>
      </c>
      <c r="G96" s="39"/>
      <c r="H96" s="145"/>
      <c r="I96" s="145"/>
      <c r="J96" s="145"/>
      <c r="K96" s="128"/>
    </row>
    <row r="97" spans="1:11" x14ac:dyDescent="0.25">
      <c r="A97" s="39"/>
      <c r="B97" s="130">
        <v>2017</v>
      </c>
      <c r="C97" s="130">
        <v>8</v>
      </c>
      <c r="D97" s="130">
        <v>17.941334000000001</v>
      </c>
      <c r="E97" s="195">
        <v>42948</v>
      </c>
      <c r="F97" s="180">
        <v>19.156626333333332</v>
      </c>
      <c r="G97" s="39"/>
      <c r="H97" s="145"/>
      <c r="I97" s="145"/>
      <c r="J97" s="145"/>
      <c r="K97" s="128"/>
    </row>
    <row r="98" spans="1:11" x14ac:dyDescent="0.25">
      <c r="A98" s="39"/>
      <c r="B98" s="130">
        <v>2017</v>
      </c>
      <c r="C98" s="130">
        <v>9</v>
      </c>
      <c r="D98" s="130">
        <v>18.565638</v>
      </c>
      <c r="E98" s="195">
        <v>42979</v>
      </c>
      <c r="F98" s="180">
        <v>18.735436916666668</v>
      </c>
      <c r="G98" s="39"/>
      <c r="H98" s="145"/>
      <c r="I98" s="145"/>
      <c r="J98" s="145"/>
      <c r="K98" s="128"/>
    </row>
    <row r="99" spans="1:11" x14ac:dyDescent="0.25">
      <c r="A99" s="39"/>
      <c r="B99" s="130">
        <v>2017</v>
      </c>
      <c r="C99" s="130">
        <v>10</v>
      </c>
      <c r="D99" s="130">
        <v>21.152819999999998</v>
      </c>
      <c r="E99" s="195">
        <v>43009</v>
      </c>
      <c r="F99" s="180">
        <v>18.809014999999999</v>
      </c>
      <c r="G99" s="39"/>
      <c r="H99" s="145"/>
      <c r="I99" s="145"/>
      <c r="J99" s="145"/>
      <c r="K99" s="128"/>
    </row>
    <row r="100" spans="1:11" x14ac:dyDescent="0.25">
      <c r="A100" s="39"/>
      <c r="B100" s="130">
        <v>2017</v>
      </c>
      <c r="C100" s="130">
        <v>11</v>
      </c>
      <c r="D100" s="130">
        <v>18.353035999999999</v>
      </c>
      <c r="E100" s="195">
        <v>43040</v>
      </c>
      <c r="F100" s="180">
        <v>18.807700666666666</v>
      </c>
      <c r="G100" s="39"/>
      <c r="H100" s="145"/>
      <c r="I100" s="145"/>
      <c r="J100" s="145"/>
      <c r="K100" s="128"/>
    </row>
    <row r="101" spans="1:11" x14ac:dyDescent="0.25">
      <c r="A101" s="39"/>
      <c r="B101" s="130">
        <v>2017</v>
      </c>
      <c r="C101" s="130">
        <v>12</v>
      </c>
      <c r="D101" s="130">
        <v>19.044822</v>
      </c>
      <c r="E101" s="195">
        <v>43070</v>
      </c>
      <c r="F101" s="180">
        <v>18.379839</v>
      </c>
      <c r="G101" s="39"/>
      <c r="H101" s="145"/>
      <c r="I101" s="145"/>
      <c r="J101" s="145"/>
      <c r="K101" s="128"/>
    </row>
    <row r="102" spans="1:11" x14ac:dyDescent="0.25">
      <c r="A102" s="39"/>
      <c r="B102" s="130">
        <v>2018</v>
      </c>
      <c r="C102" s="130">
        <v>1</v>
      </c>
      <c r="D102" s="130">
        <v>14.232621999999999</v>
      </c>
      <c r="E102" s="195">
        <v>43101</v>
      </c>
      <c r="F102" s="180">
        <v>18.590187500000003</v>
      </c>
      <c r="G102" s="39"/>
      <c r="H102" s="145"/>
      <c r="I102" s="145"/>
      <c r="J102" s="145"/>
      <c r="K102" s="128"/>
    </row>
    <row r="103" spans="1:11" x14ac:dyDescent="0.25">
      <c r="A103" s="39"/>
      <c r="B103" s="130">
        <v>2018</v>
      </c>
      <c r="C103" s="130">
        <v>2</v>
      </c>
      <c r="D103" s="130">
        <v>16.825913</v>
      </c>
      <c r="E103" s="195">
        <v>43132</v>
      </c>
      <c r="F103" s="180">
        <v>18.567627000000002</v>
      </c>
      <c r="G103" s="39"/>
      <c r="H103" s="145"/>
      <c r="I103" s="145"/>
      <c r="J103" s="145"/>
      <c r="K103" s="128"/>
    </row>
    <row r="104" spans="1:11" x14ac:dyDescent="0.25">
      <c r="A104" s="39"/>
      <c r="B104" s="130">
        <v>2018</v>
      </c>
      <c r="C104" s="130">
        <v>3</v>
      </c>
      <c r="D104" s="130">
        <v>20.198792000000001</v>
      </c>
      <c r="E104" s="195">
        <v>43160</v>
      </c>
      <c r="F104" s="180">
        <v>18.711270333333335</v>
      </c>
      <c r="G104" s="39"/>
      <c r="H104" s="145"/>
      <c r="I104" s="145"/>
      <c r="J104" s="145"/>
      <c r="K104" s="128"/>
    </row>
    <row r="105" spans="1:11" x14ac:dyDescent="0.25">
      <c r="A105" s="39"/>
      <c r="B105" s="130">
        <v>2018</v>
      </c>
      <c r="C105" s="130">
        <v>4</v>
      </c>
      <c r="D105" s="130">
        <v>15.956524</v>
      </c>
      <c r="E105" s="195">
        <v>43191</v>
      </c>
      <c r="F105" s="180">
        <v>18.751569916666664</v>
      </c>
      <c r="G105" s="39"/>
      <c r="H105" s="145"/>
      <c r="I105" s="145"/>
      <c r="J105" s="145"/>
      <c r="K105" s="128"/>
    </row>
    <row r="106" spans="1:11" x14ac:dyDescent="0.25">
      <c r="A106" s="39"/>
      <c r="B106" s="130">
        <v>2018</v>
      </c>
      <c r="C106" s="130">
        <v>5</v>
      </c>
      <c r="D106" s="130">
        <v>17.470355000000001</v>
      </c>
      <c r="E106" s="195">
        <v>43221</v>
      </c>
      <c r="F106" s="180">
        <v>18.399978666666669</v>
      </c>
      <c r="G106" s="39"/>
      <c r="H106" s="145"/>
      <c r="I106" s="145"/>
      <c r="J106" s="145"/>
      <c r="K106" s="128"/>
    </row>
    <row r="107" spans="1:11" x14ac:dyDescent="0.25">
      <c r="A107" s="39"/>
      <c r="B107" s="130">
        <v>2018</v>
      </c>
      <c r="C107" s="130">
        <v>6</v>
      </c>
      <c r="D107" s="130">
        <v>16.926577000000002</v>
      </c>
      <c r="E107" s="195">
        <v>43252</v>
      </c>
      <c r="F107" s="180">
        <v>18.198942583333334</v>
      </c>
      <c r="G107" s="39"/>
      <c r="H107" s="145"/>
      <c r="I107" s="145"/>
      <c r="J107" s="145"/>
      <c r="K107" s="128"/>
    </row>
    <row r="108" spans="1:11" x14ac:dyDescent="0.25">
      <c r="A108" s="39"/>
      <c r="B108" s="130">
        <v>2018</v>
      </c>
      <c r="C108" s="130">
        <v>7</v>
      </c>
      <c r="D108" s="130">
        <v>17.634129999999999</v>
      </c>
      <c r="E108" s="195">
        <v>43282</v>
      </c>
      <c r="F108" s="180">
        <v>17.858546916666668</v>
      </c>
      <c r="G108" s="39"/>
      <c r="H108" s="145"/>
      <c r="I108" s="145"/>
      <c r="J108" s="145"/>
      <c r="K108" s="128"/>
    </row>
    <row r="109" spans="1:11" x14ac:dyDescent="0.25">
      <c r="A109" s="39"/>
      <c r="B109" s="130">
        <v>2018</v>
      </c>
      <c r="C109" s="130">
        <v>8</v>
      </c>
      <c r="D109" s="130">
        <v>17.756171999999999</v>
      </c>
      <c r="E109" s="195">
        <v>43313</v>
      </c>
      <c r="F109" s="180">
        <v>17.843116750000004</v>
      </c>
      <c r="G109" s="39"/>
      <c r="H109" s="145"/>
      <c r="I109" s="145"/>
      <c r="J109" s="145"/>
      <c r="K109" s="128"/>
    </row>
    <row r="110" spans="1:11" x14ac:dyDescent="0.25">
      <c r="A110" s="39"/>
      <c r="B110" s="130">
        <v>2018</v>
      </c>
      <c r="C110" s="130">
        <v>9</v>
      </c>
      <c r="D110" s="130">
        <v>16.872081000000001</v>
      </c>
      <c r="E110" s="195">
        <v>43344</v>
      </c>
      <c r="F110" s="180">
        <v>17.701986999999999</v>
      </c>
      <c r="G110" s="39"/>
      <c r="H110" s="145"/>
      <c r="I110" s="145"/>
      <c r="J110" s="145"/>
      <c r="K110" s="128"/>
    </row>
    <row r="111" spans="1:11" x14ac:dyDescent="0.25">
      <c r="A111" s="39"/>
      <c r="B111" s="130">
        <v>2018</v>
      </c>
      <c r="C111" s="130">
        <v>10</v>
      </c>
      <c r="D111" s="130">
        <v>17.543887999999999</v>
      </c>
      <c r="E111" s="195">
        <v>43374</v>
      </c>
      <c r="F111" s="180">
        <v>17.401242666666665</v>
      </c>
      <c r="G111" s="39"/>
      <c r="H111" s="145"/>
      <c r="I111" s="145"/>
      <c r="J111" s="145"/>
      <c r="K111" s="128"/>
    </row>
    <row r="112" spans="1:11" x14ac:dyDescent="0.25">
      <c r="A112" s="39"/>
      <c r="B112" s="130">
        <v>2018</v>
      </c>
      <c r="C112" s="130">
        <v>11</v>
      </c>
      <c r="D112" s="130">
        <v>17.539317</v>
      </c>
      <c r="E112" s="195">
        <v>43405</v>
      </c>
      <c r="F112" s="180">
        <v>17.333432750000004</v>
      </c>
      <c r="G112" s="39"/>
      <c r="H112" s="145"/>
      <c r="I112" s="145"/>
      <c r="J112" s="145"/>
      <c r="K112" s="128"/>
    </row>
    <row r="113" spans="1:11" x14ac:dyDescent="0.25">
      <c r="A113" s="39"/>
      <c r="B113" s="130">
        <v>2018</v>
      </c>
      <c r="C113" s="130">
        <v>12</v>
      </c>
      <c r="D113" s="130">
        <v>17.304849999999998</v>
      </c>
      <c r="E113" s="195">
        <v>43435</v>
      </c>
      <c r="F113" s="180">
        <v>17.188435083333335</v>
      </c>
      <c r="G113" s="39"/>
      <c r="H113" s="145"/>
      <c r="I113" s="145"/>
      <c r="J113" s="145"/>
      <c r="K113" s="128"/>
    </row>
    <row r="114" spans="1:11" x14ac:dyDescent="0.25">
      <c r="A114" s="39"/>
      <c r="B114" s="130">
        <v>2019</v>
      </c>
      <c r="C114" s="130">
        <v>1</v>
      </c>
      <c r="D114" s="130">
        <v>12.435285</v>
      </c>
      <c r="E114" s="195">
        <v>43466</v>
      </c>
      <c r="F114" s="180">
        <v>17.038657000000001</v>
      </c>
      <c r="G114" s="39"/>
      <c r="H114" s="145"/>
      <c r="I114" s="145"/>
      <c r="J114" s="145"/>
      <c r="K114" s="128"/>
    </row>
    <row r="115" spans="1:11" x14ac:dyDescent="0.25">
      <c r="A115" s="39"/>
      <c r="B115" s="130">
        <v>2019</v>
      </c>
      <c r="C115" s="130">
        <v>2</v>
      </c>
      <c r="D115" s="130">
        <v>16.350805999999999</v>
      </c>
      <c r="E115" s="195">
        <v>43497</v>
      </c>
      <c r="F115" s="180">
        <v>16.999064749999999</v>
      </c>
      <c r="G115" s="39"/>
      <c r="H115" s="145"/>
      <c r="I115" s="145"/>
      <c r="J115" s="145"/>
      <c r="K115" s="128"/>
    </row>
    <row r="116" spans="1:11" x14ac:dyDescent="0.25">
      <c r="A116" s="39"/>
      <c r="B116" s="130">
        <v>2019</v>
      </c>
      <c r="C116" s="130">
        <v>3</v>
      </c>
      <c r="D116" s="130">
        <v>14.727138</v>
      </c>
      <c r="E116" s="195">
        <v>43525</v>
      </c>
      <c r="F116" s="180">
        <v>16.543093583333331</v>
      </c>
      <c r="G116" s="39"/>
      <c r="H116" s="145"/>
      <c r="I116" s="145"/>
      <c r="J116" s="145"/>
      <c r="K116" s="128"/>
    </row>
    <row r="117" spans="1:11" x14ac:dyDescent="0.25">
      <c r="A117" s="39"/>
      <c r="B117" s="130">
        <v>2019</v>
      </c>
      <c r="C117" s="130">
        <v>4</v>
      </c>
      <c r="D117" s="207">
        <f>H16</f>
        <v>19.913686569999999</v>
      </c>
      <c r="E117" s="195">
        <v>43556</v>
      </c>
      <c r="F117" s="180">
        <f>AVERAGE(D106:D117)</f>
        <v>16.872857130833335</v>
      </c>
      <c r="G117" s="39"/>
      <c r="H117" s="145"/>
      <c r="I117" s="145"/>
      <c r="J117" s="145"/>
      <c r="K117" s="128"/>
    </row>
    <row r="118" spans="1:11" x14ac:dyDescent="0.25">
      <c r="A118" s="39"/>
      <c r="B118" s="130">
        <v>2019</v>
      </c>
      <c r="C118" s="130">
        <v>5</v>
      </c>
      <c r="D118" s="130">
        <v>19.490181989999982</v>
      </c>
      <c r="E118" s="195">
        <v>43586</v>
      </c>
      <c r="F118" s="180">
        <f>AVERAGE(D107:D118)</f>
        <v>17.041176046666667</v>
      </c>
      <c r="G118" s="39"/>
      <c r="H118" s="145"/>
      <c r="I118" s="145"/>
      <c r="J118" s="145"/>
      <c r="K118" s="128"/>
    </row>
    <row r="119" spans="1:11" x14ac:dyDescent="0.25">
      <c r="A119" s="39"/>
      <c r="B119" s="130">
        <v>2019</v>
      </c>
      <c r="C119" s="130">
        <v>6</v>
      </c>
      <c r="D119" s="130">
        <v>15.8147989</v>
      </c>
      <c r="E119" s="195">
        <v>43617</v>
      </c>
      <c r="F119" s="180">
        <f>AVERAGE(D108:D119)</f>
        <v>16.948527871666666</v>
      </c>
      <c r="G119" s="39"/>
      <c r="H119" s="145"/>
      <c r="I119" s="145"/>
      <c r="J119" s="145"/>
      <c r="K119" s="128"/>
    </row>
    <row r="120" spans="1:11" x14ac:dyDescent="0.25">
      <c r="A120" s="39"/>
      <c r="B120" s="130">
        <v>2019</v>
      </c>
      <c r="C120" s="130">
        <v>7</v>
      </c>
      <c r="D120" s="130">
        <v>17.222331000000001</v>
      </c>
      <c r="E120" s="195">
        <v>43647</v>
      </c>
      <c r="F120" s="180">
        <f>AVERAGE(D109:D120)</f>
        <v>16.91421128833333</v>
      </c>
      <c r="G120" s="39"/>
      <c r="H120" s="145"/>
      <c r="I120" s="145"/>
      <c r="J120" s="145"/>
      <c r="K120" s="128"/>
    </row>
    <row r="121" spans="1:11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9.3977804166666683</v>
      </c>
      <c r="G121" s="39"/>
      <c r="H121" s="145"/>
      <c r="I121" s="145"/>
      <c r="J121" s="145"/>
      <c r="K121" s="128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7.991773666666667</v>
      </c>
      <c r="G122" s="39"/>
      <c r="H122" s="145"/>
      <c r="I122" s="145"/>
      <c r="J122" s="145"/>
      <c r="K122" s="128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6.5297829999999992</v>
      </c>
      <c r="G123" s="39"/>
      <c r="H123" s="145"/>
      <c r="I123" s="145"/>
      <c r="J123" s="145"/>
      <c r="K123" s="128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5.0681732500000001</v>
      </c>
      <c r="G124" s="39"/>
      <c r="H124" s="145"/>
      <c r="I124" s="145"/>
      <c r="J124" s="145"/>
      <c r="K124" s="128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3.6261024166666664</v>
      </c>
      <c r="G125" s="39"/>
      <c r="H125" s="145"/>
      <c r="I125" s="145"/>
      <c r="J125" s="145"/>
      <c r="K125" s="128"/>
    </row>
    <row r="126" spans="1:11" x14ac:dyDescent="0.25">
      <c r="A126" s="39"/>
      <c r="B126" s="128"/>
      <c r="C126" s="128"/>
      <c r="D126" s="128"/>
      <c r="E126" s="198"/>
      <c r="F126" s="199"/>
      <c r="G126" s="145"/>
      <c r="H126" s="145"/>
      <c r="I126" s="145"/>
      <c r="J126" s="145"/>
      <c r="K126" s="128"/>
    </row>
    <row r="127" spans="1:11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  <c r="K127" s="128"/>
    </row>
    <row r="128" spans="1:11" x14ac:dyDescent="0.25">
      <c r="A128" s="39"/>
      <c r="B128" s="128"/>
      <c r="C128" s="128"/>
      <c r="D128" s="128"/>
      <c r="E128" s="198"/>
      <c r="F128" s="199"/>
      <c r="G128" s="145"/>
      <c r="H128" s="145"/>
      <c r="I128" s="145"/>
      <c r="J128" s="145"/>
      <c r="K128" s="128"/>
    </row>
    <row r="129" spans="1:11" x14ac:dyDescent="0.25">
      <c r="A129" s="39"/>
      <c r="B129" s="128"/>
      <c r="C129" s="128"/>
      <c r="D129" s="128"/>
      <c r="E129" s="198"/>
      <c r="F129" s="199"/>
      <c r="G129" s="145"/>
      <c r="H129" s="145"/>
      <c r="I129" s="145"/>
      <c r="J129" s="145"/>
      <c r="K129" s="128"/>
    </row>
    <row r="130" spans="1:11" x14ac:dyDescent="0.25">
      <c r="A130" s="39"/>
      <c r="B130" s="128"/>
      <c r="C130" s="128"/>
      <c r="D130" s="128"/>
      <c r="E130" s="198"/>
      <c r="F130" s="199"/>
      <c r="G130" s="145"/>
      <c r="H130" s="145"/>
      <c r="I130" s="145"/>
      <c r="J130" s="145"/>
      <c r="K130" s="128"/>
    </row>
    <row r="131" spans="1:11" x14ac:dyDescent="0.25">
      <c r="A131" s="39"/>
      <c r="B131" s="128"/>
      <c r="C131" s="128"/>
      <c r="D131" s="128"/>
      <c r="E131" s="198"/>
      <c r="F131" s="199"/>
      <c r="G131" s="145"/>
      <c r="H131" s="145"/>
      <c r="I131" s="145"/>
      <c r="J131" s="145"/>
      <c r="K131" s="128"/>
    </row>
    <row r="132" spans="1:11" x14ac:dyDescent="0.25">
      <c r="A132" s="39"/>
      <c r="B132" s="128"/>
      <c r="C132" s="128"/>
      <c r="D132" s="128"/>
      <c r="E132" s="198"/>
      <c r="F132" s="199"/>
      <c r="G132" s="145"/>
      <c r="H132" s="145"/>
      <c r="I132" s="145"/>
      <c r="J132" s="145"/>
      <c r="K132" s="128"/>
    </row>
    <row r="133" spans="1:11" x14ac:dyDescent="0.25">
      <c r="A133" s="39"/>
      <c r="B133" s="128"/>
      <c r="C133" s="128"/>
      <c r="D133" s="128"/>
      <c r="E133" s="198"/>
      <c r="F133" s="199"/>
      <c r="G133" s="145"/>
      <c r="H133" s="145"/>
      <c r="I133" s="145"/>
      <c r="J133" s="145"/>
      <c r="K133" s="128"/>
    </row>
    <row r="134" spans="1:11" x14ac:dyDescent="0.25">
      <c r="A134" s="39"/>
      <c r="B134" s="128"/>
      <c r="C134" s="128"/>
      <c r="D134" s="128"/>
      <c r="E134" s="198"/>
      <c r="F134" s="199"/>
      <c r="G134" s="145"/>
      <c r="H134" s="145"/>
      <c r="I134" s="145"/>
      <c r="J134" s="145"/>
      <c r="K134" s="128"/>
    </row>
    <row r="135" spans="1:11" x14ac:dyDescent="0.25">
      <c r="A135" s="39"/>
      <c r="B135" s="145"/>
      <c r="C135" s="128"/>
      <c r="D135" s="128"/>
      <c r="E135" s="198"/>
      <c r="F135" s="199"/>
      <c r="G135" s="145"/>
      <c r="H135" s="145"/>
      <c r="I135" s="145"/>
      <c r="J135" s="145"/>
      <c r="K135" s="128"/>
    </row>
    <row r="136" spans="1:11" x14ac:dyDescent="0.25">
      <c r="A136" s="39"/>
      <c r="B136" s="145"/>
      <c r="C136" s="128"/>
      <c r="D136" s="128"/>
      <c r="E136" s="198"/>
      <c r="F136" s="199"/>
      <c r="G136" s="145"/>
      <c r="H136" s="145"/>
      <c r="I136" s="145"/>
      <c r="J136" s="145"/>
      <c r="K136" s="128"/>
    </row>
    <row r="137" spans="1:11" x14ac:dyDescent="0.25">
      <c r="A137" s="39"/>
      <c r="B137" s="145"/>
      <c r="C137" s="128"/>
      <c r="D137" s="128"/>
      <c r="E137" s="198"/>
      <c r="F137" s="199"/>
      <c r="G137" s="145"/>
      <c r="H137" s="145"/>
      <c r="I137" s="145"/>
      <c r="J137" s="145"/>
      <c r="K137" s="128"/>
    </row>
    <row r="138" spans="1:11" x14ac:dyDescent="0.25">
      <c r="A138" s="39"/>
      <c r="B138" s="145"/>
      <c r="C138" s="128"/>
      <c r="D138" s="128"/>
      <c r="E138" s="198"/>
      <c r="F138" s="199"/>
      <c r="G138" s="145"/>
      <c r="H138" s="145"/>
      <c r="I138" s="145"/>
      <c r="J138" s="145"/>
      <c r="K138" s="128"/>
    </row>
    <row r="139" spans="1:11" x14ac:dyDescent="0.25">
      <c r="A139" s="39"/>
      <c r="B139" s="145"/>
      <c r="C139" s="128"/>
      <c r="D139" s="128"/>
      <c r="E139" s="198"/>
      <c r="F139" s="199"/>
      <c r="G139" s="145"/>
      <c r="H139" s="145"/>
      <c r="I139" s="145"/>
      <c r="J139" s="145"/>
      <c r="K139" s="128"/>
    </row>
    <row r="140" spans="1:11" x14ac:dyDescent="0.25">
      <c r="A140" s="39"/>
      <c r="B140" s="145"/>
      <c r="C140" s="128"/>
      <c r="D140" s="128"/>
      <c r="E140" s="198"/>
      <c r="F140" s="199"/>
      <c r="G140" s="145"/>
      <c r="H140" s="145"/>
      <c r="I140" s="145"/>
      <c r="J140" s="145"/>
      <c r="K140" s="128"/>
    </row>
    <row r="141" spans="1:11" x14ac:dyDescent="0.25">
      <c r="A141" s="39"/>
      <c r="B141" s="145"/>
      <c r="C141" s="128"/>
      <c r="D141" s="128"/>
      <c r="E141" s="198"/>
      <c r="F141" s="199"/>
      <c r="G141" s="145"/>
      <c r="H141" s="145"/>
      <c r="I141" s="145"/>
      <c r="J141" s="145"/>
      <c r="K141" s="128"/>
    </row>
    <row r="142" spans="1:11" x14ac:dyDescent="0.25">
      <c r="A142" s="39"/>
      <c r="B142" s="145"/>
      <c r="C142" s="128"/>
      <c r="D142" s="128"/>
      <c r="E142" s="198"/>
      <c r="F142" s="199"/>
      <c r="G142" s="145"/>
      <c r="H142" s="145"/>
      <c r="I142" s="145"/>
      <c r="J142" s="145"/>
      <c r="K142" s="128"/>
    </row>
    <row r="143" spans="1:11" x14ac:dyDescent="0.25">
      <c r="A143" s="39"/>
      <c r="B143" s="145"/>
      <c r="C143" s="128"/>
      <c r="D143" s="128"/>
      <c r="E143" s="198"/>
      <c r="F143" s="199"/>
      <c r="G143" s="145"/>
      <c r="H143" s="145"/>
      <c r="I143" s="145"/>
      <c r="J143" s="145"/>
      <c r="K143" s="128"/>
    </row>
    <row r="144" spans="1:11" x14ac:dyDescent="0.25">
      <c r="A144" s="39"/>
      <c r="B144" s="145"/>
      <c r="C144" s="128"/>
      <c r="D144" s="128"/>
      <c r="E144" s="198"/>
      <c r="F144" s="199"/>
      <c r="G144" s="145"/>
      <c r="H144" s="145"/>
      <c r="I144" s="145"/>
      <c r="J144" s="145"/>
      <c r="K144" s="128"/>
    </row>
    <row r="145" spans="1:11" x14ac:dyDescent="0.25">
      <c r="A145" s="39"/>
      <c r="B145" s="145"/>
      <c r="C145" s="128"/>
      <c r="D145" s="128"/>
      <c r="E145" s="198"/>
      <c r="F145" s="199"/>
      <c r="G145" s="145"/>
      <c r="H145" s="145"/>
      <c r="I145" s="145"/>
      <c r="J145" s="145"/>
      <c r="K145" s="128"/>
    </row>
    <row r="146" spans="1:11" x14ac:dyDescent="0.25">
      <c r="A146" s="39"/>
      <c r="B146" s="145"/>
      <c r="C146" s="128"/>
      <c r="D146" s="128"/>
      <c r="E146" s="198"/>
      <c r="F146" s="199"/>
      <c r="G146" s="145"/>
      <c r="H146" s="145"/>
      <c r="I146" s="145"/>
      <c r="J146" s="145"/>
      <c r="K146" s="128"/>
    </row>
    <row r="147" spans="1:11" x14ac:dyDescent="0.25">
      <c r="A147" s="39"/>
      <c r="B147" s="145"/>
      <c r="C147" s="128"/>
      <c r="D147" s="128"/>
      <c r="E147" s="198"/>
      <c r="F147" s="199"/>
      <c r="G147" s="145"/>
      <c r="H147" s="145"/>
      <c r="I147" s="145"/>
      <c r="J147" s="145"/>
      <c r="K147" s="128"/>
    </row>
    <row r="148" spans="1:11" x14ac:dyDescent="0.25">
      <c r="A148" s="39"/>
      <c r="B148" s="145"/>
      <c r="C148" s="128"/>
      <c r="D148" s="128"/>
      <c r="E148" s="198"/>
      <c r="F148" s="199"/>
      <c r="G148" s="145"/>
      <c r="H148" s="145"/>
      <c r="I148" s="145"/>
      <c r="J148" s="145"/>
      <c r="K148" s="128"/>
    </row>
    <row r="149" spans="1:11" x14ac:dyDescent="0.25">
      <c r="A149" s="39"/>
      <c r="B149" s="145"/>
      <c r="C149" s="128"/>
      <c r="D149" s="128"/>
      <c r="E149" s="198"/>
      <c r="F149" s="199"/>
      <c r="G149" s="145"/>
      <c r="H149" s="145"/>
      <c r="I149" s="145"/>
      <c r="J149" s="145"/>
      <c r="K149" s="128"/>
    </row>
    <row r="150" spans="1:11" x14ac:dyDescent="0.25">
      <c r="A150" s="39"/>
      <c r="B150" s="145"/>
      <c r="C150" s="128"/>
      <c r="D150" s="128"/>
      <c r="E150" s="198"/>
      <c r="F150" s="199"/>
      <c r="G150" s="145"/>
      <c r="H150" s="145"/>
      <c r="I150" s="145"/>
      <c r="J150" s="145"/>
      <c r="K150" s="128"/>
    </row>
    <row r="151" spans="1:11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  <c r="K151" s="128"/>
    </row>
    <row r="152" spans="1:11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  <c r="K152" s="128"/>
    </row>
    <row r="153" spans="1:11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  <c r="K153" s="128"/>
    </row>
    <row r="154" spans="1:11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  <c r="K154" s="128"/>
    </row>
    <row r="155" spans="1:11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  <c r="K155" s="128"/>
    </row>
    <row r="156" spans="1:11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  <c r="K156" s="128"/>
    </row>
    <row r="157" spans="1:11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  <c r="K157" s="128"/>
    </row>
    <row r="158" spans="1:11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  <c r="K158" s="128"/>
    </row>
    <row r="159" spans="1:11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  <c r="K159" s="128"/>
    </row>
    <row r="160" spans="1:11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  <c r="K160" s="128"/>
    </row>
    <row r="161" spans="1:11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  <c r="K161" s="128"/>
    </row>
    <row r="162" spans="1:11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  <c r="K162" s="128"/>
    </row>
    <row r="163" spans="1:11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  <c r="K163" s="128"/>
    </row>
    <row r="164" spans="1:11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  <c r="K164" s="128"/>
    </row>
    <row r="165" spans="1:11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  <c r="K165" s="128"/>
    </row>
    <row r="166" spans="1:11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  <c r="K166" s="128"/>
    </row>
    <row r="167" spans="1:11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  <c r="K167" s="128"/>
    </row>
    <row r="168" spans="1:11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  <c r="K168" s="128"/>
    </row>
    <row r="169" spans="1:11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  <c r="K169" s="128"/>
    </row>
    <row r="170" spans="1:11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  <c r="K170" s="128"/>
    </row>
    <row r="171" spans="1:11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  <c r="K171" s="128"/>
    </row>
    <row r="172" spans="1:11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  <c r="K172" s="128"/>
    </row>
    <row r="173" spans="1:11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1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1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1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1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0.7109375" style="38" customWidth="1"/>
    <col min="12" max="12" width="1.85546875" style="38" customWidth="1"/>
    <col min="13" max="13" width="11.42578125" style="38"/>
    <col min="14" max="14" width="3.42578125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4" t="s">
        <v>197</v>
      </c>
      <c r="D7" s="264"/>
      <c r="E7" s="264"/>
      <c r="F7" s="264"/>
      <c r="G7" s="264"/>
      <c r="H7" s="264"/>
      <c r="I7" s="264"/>
      <c r="J7" s="264"/>
      <c r="K7" s="264"/>
      <c r="L7" s="58"/>
    </row>
    <row r="8" spans="1:15" x14ac:dyDescent="0.25">
      <c r="A8" s="56"/>
      <c r="B8" s="40"/>
      <c r="C8" s="264" t="s">
        <v>74</v>
      </c>
      <c r="D8" s="264"/>
      <c r="E8" s="264"/>
      <c r="F8" s="264"/>
      <c r="G8" s="264"/>
      <c r="H8" s="264"/>
      <c r="I8" s="264"/>
      <c r="J8" s="264"/>
      <c r="K8" s="264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39"/>
    </row>
    <row r="13" spans="1:15" x14ac:dyDescent="0.25">
      <c r="A13" s="56"/>
      <c r="B13" s="65" t="s">
        <v>7</v>
      </c>
      <c r="C13" s="66">
        <v>16.793445999999999</v>
      </c>
      <c r="D13" s="66">
        <v>16.138031000000002</v>
      </c>
      <c r="E13" s="66">
        <v>10.773904999999999</v>
      </c>
      <c r="F13" s="66">
        <v>13.482229</v>
      </c>
      <c r="G13" s="66">
        <v>13.940268</v>
      </c>
      <c r="H13" s="66">
        <v>13.947008</v>
      </c>
      <c r="I13" s="66">
        <v>4.8349142211612239E-2</v>
      </c>
      <c r="J13" s="66">
        <v>100.04834914221161</v>
      </c>
      <c r="K13" s="66">
        <v>3.3973536571734408</v>
      </c>
      <c r="L13" s="58"/>
      <c r="N13" s="39">
        <v>1</v>
      </c>
      <c r="O13" s="39"/>
    </row>
    <row r="14" spans="1:15" x14ac:dyDescent="0.25">
      <c r="A14" s="56"/>
      <c r="B14" s="65" t="s">
        <v>8</v>
      </c>
      <c r="C14" s="66">
        <v>17.7212</v>
      </c>
      <c r="D14" s="66">
        <v>15.734012999999999</v>
      </c>
      <c r="E14" s="66">
        <v>15.650162</v>
      </c>
      <c r="F14" s="66">
        <v>15.291270000000001</v>
      </c>
      <c r="G14" s="66">
        <v>14.564124</v>
      </c>
      <c r="H14" s="66">
        <v>14.474017999999999</v>
      </c>
      <c r="I14" s="66">
        <v>-0.61868465278104301</v>
      </c>
      <c r="J14" s="66">
        <v>99.381315347218958</v>
      </c>
      <c r="K14" s="66">
        <v>-4.7553015544163468</v>
      </c>
      <c r="L14" s="58"/>
      <c r="N14" s="39">
        <v>1</v>
      </c>
      <c r="O14" s="39"/>
    </row>
    <row r="15" spans="1:15" x14ac:dyDescent="0.25">
      <c r="A15" s="56"/>
      <c r="B15" s="65" t="s">
        <v>9</v>
      </c>
      <c r="C15" s="66">
        <v>18.518896999999999</v>
      </c>
      <c r="D15" s="66">
        <v>19.567049000000001</v>
      </c>
      <c r="E15" s="66">
        <v>18.372793999999999</v>
      </c>
      <c r="F15" s="66">
        <v>16.639305</v>
      </c>
      <c r="G15" s="66">
        <v>18.620588000000001</v>
      </c>
      <c r="H15" s="196">
        <v>12.920151000000001</v>
      </c>
      <c r="I15" s="21">
        <v>-30.613625090679196</v>
      </c>
      <c r="J15" s="21">
        <v>69.386374909320807</v>
      </c>
      <c r="K15" s="21">
        <v>11.90724612596501</v>
      </c>
      <c r="L15" s="58"/>
      <c r="N15" s="39">
        <v>1</v>
      </c>
      <c r="O15" s="39"/>
    </row>
    <row r="16" spans="1:15" x14ac:dyDescent="0.25">
      <c r="A16" s="56"/>
      <c r="B16" s="65" t="s">
        <v>10</v>
      </c>
      <c r="C16" s="66">
        <v>21.806038999999998</v>
      </c>
      <c r="D16" s="66">
        <v>17.632027999999998</v>
      </c>
      <c r="E16" s="66">
        <v>19.3429</v>
      </c>
      <c r="F16" s="66">
        <v>16.170981999999999</v>
      </c>
      <c r="G16" s="66">
        <v>20.578229</v>
      </c>
      <c r="H16" s="234">
        <v>18.496224010000002</v>
      </c>
      <c r="I16" s="234">
        <v>-10.117512979372512</v>
      </c>
      <c r="J16" s="234">
        <v>89.882487020627494</v>
      </c>
      <c r="K16" s="234">
        <v>27.254046785779629</v>
      </c>
      <c r="L16" s="58"/>
      <c r="N16" s="39" t="s">
        <v>97</v>
      </c>
      <c r="O16" s="39"/>
    </row>
    <row r="17" spans="1:15" x14ac:dyDescent="0.25">
      <c r="A17" s="56"/>
      <c r="B17" s="65" t="s">
        <v>11</v>
      </c>
      <c r="C17" s="66">
        <v>20.510227</v>
      </c>
      <c r="D17" s="66">
        <v>20.300445</v>
      </c>
      <c r="E17" s="66">
        <v>18.571963</v>
      </c>
      <c r="F17" s="66">
        <v>17.509834000000001</v>
      </c>
      <c r="G17" s="66">
        <v>21.464124000000002</v>
      </c>
      <c r="H17" s="21">
        <v>15.805967650000012</v>
      </c>
      <c r="I17" s="21">
        <v>-26.360993581662072</v>
      </c>
      <c r="J17" s="21">
        <v>73.639006418337928</v>
      </c>
      <c r="K17" s="21">
        <v>22.583252359788219</v>
      </c>
      <c r="L17" s="58"/>
      <c r="N17" s="39" t="s">
        <v>97</v>
      </c>
      <c r="O17" s="39"/>
    </row>
    <row r="18" spans="1:15" x14ac:dyDescent="0.25">
      <c r="A18" s="56"/>
      <c r="B18" s="65" t="s">
        <v>12</v>
      </c>
      <c r="C18" s="66">
        <v>19.409406000000001</v>
      </c>
      <c r="D18" s="66">
        <v>20.022632000000002</v>
      </c>
      <c r="E18" s="66">
        <v>19.165552999999999</v>
      </c>
      <c r="F18" s="66">
        <v>17.812054</v>
      </c>
      <c r="G18" s="66">
        <v>16.755569000000001</v>
      </c>
      <c r="H18" s="21">
        <v>16.785420170000002</v>
      </c>
      <c r="I18" s="21">
        <v>0.17815670718195342</v>
      </c>
      <c r="J18" s="21">
        <v>100.17815670718196</v>
      </c>
      <c r="K18" s="21">
        <v>-5.9312923708854655</v>
      </c>
      <c r="L18" s="58"/>
      <c r="N18" s="39" t="s">
        <v>97</v>
      </c>
      <c r="O18" s="39"/>
    </row>
    <row r="19" spans="1:15" x14ac:dyDescent="0.25">
      <c r="A19" s="56"/>
      <c r="B19" s="65" t="s">
        <v>13</v>
      </c>
      <c r="C19" s="66">
        <v>26.549218</v>
      </c>
      <c r="D19" s="66">
        <v>19.804010000000002</v>
      </c>
      <c r="E19" s="66">
        <v>14.691674000000001</v>
      </c>
      <c r="F19" s="66">
        <v>18.240617</v>
      </c>
      <c r="G19" s="66">
        <v>15.749318000000001</v>
      </c>
      <c r="H19" s="29">
        <v>15.431797</v>
      </c>
      <c r="I19" s="29">
        <v>-2.0160936492615189</v>
      </c>
      <c r="J19" s="29">
        <v>97.983906350738479</v>
      </c>
      <c r="K19" s="29">
        <v>-13.657975495017515</v>
      </c>
      <c r="L19" s="58"/>
      <c r="N19" s="39" t="s">
        <v>97</v>
      </c>
      <c r="O19" s="39"/>
    </row>
    <row r="20" spans="1:15" x14ac:dyDescent="0.25">
      <c r="A20" s="56"/>
      <c r="B20" s="65" t="s">
        <v>14</v>
      </c>
      <c r="C20" s="66">
        <v>21.102594</v>
      </c>
      <c r="D20" s="66">
        <v>19.937711</v>
      </c>
      <c r="E20" s="66">
        <v>22.209800999999999</v>
      </c>
      <c r="F20" s="66">
        <v>19.363102000000001</v>
      </c>
      <c r="G20" s="66">
        <v>18.233557000000001</v>
      </c>
      <c r="H20" s="66"/>
      <c r="I20" s="66" t="s">
        <v>97</v>
      </c>
      <c r="J20" s="66" t="s">
        <v>97</v>
      </c>
      <c r="K20" s="66" t="s">
        <v>97</v>
      </c>
      <c r="L20" s="58"/>
      <c r="N20" s="39" t="s">
        <v>97</v>
      </c>
      <c r="O20" s="39"/>
    </row>
    <row r="21" spans="1:15" x14ac:dyDescent="0.25">
      <c r="A21" s="56"/>
      <c r="B21" s="65" t="s">
        <v>15</v>
      </c>
      <c r="C21" s="66">
        <v>21.563874999999999</v>
      </c>
      <c r="D21" s="66">
        <v>19.103332999999999</v>
      </c>
      <c r="E21" s="66">
        <v>18.254391999999999</v>
      </c>
      <c r="F21" s="66">
        <v>17.602288000000001</v>
      </c>
      <c r="G21" s="66">
        <v>15.35754</v>
      </c>
      <c r="H21" s="66"/>
      <c r="I21" s="66" t="s">
        <v>97</v>
      </c>
      <c r="J21" s="66" t="s">
        <v>97</v>
      </c>
      <c r="K21" s="66" t="s">
        <v>97</v>
      </c>
      <c r="L21" s="58"/>
      <c r="N21" s="39" t="s">
        <v>97</v>
      </c>
      <c r="O21" s="39"/>
    </row>
    <row r="22" spans="1:15" x14ac:dyDescent="0.25">
      <c r="A22" s="56"/>
      <c r="B22" s="65" t="s">
        <v>16</v>
      </c>
      <c r="C22" s="66">
        <v>20.237545999999998</v>
      </c>
      <c r="D22" s="66">
        <v>17.723737</v>
      </c>
      <c r="E22" s="66">
        <v>16.538969000000002</v>
      </c>
      <c r="F22" s="66">
        <v>17.243055999999999</v>
      </c>
      <c r="G22" s="66">
        <v>18.170556999999999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18.746410000000001</v>
      </c>
      <c r="D23" s="66">
        <v>16.693342999999999</v>
      </c>
      <c r="E23" s="66">
        <v>17.499828999999998</v>
      </c>
      <c r="F23" s="66">
        <v>18.682120999999999</v>
      </c>
      <c r="G23" s="66">
        <v>16.372757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22.076188999999999</v>
      </c>
      <c r="D24" s="66">
        <v>17.940809999999999</v>
      </c>
      <c r="E24" s="66">
        <v>17.239298999999999</v>
      </c>
      <c r="F24" s="66">
        <v>16.371297999999999</v>
      </c>
      <c r="G24" s="66">
        <v>17.112770000000001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245.03504700000002</v>
      </c>
      <c r="D25" s="68">
        <v>220.59714199999999</v>
      </c>
      <c r="E25" s="68">
        <v>208.311241</v>
      </c>
      <c r="F25" s="68">
        <v>204.40815600000002</v>
      </c>
      <c r="G25" s="68">
        <v>206.91940100000002</v>
      </c>
      <c r="H25" s="78">
        <v>107.86058583000003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-9.9732284418889812</v>
      </c>
      <c r="E26" s="68">
        <v>-5.5693835779613066</v>
      </c>
      <c r="F26" s="68">
        <v>-1.8736794909689825</v>
      </c>
      <c r="G26" s="68">
        <v>1.2285444226599163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141.30843300000001</v>
      </c>
      <c r="D28" s="76">
        <v>129.19820799999999</v>
      </c>
      <c r="E28" s="76">
        <v>116.568951</v>
      </c>
      <c r="F28" s="76">
        <v>115.14629100000001</v>
      </c>
      <c r="G28" s="76">
        <v>121.67222</v>
      </c>
      <c r="H28" s="64">
        <v>107.86058583000003</v>
      </c>
      <c r="I28" s="64">
        <v>-11.351509958476935</v>
      </c>
      <c r="J28" s="29">
        <v>88.648490041523061</v>
      </c>
      <c r="K28" s="29">
        <v>3.7702494653270024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-8.5700653123794943</v>
      </c>
      <c r="E29" s="76">
        <v>-9.7751022986324987</v>
      </c>
      <c r="F29" s="76">
        <v>-1.2204450565914349</v>
      </c>
      <c r="G29" s="76">
        <v>5.667511253141444</v>
      </c>
      <c r="H29" s="29">
        <v>-11.351509958476935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s="137" customFormat="1" ht="14.25" customHeight="1" x14ac:dyDescent="0.25">
      <c r="A31" s="56"/>
      <c r="B31" s="44"/>
      <c r="C31" s="263" t="s">
        <v>160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38"/>
    </row>
    <row r="32" spans="1:15" s="137" customFormat="1" x14ac:dyDescent="0.25">
      <c r="A32" s="59"/>
      <c r="B32" s="42"/>
      <c r="C32" s="263" t="s">
        <v>154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N46" s="130"/>
    </row>
    <row r="47" spans="1:15" s="137" customFormat="1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N47" s="130"/>
    </row>
    <row r="48" spans="1:15" s="137" customFormat="1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N48" s="130"/>
    </row>
    <row r="49" spans="1:15" s="137" customFormat="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N49" s="130"/>
    </row>
    <row r="50" spans="1:15" s="137" customFormat="1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28"/>
      <c r="N50" s="130"/>
    </row>
    <row r="51" spans="1:15" s="137" customFormat="1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28"/>
      <c r="N51" s="130"/>
    </row>
    <row r="52" spans="1:15" s="137" customFormat="1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28"/>
      <c r="N52" s="130"/>
    </row>
    <row r="53" spans="1:15" x14ac:dyDescent="0.25">
      <c r="A53" s="39"/>
      <c r="B53" s="130" t="s">
        <v>1</v>
      </c>
      <c r="C53" s="130" t="s">
        <v>161</v>
      </c>
      <c r="D53" s="130" t="s">
        <v>179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28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16.793445999999999</v>
      </c>
      <c r="E54" s="130">
        <v>41640</v>
      </c>
      <c r="F54" s="130"/>
      <c r="G54" s="130"/>
      <c r="H54" s="128"/>
      <c r="I54" s="128"/>
      <c r="J54" s="128"/>
      <c r="K54" s="128"/>
      <c r="L54" s="128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17.7212</v>
      </c>
      <c r="E55" s="195">
        <v>41671</v>
      </c>
      <c r="F55" s="39"/>
      <c r="G55" s="130"/>
      <c r="H55" s="145"/>
      <c r="I55" s="145"/>
      <c r="J55" s="128"/>
      <c r="K55" s="128"/>
      <c r="L55" s="128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18.518896999999999</v>
      </c>
      <c r="E56" s="195">
        <v>41699</v>
      </c>
      <c r="F56" s="39"/>
      <c r="G56" s="130"/>
      <c r="H56" s="145"/>
      <c r="I56" s="145"/>
      <c r="J56" s="128"/>
      <c r="K56" s="128"/>
      <c r="L56" s="128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21.806038999999998</v>
      </c>
      <c r="E57" s="195">
        <v>41730</v>
      </c>
      <c r="F57" s="39">
        <v>20.301378375000002</v>
      </c>
      <c r="G57" s="130"/>
      <c r="H57" s="145"/>
      <c r="I57" s="145"/>
      <c r="J57" s="128"/>
      <c r="K57" s="128"/>
      <c r="L57" s="128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20.510227</v>
      </c>
      <c r="E58" s="195">
        <v>41760</v>
      </c>
      <c r="F58" s="39">
        <v>20.301378375000002</v>
      </c>
      <c r="G58" s="130"/>
      <c r="H58" s="145"/>
      <c r="I58" s="145"/>
      <c r="J58" s="128"/>
      <c r="K58" s="128"/>
      <c r="L58" s="128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19.409406000000001</v>
      </c>
      <c r="E59" s="195">
        <v>41791</v>
      </c>
      <c r="F59" s="180">
        <v>20.301378375000002</v>
      </c>
      <c r="G59" s="130"/>
      <c r="H59" s="145"/>
      <c r="I59" s="145"/>
      <c r="J59" s="128"/>
      <c r="K59" s="128"/>
      <c r="L59" s="128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26.549218</v>
      </c>
      <c r="E60" s="195">
        <v>41821</v>
      </c>
      <c r="F60" s="180">
        <v>20.301378375000002</v>
      </c>
      <c r="G60" s="130"/>
      <c r="H60" s="145"/>
      <c r="I60" s="145"/>
      <c r="J60" s="128"/>
      <c r="K60" s="128"/>
      <c r="L60" s="128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21.102594</v>
      </c>
      <c r="E61" s="195">
        <v>41852</v>
      </c>
      <c r="F61" s="180">
        <v>20.301378375000002</v>
      </c>
      <c r="G61" s="130"/>
      <c r="H61" s="145"/>
      <c r="I61" s="145"/>
      <c r="J61" s="128"/>
      <c r="K61" s="128"/>
      <c r="L61" s="128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21.563874999999999</v>
      </c>
      <c r="E62" s="195">
        <v>41883</v>
      </c>
      <c r="F62" s="180">
        <v>20.441655777777779</v>
      </c>
      <c r="G62" s="130"/>
      <c r="H62" s="145"/>
      <c r="I62" s="145"/>
      <c r="J62" s="128"/>
      <c r="K62" s="128"/>
      <c r="L62" s="128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20.237545999999998</v>
      </c>
      <c r="E63" s="195">
        <v>41913</v>
      </c>
      <c r="F63" s="180">
        <v>20.421244800000004</v>
      </c>
      <c r="G63" s="130"/>
      <c r="H63" s="145"/>
      <c r="I63" s="145"/>
      <c r="J63" s="128"/>
      <c r="K63" s="128"/>
      <c r="L63" s="128"/>
      <c r="M63" s="137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18.746410000000001</v>
      </c>
      <c r="E64" s="195">
        <v>41944</v>
      </c>
      <c r="F64" s="180">
        <v>20.268987090909093</v>
      </c>
      <c r="G64" s="130"/>
      <c r="H64" s="145"/>
      <c r="I64" s="145"/>
      <c r="J64" s="128"/>
      <c r="K64" s="128"/>
      <c r="L64" s="128"/>
      <c r="M64" s="137"/>
      <c r="N64" s="130"/>
      <c r="O64" s="137"/>
    </row>
    <row r="65" spans="1:15" x14ac:dyDescent="0.25">
      <c r="A65" s="39"/>
      <c r="B65" s="130">
        <v>2014</v>
      </c>
      <c r="C65" s="130">
        <v>12</v>
      </c>
      <c r="D65" s="130">
        <v>22.076188999999999</v>
      </c>
      <c r="E65" s="195">
        <v>41974</v>
      </c>
      <c r="F65" s="180">
        <v>20.419587250000003</v>
      </c>
      <c r="G65" s="130"/>
      <c r="H65" s="145"/>
      <c r="I65" s="145"/>
      <c r="J65" s="128"/>
      <c r="K65" s="128"/>
      <c r="L65" s="128"/>
      <c r="M65" s="137"/>
      <c r="N65" s="130"/>
      <c r="O65" s="137"/>
    </row>
    <row r="66" spans="1:15" x14ac:dyDescent="0.25">
      <c r="A66" s="39"/>
      <c r="B66" s="130">
        <v>2015</v>
      </c>
      <c r="C66" s="130">
        <v>1</v>
      </c>
      <c r="D66" s="130">
        <v>16.138031000000002</v>
      </c>
      <c r="E66" s="195">
        <v>42005</v>
      </c>
      <c r="F66" s="180">
        <v>20.364969333333335</v>
      </c>
      <c r="G66" s="130"/>
      <c r="H66" s="145"/>
      <c r="I66" s="145"/>
      <c r="J66" s="128"/>
      <c r="K66" s="128"/>
      <c r="L66" s="128"/>
      <c r="M66" s="137"/>
      <c r="N66" s="130"/>
      <c r="O66" s="137"/>
    </row>
    <row r="67" spans="1:15" x14ac:dyDescent="0.25">
      <c r="A67" s="39"/>
      <c r="B67" s="130">
        <v>2015</v>
      </c>
      <c r="C67" s="130">
        <v>2</v>
      </c>
      <c r="D67" s="130">
        <v>15.734012999999999</v>
      </c>
      <c r="E67" s="195">
        <v>42036</v>
      </c>
      <c r="F67" s="180">
        <v>20.199370416666667</v>
      </c>
      <c r="G67" s="130"/>
      <c r="H67" s="145"/>
      <c r="I67" s="145"/>
      <c r="J67" s="128"/>
      <c r="K67" s="128"/>
      <c r="L67" s="128"/>
      <c r="M67" s="137"/>
      <c r="N67" s="130"/>
      <c r="O67" s="137"/>
    </row>
    <row r="68" spans="1:15" x14ac:dyDescent="0.25">
      <c r="A68" s="39"/>
      <c r="B68" s="130">
        <v>2015</v>
      </c>
      <c r="C68" s="130">
        <v>3</v>
      </c>
      <c r="D68" s="130">
        <v>19.567049000000001</v>
      </c>
      <c r="E68" s="195">
        <v>42064</v>
      </c>
      <c r="F68" s="180">
        <v>20.286716416666668</v>
      </c>
      <c r="G68" s="39"/>
      <c r="H68" s="145"/>
      <c r="I68" s="145"/>
      <c r="J68" s="145"/>
      <c r="K68" s="128"/>
      <c r="L68" s="128"/>
      <c r="M68" s="137"/>
      <c r="N68" s="130"/>
      <c r="O68" s="137"/>
    </row>
    <row r="69" spans="1:15" x14ac:dyDescent="0.25">
      <c r="A69" s="39"/>
      <c r="B69" s="130">
        <v>2015</v>
      </c>
      <c r="C69" s="130">
        <v>4</v>
      </c>
      <c r="D69" s="130">
        <v>17.632027999999998</v>
      </c>
      <c r="E69" s="195">
        <v>42095</v>
      </c>
      <c r="F69" s="180">
        <v>19.938882166666666</v>
      </c>
      <c r="G69" s="39"/>
      <c r="H69" s="145"/>
      <c r="I69" s="145"/>
      <c r="J69" s="145"/>
      <c r="K69" s="128"/>
      <c r="L69" s="128"/>
      <c r="M69" s="137"/>
      <c r="N69" s="130"/>
      <c r="O69" s="137"/>
    </row>
    <row r="70" spans="1:15" x14ac:dyDescent="0.25">
      <c r="A70" s="39"/>
      <c r="B70" s="130">
        <v>2015</v>
      </c>
      <c r="C70" s="130">
        <v>5</v>
      </c>
      <c r="D70" s="130">
        <v>20.300445</v>
      </c>
      <c r="E70" s="195">
        <v>42125</v>
      </c>
      <c r="F70" s="180">
        <v>19.921400333333331</v>
      </c>
      <c r="G70" s="39"/>
      <c r="H70" s="145"/>
      <c r="I70" s="145"/>
      <c r="J70" s="145"/>
      <c r="K70" s="128"/>
      <c r="L70" s="128"/>
      <c r="M70" s="137"/>
      <c r="N70" s="130"/>
      <c r="O70" s="137"/>
    </row>
    <row r="71" spans="1:15" x14ac:dyDescent="0.25">
      <c r="A71" s="39"/>
      <c r="B71" s="130">
        <v>2015</v>
      </c>
      <c r="C71" s="130">
        <v>6</v>
      </c>
      <c r="D71" s="130">
        <v>20.022632000000002</v>
      </c>
      <c r="E71" s="195">
        <v>42156</v>
      </c>
      <c r="F71" s="180">
        <v>19.972502500000001</v>
      </c>
      <c r="G71" s="39"/>
      <c r="H71" s="145"/>
      <c r="I71" s="145"/>
      <c r="J71" s="145"/>
      <c r="K71" s="128"/>
      <c r="L71" s="128"/>
      <c r="M71" s="137"/>
      <c r="N71" s="130"/>
      <c r="O71" s="137"/>
    </row>
    <row r="72" spans="1:15" x14ac:dyDescent="0.25">
      <c r="A72" s="39"/>
      <c r="B72" s="130">
        <v>2015</v>
      </c>
      <c r="C72" s="130">
        <v>7</v>
      </c>
      <c r="D72" s="130">
        <v>19.804010000000002</v>
      </c>
      <c r="E72" s="195">
        <v>42186</v>
      </c>
      <c r="F72" s="180">
        <v>19.410401833333335</v>
      </c>
      <c r="G72" s="39"/>
      <c r="H72" s="145"/>
      <c r="I72" s="145"/>
      <c r="J72" s="145"/>
      <c r="K72" s="128"/>
      <c r="L72" s="128"/>
      <c r="M72" s="137"/>
      <c r="N72" s="130"/>
      <c r="O72" s="137"/>
    </row>
    <row r="73" spans="1:15" x14ac:dyDescent="0.25">
      <c r="A73" s="39"/>
      <c r="B73" s="130">
        <v>2015</v>
      </c>
      <c r="C73" s="130">
        <v>8</v>
      </c>
      <c r="D73" s="130">
        <v>19.937711</v>
      </c>
      <c r="E73" s="195">
        <v>42217</v>
      </c>
      <c r="F73" s="180">
        <v>19.313328250000001</v>
      </c>
      <c r="G73" s="39"/>
      <c r="H73" s="145"/>
      <c r="I73" s="145"/>
      <c r="J73" s="145"/>
      <c r="K73" s="128"/>
      <c r="L73" s="128"/>
      <c r="M73" s="137"/>
      <c r="N73" s="130"/>
      <c r="O73" s="137"/>
    </row>
    <row r="74" spans="1:15" x14ac:dyDescent="0.25">
      <c r="A74" s="39"/>
      <c r="B74" s="130">
        <v>2015</v>
      </c>
      <c r="C74" s="130">
        <v>9</v>
      </c>
      <c r="D74" s="130">
        <v>19.103332999999999</v>
      </c>
      <c r="E74" s="195">
        <v>42248</v>
      </c>
      <c r="F74" s="180">
        <v>19.108283083333333</v>
      </c>
      <c r="G74" s="39"/>
      <c r="H74" s="145"/>
      <c r="I74" s="145"/>
      <c r="J74" s="145"/>
      <c r="K74" s="128"/>
      <c r="L74" s="128"/>
      <c r="M74" s="137"/>
      <c r="N74" s="130"/>
      <c r="O74" s="137"/>
    </row>
    <row r="75" spans="1:15" x14ac:dyDescent="0.25">
      <c r="A75" s="39"/>
      <c r="B75" s="130">
        <v>2015</v>
      </c>
      <c r="C75" s="130">
        <v>10</v>
      </c>
      <c r="D75" s="130">
        <v>17.723737</v>
      </c>
      <c r="E75" s="195">
        <v>42278</v>
      </c>
      <c r="F75" s="180">
        <v>18.898799</v>
      </c>
      <c r="G75" s="39"/>
      <c r="H75" s="145"/>
      <c r="I75" s="145"/>
      <c r="J75" s="145"/>
      <c r="K75" s="128"/>
      <c r="L75" s="128"/>
      <c r="M75" s="137"/>
      <c r="N75" s="130"/>
      <c r="O75" s="137"/>
    </row>
    <row r="76" spans="1:15" x14ac:dyDescent="0.25">
      <c r="A76" s="39"/>
      <c r="B76" s="130">
        <v>2015</v>
      </c>
      <c r="C76" s="130">
        <v>11</v>
      </c>
      <c r="D76" s="130">
        <v>16.693342999999999</v>
      </c>
      <c r="E76" s="195">
        <v>42309</v>
      </c>
      <c r="F76" s="180">
        <v>18.727710083333335</v>
      </c>
      <c r="G76" s="39"/>
      <c r="H76" s="145"/>
      <c r="I76" s="145"/>
      <c r="J76" s="145"/>
      <c r="K76" s="128"/>
      <c r="L76" s="128"/>
      <c r="M76" s="137"/>
      <c r="N76" s="130"/>
      <c r="O76" s="137"/>
    </row>
    <row r="77" spans="1:15" x14ac:dyDescent="0.25">
      <c r="A77" s="39"/>
      <c r="B77" s="130">
        <v>2015</v>
      </c>
      <c r="C77" s="130">
        <v>12</v>
      </c>
      <c r="D77" s="130">
        <v>17.940809999999999</v>
      </c>
      <c r="E77" s="195">
        <v>42339</v>
      </c>
      <c r="F77" s="180">
        <v>18.383095166666667</v>
      </c>
      <c r="G77" s="39"/>
      <c r="H77" s="145"/>
      <c r="I77" s="145"/>
      <c r="J77" s="145"/>
      <c r="K77" s="128"/>
      <c r="L77" s="128"/>
      <c r="M77" s="137"/>
      <c r="N77" s="130"/>
      <c r="O77" s="137"/>
    </row>
    <row r="78" spans="1:15" x14ac:dyDescent="0.25">
      <c r="A78" s="39"/>
      <c r="B78" s="130">
        <v>2016</v>
      </c>
      <c r="C78" s="130">
        <v>1</v>
      </c>
      <c r="D78" s="130">
        <v>10.773904999999999</v>
      </c>
      <c r="E78" s="195">
        <v>42370</v>
      </c>
      <c r="F78" s="180">
        <v>17.93608466666667</v>
      </c>
      <c r="G78" s="39"/>
      <c r="H78" s="145"/>
      <c r="I78" s="145"/>
      <c r="J78" s="145"/>
      <c r="K78" s="128"/>
      <c r="L78" s="128"/>
      <c r="M78" s="137"/>
      <c r="N78" s="130"/>
      <c r="O78" s="137"/>
    </row>
    <row r="79" spans="1:15" x14ac:dyDescent="0.25">
      <c r="A79" s="39"/>
      <c r="B79" s="130">
        <v>2016</v>
      </c>
      <c r="C79" s="130">
        <v>2</v>
      </c>
      <c r="D79" s="130">
        <v>15.650162</v>
      </c>
      <c r="E79" s="195">
        <v>42401</v>
      </c>
      <c r="F79" s="180">
        <v>17.929097083333335</v>
      </c>
      <c r="G79" s="39"/>
      <c r="H79" s="145"/>
      <c r="I79" s="145"/>
      <c r="J79" s="145"/>
      <c r="K79" s="128"/>
      <c r="L79" s="128"/>
      <c r="M79" s="137"/>
      <c r="N79" s="130"/>
      <c r="O79" s="137"/>
    </row>
    <row r="80" spans="1:15" x14ac:dyDescent="0.25">
      <c r="A80" s="39"/>
      <c r="B80" s="130">
        <v>2016</v>
      </c>
      <c r="C80" s="130">
        <v>3</v>
      </c>
      <c r="D80" s="130">
        <v>18.372793999999999</v>
      </c>
      <c r="E80" s="195">
        <v>42430</v>
      </c>
      <c r="F80" s="180">
        <v>17.829575833333333</v>
      </c>
      <c r="G80" s="39"/>
      <c r="H80" s="145"/>
      <c r="I80" s="145"/>
      <c r="J80" s="145"/>
      <c r="K80" s="128"/>
      <c r="L80" s="128"/>
      <c r="M80" s="137"/>
      <c r="N80" s="130"/>
      <c r="O80" s="137"/>
    </row>
    <row r="81" spans="1:15" x14ac:dyDescent="0.25">
      <c r="A81" s="39"/>
      <c r="B81" s="130">
        <v>2016</v>
      </c>
      <c r="C81" s="130">
        <v>4</v>
      </c>
      <c r="D81" s="130">
        <v>19.3429</v>
      </c>
      <c r="E81" s="195">
        <v>42461</v>
      </c>
      <c r="F81" s="180">
        <v>17.972148499999999</v>
      </c>
      <c r="G81" s="39"/>
      <c r="H81" s="145"/>
      <c r="I81" s="145"/>
      <c r="J81" s="145"/>
      <c r="K81" s="128"/>
      <c r="L81" s="128"/>
      <c r="M81" s="137"/>
      <c r="N81" s="130"/>
      <c r="O81" s="137"/>
    </row>
    <row r="82" spans="1:15" x14ac:dyDescent="0.25">
      <c r="A82" s="39"/>
      <c r="B82" s="130">
        <v>2016</v>
      </c>
      <c r="C82" s="130">
        <v>5</v>
      </c>
      <c r="D82" s="130">
        <v>18.571963</v>
      </c>
      <c r="E82" s="195">
        <v>42491</v>
      </c>
      <c r="F82" s="180">
        <v>17.828108333333336</v>
      </c>
      <c r="G82" s="39"/>
      <c r="H82" s="145"/>
      <c r="I82" s="145"/>
      <c r="J82" s="145"/>
      <c r="K82" s="128"/>
      <c r="L82" s="128"/>
      <c r="M82" s="137"/>
      <c r="N82" s="130"/>
      <c r="O82" s="137"/>
    </row>
    <row r="83" spans="1:15" x14ac:dyDescent="0.25">
      <c r="A83" s="39"/>
      <c r="B83" s="130">
        <v>2016</v>
      </c>
      <c r="C83" s="130">
        <v>6</v>
      </c>
      <c r="D83" s="130">
        <v>19.165552999999999</v>
      </c>
      <c r="E83" s="195">
        <v>42522</v>
      </c>
      <c r="F83" s="180">
        <v>17.756685083333334</v>
      </c>
      <c r="G83" s="39"/>
      <c r="H83" s="145"/>
      <c r="I83" s="145"/>
      <c r="J83" s="145"/>
      <c r="K83" s="128"/>
      <c r="L83" s="128"/>
      <c r="M83" s="137"/>
      <c r="N83" s="130"/>
      <c r="O83" s="137"/>
    </row>
    <row r="84" spans="1:15" x14ac:dyDescent="0.25">
      <c r="A84" s="39"/>
      <c r="B84" s="130">
        <v>2016</v>
      </c>
      <c r="C84" s="130">
        <v>7</v>
      </c>
      <c r="D84" s="130">
        <v>14.691674000000001</v>
      </c>
      <c r="E84" s="195">
        <v>42552</v>
      </c>
      <c r="F84" s="180">
        <v>17.330657083333332</v>
      </c>
      <c r="G84" s="39"/>
      <c r="H84" s="145"/>
      <c r="I84" s="145"/>
      <c r="J84" s="145"/>
      <c r="K84" s="128"/>
      <c r="L84" s="128"/>
      <c r="M84" s="137"/>
      <c r="N84" s="130"/>
      <c r="O84" s="137"/>
    </row>
    <row r="85" spans="1:15" x14ac:dyDescent="0.25">
      <c r="A85" s="39"/>
      <c r="B85" s="130">
        <v>2016</v>
      </c>
      <c r="C85" s="130">
        <v>8</v>
      </c>
      <c r="D85" s="130">
        <v>22.209800999999999</v>
      </c>
      <c r="E85" s="195">
        <v>42583</v>
      </c>
      <c r="F85" s="180">
        <v>17.519997916666664</v>
      </c>
      <c r="G85" s="39"/>
      <c r="H85" s="145"/>
      <c r="I85" s="145"/>
      <c r="J85" s="145"/>
      <c r="K85" s="128"/>
      <c r="L85" s="128"/>
      <c r="M85" s="137"/>
      <c r="N85" s="130"/>
      <c r="O85" s="137"/>
    </row>
    <row r="86" spans="1:15" x14ac:dyDescent="0.25">
      <c r="A86" s="39"/>
      <c r="B86" s="130">
        <v>2016</v>
      </c>
      <c r="C86" s="130">
        <v>9</v>
      </c>
      <c r="D86" s="130">
        <v>18.254391999999999</v>
      </c>
      <c r="E86" s="195">
        <v>42614</v>
      </c>
      <c r="F86" s="180">
        <v>17.449252833333333</v>
      </c>
      <c r="G86" s="39"/>
      <c r="H86" s="145"/>
      <c r="I86" s="145"/>
      <c r="J86" s="145"/>
      <c r="K86" s="128"/>
      <c r="L86" s="128"/>
      <c r="M86" s="137"/>
      <c r="N86" s="130"/>
      <c r="O86" s="137"/>
    </row>
    <row r="87" spans="1:15" x14ac:dyDescent="0.25">
      <c r="A87" s="39"/>
      <c r="B87" s="130">
        <v>2016</v>
      </c>
      <c r="C87" s="130">
        <v>10</v>
      </c>
      <c r="D87" s="130">
        <v>16.538969000000002</v>
      </c>
      <c r="E87" s="195">
        <v>42644</v>
      </c>
      <c r="F87" s="180">
        <v>17.350522166666668</v>
      </c>
      <c r="G87" s="39"/>
      <c r="H87" s="145"/>
      <c r="I87" s="145"/>
      <c r="J87" s="145"/>
      <c r="K87" s="128"/>
      <c r="L87" s="128"/>
      <c r="M87" s="137"/>
      <c r="N87" s="130"/>
      <c r="O87" s="137"/>
    </row>
    <row r="88" spans="1:15" x14ac:dyDescent="0.25">
      <c r="A88" s="39"/>
      <c r="B88" s="130">
        <v>2016</v>
      </c>
      <c r="C88" s="130">
        <v>11</v>
      </c>
      <c r="D88" s="130">
        <v>17.499828999999998</v>
      </c>
      <c r="E88" s="195">
        <v>42675</v>
      </c>
      <c r="F88" s="180">
        <v>17.417729333333334</v>
      </c>
      <c r="G88" s="39"/>
      <c r="H88" s="145"/>
      <c r="I88" s="145"/>
      <c r="J88" s="145"/>
      <c r="K88" s="128"/>
      <c r="L88" s="128"/>
      <c r="M88" s="137"/>
      <c r="N88" s="130"/>
      <c r="O88" s="137"/>
    </row>
    <row r="89" spans="1:15" x14ac:dyDescent="0.25">
      <c r="A89" s="39"/>
      <c r="B89" s="130">
        <v>2016</v>
      </c>
      <c r="C89" s="130">
        <v>12</v>
      </c>
      <c r="D89" s="130">
        <v>17.239298999999999</v>
      </c>
      <c r="E89" s="195">
        <v>42705</v>
      </c>
      <c r="F89" s="180">
        <v>17.359270083333332</v>
      </c>
      <c r="G89" s="39"/>
      <c r="H89" s="145"/>
      <c r="I89" s="145"/>
      <c r="J89" s="145"/>
      <c r="K89" s="128"/>
      <c r="L89" s="128"/>
      <c r="M89" s="137"/>
      <c r="N89" s="130"/>
      <c r="O89" s="137"/>
    </row>
    <row r="90" spans="1:15" x14ac:dyDescent="0.25">
      <c r="A90" s="39"/>
      <c r="B90" s="130">
        <v>2017</v>
      </c>
      <c r="C90" s="130">
        <v>1</v>
      </c>
      <c r="D90" s="130">
        <v>13.482229</v>
      </c>
      <c r="E90" s="195">
        <v>42736</v>
      </c>
      <c r="F90" s="180">
        <v>17.58496375</v>
      </c>
      <c r="G90" s="39"/>
      <c r="H90" s="145"/>
      <c r="I90" s="145"/>
      <c r="J90" s="145"/>
      <c r="K90" s="128"/>
      <c r="L90" s="128"/>
      <c r="M90" s="137"/>
      <c r="N90" s="130"/>
      <c r="O90" s="137"/>
    </row>
    <row r="91" spans="1:15" x14ac:dyDescent="0.25">
      <c r="A91" s="39"/>
      <c r="B91" s="130">
        <v>2017</v>
      </c>
      <c r="C91" s="130">
        <v>2</v>
      </c>
      <c r="D91" s="130">
        <v>15.291270000000001</v>
      </c>
      <c r="E91" s="195">
        <v>42767</v>
      </c>
      <c r="F91" s="180">
        <v>17.555056083333334</v>
      </c>
      <c r="G91" s="39"/>
      <c r="H91" s="145"/>
      <c r="I91" s="145"/>
      <c r="J91" s="145"/>
      <c r="K91" s="128"/>
      <c r="L91" s="128"/>
      <c r="M91" s="137"/>
      <c r="N91" s="130"/>
      <c r="O91" s="137"/>
    </row>
    <row r="92" spans="1:15" x14ac:dyDescent="0.25">
      <c r="A92" s="39"/>
      <c r="B92" s="130">
        <v>2017</v>
      </c>
      <c r="C92" s="130">
        <v>3</v>
      </c>
      <c r="D92" s="130">
        <v>16.639305</v>
      </c>
      <c r="E92" s="195">
        <v>42795</v>
      </c>
      <c r="F92" s="180">
        <v>17.410598666666665</v>
      </c>
      <c r="G92" s="39"/>
      <c r="H92" s="145"/>
      <c r="I92" s="145"/>
      <c r="J92" s="145"/>
      <c r="K92" s="128"/>
      <c r="L92" s="128"/>
      <c r="M92" s="137"/>
      <c r="N92" s="130"/>
      <c r="O92" s="137"/>
    </row>
    <row r="93" spans="1:15" x14ac:dyDescent="0.25">
      <c r="A93" s="39"/>
      <c r="B93" s="130">
        <v>2017</v>
      </c>
      <c r="C93" s="130">
        <v>4</v>
      </c>
      <c r="D93" s="130">
        <v>16.170981999999999</v>
      </c>
      <c r="E93" s="195">
        <v>42826</v>
      </c>
      <c r="F93" s="180">
        <v>17.146272166666666</v>
      </c>
      <c r="G93" s="39"/>
      <c r="H93" s="145"/>
      <c r="I93" s="145"/>
      <c r="J93" s="145"/>
      <c r="K93" s="145"/>
      <c r="L93" s="145"/>
    </row>
    <row r="94" spans="1:15" x14ac:dyDescent="0.25">
      <c r="A94" s="39"/>
      <c r="B94" s="130">
        <v>2017</v>
      </c>
      <c r="C94" s="130">
        <v>5</v>
      </c>
      <c r="D94" s="130">
        <v>17.509834000000001</v>
      </c>
      <c r="E94" s="195">
        <v>42856</v>
      </c>
      <c r="F94" s="180">
        <v>17.057761416666668</v>
      </c>
      <c r="G94" s="39"/>
      <c r="H94" s="145"/>
      <c r="I94" s="145"/>
      <c r="J94" s="145"/>
      <c r="K94" s="145"/>
      <c r="L94" s="145"/>
    </row>
    <row r="95" spans="1:15" x14ac:dyDescent="0.25">
      <c r="A95" s="39"/>
      <c r="B95" s="130">
        <v>2017</v>
      </c>
      <c r="C95" s="130">
        <v>6</v>
      </c>
      <c r="D95" s="130">
        <v>17.812054</v>
      </c>
      <c r="E95" s="195">
        <v>42887</v>
      </c>
      <c r="F95" s="180">
        <v>16.944969833333335</v>
      </c>
      <c r="G95" s="39"/>
      <c r="H95" s="145"/>
      <c r="I95" s="145"/>
      <c r="J95" s="145"/>
      <c r="K95" s="145"/>
      <c r="L95" s="145"/>
    </row>
    <row r="96" spans="1:15" x14ac:dyDescent="0.25">
      <c r="A96" s="39"/>
      <c r="B96" s="130">
        <v>2017</v>
      </c>
      <c r="C96" s="130">
        <v>7</v>
      </c>
      <c r="D96" s="130">
        <v>18.240617</v>
      </c>
      <c r="E96" s="195">
        <v>42917</v>
      </c>
      <c r="F96" s="180">
        <v>17.240715083333331</v>
      </c>
      <c r="G96" s="39"/>
      <c r="H96" s="145"/>
      <c r="I96" s="145"/>
      <c r="J96" s="145"/>
      <c r="K96" s="145"/>
      <c r="L96" s="145"/>
    </row>
    <row r="97" spans="1:12" x14ac:dyDescent="0.25">
      <c r="A97" s="39"/>
      <c r="B97" s="130">
        <v>2017</v>
      </c>
      <c r="C97" s="130">
        <v>8</v>
      </c>
      <c r="D97" s="130">
        <v>19.363102000000001</v>
      </c>
      <c r="E97" s="195">
        <v>42948</v>
      </c>
      <c r="F97" s="180">
        <v>17.003490166666669</v>
      </c>
      <c r="G97" s="39"/>
      <c r="H97" s="145"/>
      <c r="I97" s="145"/>
      <c r="J97" s="145"/>
      <c r="K97" s="145"/>
      <c r="L97" s="145"/>
    </row>
    <row r="98" spans="1:12" x14ac:dyDescent="0.25">
      <c r="A98" s="39"/>
      <c r="B98" s="130">
        <v>2017</v>
      </c>
      <c r="C98" s="130">
        <v>9</v>
      </c>
      <c r="D98" s="130">
        <v>17.602288000000001</v>
      </c>
      <c r="E98" s="195">
        <v>42979</v>
      </c>
      <c r="F98" s="180">
        <v>16.949148166666664</v>
      </c>
      <c r="G98" s="39"/>
      <c r="H98" s="145"/>
      <c r="I98" s="145"/>
      <c r="J98" s="145"/>
      <c r="K98" s="145"/>
      <c r="L98" s="145"/>
    </row>
    <row r="99" spans="1:12" x14ac:dyDescent="0.25">
      <c r="A99" s="39"/>
      <c r="B99" s="130">
        <v>2017</v>
      </c>
      <c r="C99" s="130">
        <v>10</v>
      </c>
      <c r="D99" s="130">
        <v>17.243055999999999</v>
      </c>
      <c r="E99" s="195">
        <v>43009</v>
      </c>
      <c r="F99" s="180">
        <v>17.00782208333333</v>
      </c>
      <c r="G99" s="39"/>
      <c r="H99" s="145"/>
      <c r="I99" s="145"/>
      <c r="J99" s="145"/>
      <c r="K99" s="145"/>
      <c r="L99" s="145"/>
    </row>
    <row r="100" spans="1:12" x14ac:dyDescent="0.25">
      <c r="A100" s="39"/>
      <c r="B100" s="130">
        <v>2017</v>
      </c>
      <c r="C100" s="130">
        <v>11</v>
      </c>
      <c r="D100" s="130">
        <v>18.682120999999999</v>
      </c>
      <c r="E100" s="195">
        <v>43040</v>
      </c>
      <c r="F100" s="180">
        <v>17.106346416666664</v>
      </c>
      <c r="G100" s="39"/>
      <c r="H100" s="145"/>
      <c r="I100" s="145"/>
      <c r="J100" s="145"/>
      <c r="K100" s="145"/>
      <c r="L100" s="145"/>
    </row>
    <row r="101" spans="1:12" x14ac:dyDescent="0.25">
      <c r="A101" s="39"/>
      <c r="B101" s="130">
        <v>2017</v>
      </c>
      <c r="C101" s="130">
        <v>12</v>
      </c>
      <c r="D101" s="130">
        <v>16.371297999999999</v>
      </c>
      <c r="E101" s="195">
        <v>43070</v>
      </c>
      <c r="F101" s="180">
        <v>17.034013000000002</v>
      </c>
      <c r="G101" s="39"/>
      <c r="H101" s="145"/>
      <c r="I101" s="145"/>
      <c r="J101" s="145"/>
      <c r="K101" s="145"/>
      <c r="L101" s="145"/>
    </row>
    <row r="102" spans="1:12" x14ac:dyDescent="0.25">
      <c r="A102" s="39"/>
      <c r="B102" s="130">
        <v>2018</v>
      </c>
      <c r="C102" s="130">
        <v>1</v>
      </c>
      <c r="D102" s="130">
        <v>13.940268</v>
      </c>
      <c r="E102" s="195">
        <v>43101</v>
      </c>
      <c r="F102" s="180">
        <v>17.072182916666666</v>
      </c>
      <c r="G102" s="39"/>
      <c r="H102" s="145"/>
      <c r="I102" s="145"/>
      <c r="J102" s="145"/>
      <c r="K102" s="145"/>
      <c r="L102" s="145"/>
    </row>
    <row r="103" spans="1:12" x14ac:dyDescent="0.25">
      <c r="A103" s="39"/>
      <c r="B103" s="130">
        <v>2018</v>
      </c>
      <c r="C103" s="130">
        <v>2</v>
      </c>
      <c r="D103" s="130">
        <v>14.564124</v>
      </c>
      <c r="E103" s="195">
        <v>43132</v>
      </c>
      <c r="F103" s="180">
        <v>17.011587416666668</v>
      </c>
      <c r="G103" s="39"/>
      <c r="H103" s="145"/>
      <c r="I103" s="145"/>
      <c r="J103" s="145"/>
      <c r="K103" s="145"/>
      <c r="L103" s="145"/>
    </row>
    <row r="104" spans="1:12" x14ac:dyDescent="0.25">
      <c r="A104" s="39"/>
      <c r="B104" s="130">
        <v>2018</v>
      </c>
      <c r="C104" s="130">
        <v>3</v>
      </c>
      <c r="D104" s="130">
        <v>18.620588000000001</v>
      </c>
      <c r="E104" s="195">
        <v>43160</v>
      </c>
      <c r="F104" s="180">
        <v>17.176694333333334</v>
      </c>
      <c r="G104" s="39"/>
      <c r="H104" s="145"/>
      <c r="I104" s="145"/>
      <c r="J104" s="145"/>
      <c r="K104" s="145"/>
      <c r="L104" s="145"/>
    </row>
    <row r="105" spans="1:12" x14ac:dyDescent="0.25">
      <c r="A105" s="39"/>
      <c r="B105" s="130">
        <v>2018</v>
      </c>
      <c r="C105" s="130">
        <v>4</v>
      </c>
      <c r="D105" s="130">
        <v>20.578229</v>
      </c>
      <c r="E105" s="195">
        <v>43191</v>
      </c>
      <c r="F105" s="180">
        <v>17.543964916666663</v>
      </c>
      <c r="G105" s="39"/>
      <c r="H105" s="145"/>
      <c r="I105" s="145"/>
      <c r="J105" s="145"/>
      <c r="K105" s="145"/>
      <c r="L105" s="145"/>
    </row>
    <row r="106" spans="1:12" x14ac:dyDescent="0.25">
      <c r="A106" s="39"/>
      <c r="B106" s="130">
        <v>2018</v>
      </c>
      <c r="C106" s="130">
        <v>5</v>
      </c>
      <c r="D106" s="130">
        <v>21.464124000000002</v>
      </c>
      <c r="E106" s="195">
        <v>43221</v>
      </c>
      <c r="F106" s="180">
        <v>17.873489083333329</v>
      </c>
      <c r="G106" s="39"/>
      <c r="H106" s="145"/>
      <c r="I106" s="145"/>
      <c r="J106" s="145"/>
      <c r="K106" s="145"/>
      <c r="L106" s="145"/>
    </row>
    <row r="107" spans="1:12" x14ac:dyDescent="0.25">
      <c r="A107" s="39"/>
      <c r="B107" s="130">
        <v>2018</v>
      </c>
      <c r="C107" s="130">
        <v>6</v>
      </c>
      <c r="D107" s="130">
        <v>16.755569000000001</v>
      </c>
      <c r="E107" s="195">
        <v>43252</v>
      </c>
      <c r="F107" s="180">
        <v>17.785448666666664</v>
      </c>
      <c r="G107" s="39"/>
      <c r="H107" s="145"/>
      <c r="I107" s="145"/>
      <c r="J107" s="145"/>
      <c r="K107" s="145"/>
      <c r="L107" s="145"/>
    </row>
    <row r="108" spans="1:12" x14ac:dyDescent="0.25">
      <c r="A108" s="39"/>
      <c r="B108" s="130">
        <v>2018</v>
      </c>
      <c r="C108" s="130">
        <v>7</v>
      </c>
      <c r="D108" s="130">
        <v>15.749318000000001</v>
      </c>
      <c r="E108" s="195">
        <v>43282</v>
      </c>
      <c r="F108" s="180">
        <v>17.577840416666664</v>
      </c>
      <c r="G108" s="39"/>
      <c r="H108" s="145"/>
      <c r="I108" s="145"/>
      <c r="J108" s="145"/>
      <c r="K108" s="145"/>
      <c r="L108" s="145"/>
    </row>
    <row r="109" spans="1:12" x14ac:dyDescent="0.25">
      <c r="A109" s="39"/>
      <c r="B109" s="130">
        <v>2018</v>
      </c>
      <c r="C109" s="130">
        <v>8</v>
      </c>
      <c r="D109" s="130">
        <v>18.233557000000001</v>
      </c>
      <c r="E109" s="195">
        <v>43313</v>
      </c>
      <c r="F109" s="180">
        <v>17.483711666666665</v>
      </c>
      <c r="G109" s="39"/>
      <c r="H109" s="145"/>
      <c r="I109" s="145"/>
      <c r="J109" s="145"/>
      <c r="K109" s="145"/>
      <c r="L109" s="145"/>
    </row>
    <row r="110" spans="1:12" x14ac:dyDescent="0.25">
      <c r="A110" s="39"/>
      <c r="B110" s="130">
        <v>2018</v>
      </c>
      <c r="C110" s="130">
        <v>9</v>
      </c>
      <c r="D110" s="130">
        <v>15.35754</v>
      </c>
      <c r="E110" s="195">
        <v>43344</v>
      </c>
      <c r="F110" s="180">
        <v>17.296649333333331</v>
      </c>
      <c r="G110" s="39"/>
      <c r="H110" s="145"/>
      <c r="I110" s="145"/>
      <c r="J110" s="145"/>
      <c r="K110" s="145"/>
      <c r="L110" s="145"/>
    </row>
    <row r="111" spans="1:12" x14ac:dyDescent="0.25">
      <c r="A111" s="39"/>
      <c r="B111" s="130">
        <v>2018</v>
      </c>
      <c r="C111" s="130">
        <v>10</v>
      </c>
      <c r="D111" s="130">
        <v>18.170556999999999</v>
      </c>
      <c r="E111" s="195">
        <v>43374</v>
      </c>
      <c r="F111" s="180">
        <v>17.373941083333332</v>
      </c>
      <c r="G111" s="39"/>
      <c r="H111" s="145"/>
      <c r="I111" s="145"/>
      <c r="J111" s="145"/>
      <c r="K111" s="145"/>
      <c r="L111" s="145"/>
    </row>
    <row r="112" spans="1:12" x14ac:dyDescent="0.25">
      <c r="A112" s="39"/>
      <c r="B112" s="130">
        <v>2018</v>
      </c>
      <c r="C112" s="130">
        <v>11</v>
      </c>
      <c r="D112" s="130">
        <v>16.372757</v>
      </c>
      <c r="E112" s="195">
        <v>43405</v>
      </c>
      <c r="F112" s="180">
        <v>17.181494083333334</v>
      </c>
      <c r="G112" s="39"/>
      <c r="H112" s="145"/>
      <c r="I112" s="145"/>
      <c r="J112" s="145"/>
      <c r="K112" s="145"/>
      <c r="L112" s="145"/>
    </row>
    <row r="113" spans="1:12" x14ac:dyDescent="0.25">
      <c r="A113" s="39"/>
      <c r="B113" s="130">
        <v>2018</v>
      </c>
      <c r="C113" s="130">
        <v>12</v>
      </c>
      <c r="D113" s="130">
        <v>17.112770000000001</v>
      </c>
      <c r="E113" s="195">
        <v>43435</v>
      </c>
      <c r="F113" s="180">
        <v>17.243283416666667</v>
      </c>
      <c r="G113" s="39"/>
      <c r="H113" s="145"/>
      <c r="I113" s="145"/>
      <c r="J113" s="145"/>
      <c r="K113" s="145"/>
      <c r="L113" s="145"/>
    </row>
    <row r="114" spans="1:12" x14ac:dyDescent="0.25">
      <c r="A114" s="39"/>
      <c r="B114" s="130">
        <v>2019</v>
      </c>
      <c r="C114" s="130">
        <v>1</v>
      </c>
      <c r="D114" s="130">
        <v>13.947008</v>
      </c>
      <c r="E114" s="195">
        <v>43466</v>
      </c>
      <c r="F114" s="180">
        <v>17.243845083333337</v>
      </c>
      <c r="G114" s="39"/>
      <c r="H114" s="145"/>
      <c r="I114" s="145"/>
      <c r="J114" s="145"/>
      <c r="K114" s="145"/>
      <c r="L114" s="145"/>
    </row>
    <row r="115" spans="1:12" x14ac:dyDescent="0.25">
      <c r="A115" s="39"/>
      <c r="B115" s="130">
        <v>2019</v>
      </c>
      <c r="C115" s="130">
        <v>2</v>
      </c>
      <c r="D115" s="130">
        <v>14.474017999999999</v>
      </c>
      <c r="E115" s="195">
        <v>43497</v>
      </c>
      <c r="F115" s="180">
        <v>17.236336250000004</v>
      </c>
      <c r="G115" s="39"/>
      <c r="H115" s="145"/>
      <c r="I115" s="145"/>
      <c r="J115" s="145"/>
      <c r="K115" s="145"/>
      <c r="L115" s="145"/>
    </row>
    <row r="116" spans="1:12" x14ac:dyDescent="0.25">
      <c r="A116" s="39"/>
      <c r="B116" s="130">
        <v>2019</v>
      </c>
      <c r="C116" s="130">
        <v>3</v>
      </c>
      <c r="D116" s="130">
        <v>12.920151000000001</v>
      </c>
      <c r="E116" s="195">
        <v>43525</v>
      </c>
      <c r="F116" s="180">
        <v>16.761299833333336</v>
      </c>
      <c r="G116" s="39"/>
      <c r="H116" s="145"/>
      <c r="I116" s="145"/>
      <c r="J116" s="145"/>
      <c r="K116" s="145"/>
      <c r="L116" s="145"/>
    </row>
    <row r="117" spans="1:12" x14ac:dyDescent="0.25">
      <c r="A117" s="39"/>
      <c r="B117" s="130">
        <v>2019</v>
      </c>
      <c r="C117" s="130">
        <v>4</v>
      </c>
      <c r="D117" s="207">
        <f>H16</f>
        <v>18.496224010000002</v>
      </c>
      <c r="E117" s="195">
        <v>43556</v>
      </c>
      <c r="F117" s="180">
        <f>AVERAGE(D106:D117)</f>
        <v>16.587799417500005</v>
      </c>
      <c r="G117" s="39"/>
      <c r="H117" s="145"/>
      <c r="I117" s="145"/>
      <c r="J117" s="145"/>
      <c r="K117" s="145"/>
      <c r="L117" s="145"/>
    </row>
    <row r="118" spans="1:12" x14ac:dyDescent="0.25">
      <c r="A118" s="39"/>
      <c r="B118" s="130">
        <v>2019</v>
      </c>
      <c r="C118" s="130">
        <v>5</v>
      </c>
      <c r="D118" s="130">
        <v>15.805967650000012</v>
      </c>
      <c r="E118" s="195">
        <v>43586</v>
      </c>
      <c r="F118" s="180">
        <f>AVERAGE(D107:D118)</f>
        <v>16.116286388333332</v>
      </c>
      <c r="G118" s="39"/>
      <c r="H118" s="145"/>
      <c r="I118" s="145"/>
      <c r="J118" s="145"/>
      <c r="K118" s="145"/>
      <c r="L118" s="145"/>
    </row>
    <row r="119" spans="1:12" x14ac:dyDescent="0.25">
      <c r="A119" s="39"/>
      <c r="B119" s="130">
        <v>2019</v>
      </c>
      <c r="C119" s="130">
        <v>6</v>
      </c>
      <c r="D119" s="130">
        <v>16.785420170000002</v>
      </c>
      <c r="E119" s="195">
        <v>43617</v>
      </c>
      <c r="F119" s="180">
        <f>AVERAGE(D108:D119)</f>
        <v>16.118773985833332</v>
      </c>
      <c r="G119" s="39"/>
      <c r="H119" s="145"/>
      <c r="I119" s="145"/>
      <c r="J119" s="145"/>
      <c r="K119" s="145"/>
      <c r="L119" s="145"/>
    </row>
    <row r="120" spans="1:12" x14ac:dyDescent="0.25">
      <c r="A120" s="39"/>
      <c r="B120" s="130">
        <v>2019</v>
      </c>
      <c r="C120" s="130">
        <v>7</v>
      </c>
      <c r="D120" s="130">
        <v>15.431797</v>
      </c>
      <c r="E120" s="195">
        <v>43647</v>
      </c>
      <c r="F120" s="180">
        <f>AVERAGE(D109:D120)</f>
        <v>16.092313902499999</v>
      </c>
      <c r="G120" s="39"/>
      <c r="H120" s="145"/>
      <c r="I120" s="145"/>
      <c r="J120" s="145"/>
      <c r="K120" s="145"/>
      <c r="L120" s="145"/>
    </row>
    <row r="121" spans="1:12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f>AVERAGE(D110:D121)</f>
        <v>14.572850819166668</v>
      </c>
      <c r="G121" s="39"/>
      <c r="H121" s="145"/>
      <c r="I121" s="145"/>
      <c r="J121" s="145"/>
      <c r="K121" s="145"/>
      <c r="L121" s="145"/>
    </row>
    <row r="122" spans="1:12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7.7497717499999998</v>
      </c>
      <c r="G122" s="39"/>
      <c r="H122" s="145"/>
      <c r="I122" s="145"/>
      <c r="J122" s="145"/>
      <c r="K122" s="145"/>
      <c r="L122" s="145"/>
    </row>
    <row r="123" spans="1:12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6.2355586666666669</v>
      </c>
      <c r="G123" s="39"/>
      <c r="H123" s="145"/>
      <c r="I123" s="145"/>
      <c r="J123" s="145"/>
      <c r="K123" s="145"/>
      <c r="L123" s="145"/>
    </row>
    <row r="124" spans="1:12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4.8711622500000002</v>
      </c>
      <c r="G124" s="39"/>
      <c r="H124" s="145"/>
      <c r="I124" s="145"/>
      <c r="J124" s="145"/>
      <c r="K124" s="145"/>
      <c r="L124" s="145"/>
    </row>
    <row r="125" spans="1:12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3.4450980833333333</v>
      </c>
      <c r="G125" s="39"/>
      <c r="H125" s="145"/>
      <c r="I125" s="145"/>
      <c r="J125" s="145"/>
      <c r="K125" s="145"/>
      <c r="L125" s="145"/>
    </row>
    <row r="126" spans="1:12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  <c r="L126" s="145"/>
    </row>
    <row r="127" spans="1:12" x14ac:dyDescent="0.25">
      <c r="A127" s="39"/>
      <c r="B127" s="130"/>
      <c r="C127" s="130"/>
      <c r="D127" s="130"/>
      <c r="E127" s="195"/>
      <c r="F127" s="180"/>
      <c r="G127" s="39"/>
      <c r="H127" s="145"/>
      <c r="I127" s="145"/>
      <c r="J127" s="145"/>
      <c r="K127" s="145"/>
      <c r="L127" s="145"/>
    </row>
    <row r="128" spans="1:12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  <c r="L128" s="145"/>
    </row>
    <row r="129" spans="1:12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  <c r="L129" s="145"/>
    </row>
    <row r="130" spans="1:12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  <c r="L130" s="145"/>
    </row>
    <row r="131" spans="1:12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  <c r="L131" s="145"/>
    </row>
    <row r="132" spans="1:12" x14ac:dyDescent="0.25">
      <c r="A132" s="39"/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  <c r="L132" s="145"/>
    </row>
    <row r="133" spans="1:12" x14ac:dyDescent="0.25">
      <c r="A133" s="39"/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  <c r="L133" s="145"/>
    </row>
    <row r="134" spans="1:12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  <c r="L134" s="145"/>
    </row>
    <row r="135" spans="1:12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  <c r="L135" s="145"/>
    </row>
    <row r="136" spans="1:12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  <c r="L136" s="145"/>
    </row>
    <row r="137" spans="1:12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  <c r="L137" s="145"/>
    </row>
    <row r="138" spans="1:12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  <c r="L138" s="145"/>
    </row>
    <row r="139" spans="1:12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  <c r="L139" s="145"/>
    </row>
    <row r="140" spans="1:12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  <c r="L140" s="145"/>
    </row>
    <row r="141" spans="1:12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  <c r="L141" s="145"/>
    </row>
    <row r="142" spans="1:12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  <c r="L142" s="145"/>
    </row>
    <row r="143" spans="1:12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  <c r="L143" s="145"/>
    </row>
    <row r="144" spans="1:12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  <c r="L144" s="145"/>
    </row>
    <row r="145" spans="2:12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  <c r="L145" s="145"/>
    </row>
    <row r="146" spans="2:12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  <c r="L146" s="145"/>
    </row>
    <row r="147" spans="2:12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  <c r="L147" s="145"/>
    </row>
    <row r="148" spans="2:12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  <c r="L148" s="145"/>
    </row>
    <row r="149" spans="2:12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  <c r="L149" s="145"/>
    </row>
    <row r="150" spans="2:12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  <c r="L150" s="145"/>
    </row>
    <row r="151" spans="2:12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  <c r="L151" s="145"/>
    </row>
    <row r="152" spans="2:12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  <c r="L152" s="145"/>
    </row>
    <row r="153" spans="2:12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  <c r="L153" s="145"/>
    </row>
    <row r="154" spans="2:12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  <c r="L154" s="145"/>
    </row>
    <row r="155" spans="2:12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  <c r="L155" s="145"/>
    </row>
    <row r="156" spans="2:12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  <c r="L156" s="145"/>
    </row>
    <row r="157" spans="2:12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  <c r="L157" s="145"/>
    </row>
    <row r="158" spans="2:12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  <c r="L158" s="145"/>
    </row>
    <row r="159" spans="2:12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  <c r="L159" s="145"/>
    </row>
    <row r="160" spans="2:12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  <c r="L160" s="145"/>
    </row>
    <row r="161" spans="2:12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  <c r="L161" s="145"/>
    </row>
    <row r="162" spans="2:12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  <c r="L162" s="145"/>
    </row>
    <row r="163" spans="2:12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  <c r="L163" s="145"/>
    </row>
    <row r="164" spans="2:12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  <c r="L164" s="145"/>
    </row>
    <row r="165" spans="2:12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  <c r="L165" s="145"/>
    </row>
    <row r="166" spans="2:12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  <c r="L166" s="145"/>
    </row>
    <row r="167" spans="2:12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  <c r="L167" s="145"/>
    </row>
    <row r="168" spans="2:12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  <c r="L168" s="145"/>
    </row>
    <row r="169" spans="2:12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  <c r="L169" s="145"/>
    </row>
    <row r="170" spans="2:12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  <c r="L170" s="145"/>
    </row>
    <row r="171" spans="2:12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  <c r="L171" s="145"/>
    </row>
    <row r="172" spans="2:12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  <c r="L172" s="145"/>
    </row>
    <row r="173" spans="2:12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  <c r="L173" s="145"/>
    </row>
    <row r="174" spans="2:12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  <c r="L174" s="145"/>
    </row>
    <row r="175" spans="2:12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  <c r="K175" s="145"/>
      <c r="L175" s="145"/>
    </row>
    <row r="176" spans="2:12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  <c r="K176" s="145"/>
      <c r="L176" s="145"/>
    </row>
    <row r="177" spans="2:12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  <c r="K177" s="145"/>
      <c r="L177" s="145"/>
    </row>
    <row r="178" spans="2:12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  <c r="K178" s="145"/>
      <c r="L178" s="145"/>
    </row>
    <row r="179" spans="2:12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2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137" customWidth="1"/>
    <col min="3" max="8" width="10.42578125" style="137" customWidth="1"/>
    <col min="9" max="11" width="10.85546875" style="137" customWidth="1"/>
    <col min="12" max="12" width="1.85546875" style="137" customWidth="1"/>
    <col min="13" max="13" width="11.42578125" style="137"/>
    <col min="14" max="14" width="4.7109375" style="130" customWidth="1"/>
    <col min="15" max="16" width="11.42578125" style="137"/>
    <col min="17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  <c r="P1" s="38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  <c r="P2" s="38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  <c r="P3" s="38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  <c r="P4" s="3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  <c r="P5" s="3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  <c r="P6" s="38"/>
    </row>
    <row r="7" spans="1:16" x14ac:dyDescent="0.25">
      <c r="A7" s="56"/>
      <c r="B7" s="40"/>
      <c r="C7" s="264" t="s">
        <v>96</v>
      </c>
      <c r="D7" s="264"/>
      <c r="E7" s="264"/>
      <c r="F7" s="264"/>
      <c r="G7" s="264"/>
      <c r="H7" s="264"/>
      <c r="I7" s="264"/>
      <c r="J7" s="264"/>
      <c r="K7" s="264"/>
      <c r="L7" s="58"/>
      <c r="M7" s="38"/>
      <c r="N7" s="39"/>
      <c r="O7" s="38"/>
      <c r="P7" s="38"/>
    </row>
    <row r="8" spans="1:16" x14ac:dyDescent="0.25">
      <c r="A8" s="56"/>
      <c r="B8" s="40"/>
      <c r="C8" s="264" t="s">
        <v>74</v>
      </c>
      <c r="D8" s="264"/>
      <c r="E8" s="264"/>
      <c r="F8" s="264"/>
      <c r="G8" s="264"/>
      <c r="H8" s="264"/>
      <c r="I8" s="264"/>
      <c r="J8" s="264"/>
      <c r="K8" s="264"/>
      <c r="L8" s="58"/>
      <c r="M8" s="38"/>
      <c r="N8" s="39"/>
      <c r="O8" s="38"/>
      <c r="P8" s="38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  <c r="P9" s="38"/>
    </row>
    <row r="10" spans="1:16" ht="15.75" customHeight="1" x14ac:dyDescent="0.25">
      <c r="A10" s="56"/>
      <c r="B10" s="42"/>
      <c r="C10" s="265" t="s">
        <v>1</v>
      </c>
      <c r="D10" s="265"/>
      <c r="E10" s="265"/>
      <c r="F10" s="265"/>
      <c r="G10" s="265"/>
      <c r="H10" s="265"/>
      <c r="I10" s="260" t="s">
        <v>190</v>
      </c>
      <c r="J10" s="260" t="s">
        <v>192</v>
      </c>
      <c r="K10" s="260" t="s">
        <v>184</v>
      </c>
      <c r="L10" s="58"/>
      <c r="M10" s="38"/>
      <c r="N10" s="39"/>
      <c r="O10" s="38"/>
      <c r="P10" s="38"/>
    </row>
    <row r="11" spans="1:16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60"/>
      <c r="J11" s="260"/>
      <c r="K11" s="260"/>
      <c r="L11" s="58"/>
      <c r="M11" s="38"/>
      <c r="N11" s="39"/>
      <c r="O11" s="43"/>
      <c r="P11" s="38"/>
    </row>
    <row r="12" spans="1:16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9"/>
      <c r="P12" s="38"/>
    </row>
    <row r="13" spans="1:16" x14ac:dyDescent="0.25">
      <c r="A13" s="56"/>
      <c r="B13" s="65" t="s">
        <v>7</v>
      </c>
      <c r="C13" s="66">
        <v>17.264662999999999</v>
      </c>
      <c r="D13" s="66">
        <v>33.991382999999999</v>
      </c>
      <c r="E13" s="66">
        <v>14.682645000000001</v>
      </c>
      <c r="F13" s="66">
        <v>18.081095000000001</v>
      </c>
      <c r="G13" s="66">
        <v>19.755566999999999</v>
      </c>
      <c r="H13" s="66">
        <v>11.375171999999999</v>
      </c>
      <c r="I13" s="66">
        <v>-42.420422557348012</v>
      </c>
      <c r="J13" s="66">
        <v>57.579577442651988</v>
      </c>
      <c r="K13" s="66">
        <v>9.2608992984108518</v>
      </c>
      <c r="L13" s="58"/>
      <c r="M13" s="38"/>
      <c r="N13" s="39">
        <v>1</v>
      </c>
      <c r="O13" s="39"/>
      <c r="P13" s="38"/>
    </row>
    <row r="14" spans="1:16" x14ac:dyDescent="0.25">
      <c r="A14" s="56"/>
      <c r="B14" s="65" t="s">
        <v>8</v>
      </c>
      <c r="C14" s="66">
        <v>37.829188000000002</v>
      </c>
      <c r="D14" s="66">
        <v>32.527448</v>
      </c>
      <c r="E14" s="66">
        <v>23.864837000000001</v>
      </c>
      <c r="F14" s="66">
        <v>20.672167999999999</v>
      </c>
      <c r="G14" s="66">
        <v>21.227571000000001</v>
      </c>
      <c r="H14" s="66">
        <v>13.886556000000001</v>
      </c>
      <c r="I14" s="66">
        <v>-34.582454111212257</v>
      </c>
      <c r="J14" s="66">
        <v>65.417545888787743</v>
      </c>
      <c r="K14" s="66">
        <v>2.6867186837878032</v>
      </c>
      <c r="L14" s="58"/>
      <c r="M14" s="39"/>
      <c r="N14" s="39">
        <v>1</v>
      </c>
      <c r="O14" s="39"/>
      <c r="P14" s="39"/>
    </row>
    <row r="15" spans="1:16" x14ac:dyDescent="0.25">
      <c r="A15" s="56"/>
      <c r="B15" s="65" t="s">
        <v>9</v>
      </c>
      <c r="C15" s="66">
        <v>33.056263000000001</v>
      </c>
      <c r="D15" s="66">
        <v>27.015941999999999</v>
      </c>
      <c r="E15" s="66">
        <v>23.895168999999999</v>
      </c>
      <c r="F15" s="66">
        <v>24.280840999999999</v>
      </c>
      <c r="G15" s="66">
        <v>16.917883</v>
      </c>
      <c r="H15" s="196">
        <v>15.751279</v>
      </c>
      <c r="I15" s="21">
        <v>-6.8956854708121522</v>
      </c>
      <c r="J15" s="21">
        <v>93.104314529187846</v>
      </c>
      <c r="K15" s="21">
        <v>-30.324147339048103</v>
      </c>
      <c r="L15" s="58"/>
      <c r="M15" s="39"/>
      <c r="N15" s="39">
        <v>1</v>
      </c>
      <c r="O15" s="39"/>
      <c r="P15" s="39"/>
    </row>
    <row r="16" spans="1:16" x14ac:dyDescent="0.25">
      <c r="A16" s="56"/>
      <c r="B16" s="65" t="s">
        <v>10</v>
      </c>
      <c r="C16" s="66">
        <v>31.728451</v>
      </c>
      <c r="D16" s="66">
        <v>31.727059000000001</v>
      </c>
      <c r="E16" s="66">
        <v>27.677603999999999</v>
      </c>
      <c r="F16" s="66">
        <v>17.866422</v>
      </c>
      <c r="G16" s="66">
        <v>18.250207</v>
      </c>
      <c r="H16" s="21">
        <v>15.390987600000001</v>
      </c>
      <c r="I16" s="21">
        <v>-15.666777916546371</v>
      </c>
      <c r="J16" s="21">
        <v>84.333222083453634</v>
      </c>
      <c r="K16" s="21">
        <v>2.1480797890030878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33.429740000000002</v>
      </c>
      <c r="D17" s="66">
        <v>26.483951000000001</v>
      </c>
      <c r="E17" s="66">
        <v>21.933844000000001</v>
      </c>
      <c r="F17" s="66">
        <v>19.473648000000001</v>
      </c>
      <c r="G17" s="66">
        <v>15.745583999999999</v>
      </c>
      <c r="H17" s="21">
        <v>14.819899049999998</v>
      </c>
      <c r="I17" s="21">
        <v>-5.8790131252038691</v>
      </c>
      <c r="J17" s="21">
        <v>94.120986874796131</v>
      </c>
      <c r="K17" s="21">
        <v>-19.144148030199592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24.326964</v>
      </c>
      <c r="D18" s="66">
        <v>18.266089999999998</v>
      </c>
      <c r="E18" s="66">
        <v>23.830959</v>
      </c>
      <c r="F18" s="66">
        <v>20.009091999999999</v>
      </c>
      <c r="G18" s="66">
        <v>13.38096</v>
      </c>
      <c r="H18" s="21">
        <v>13.416868920000001</v>
      </c>
      <c r="I18" s="21">
        <v>0.26835832406644222</v>
      </c>
      <c r="J18" s="21">
        <v>100.26835832406644</v>
      </c>
      <c r="K18" s="21">
        <v>-33.125601101739143</v>
      </c>
      <c r="L18" s="58"/>
      <c r="M18" s="39"/>
      <c r="N18" s="39" t="s">
        <v>97</v>
      </c>
      <c r="O18" s="39"/>
      <c r="P18" s="39"/>
    </row>
    <row r="19" spans="1:16" x14ac:dyDescent="0.25">
      <c r="A19" s="56"/>
      <c r="B19" s="65" t="s">
        <v>13</v>
      </c>
      <c r="C19" s="66">
        <v>36.381053000000001</v>
      </c>
      <c r="D19" s="66">
        <v>27.159119</v>
      </c>
      <c r="E19" s="66">
        <v>19.473483000000002</v>
      </c>
      <c r="F19" s="66">
        <v>22.603732000000001</v>
      </c>
      <c r="G19" s="66">
        <v>14.032173</v>
      </c>
      <c r="H19" s="29">
        <v>15.02140575</v>
      </c>
      <c r="I19" s="29">
        <v>7.049747391227279</v>
      </c>
      <c r="J19" s="29">
        <v>107.04974739122729</v>
      </c>
      <c r="K19" s="29">
        <v>-37.920990215244096</v>
      </c>
      <c r="L19" s="58"/>
      <c r="M19" s="39"/>
      <c r="N19" s="39" t="s">
        <v>97</v>
      </c>
      <c r="O19" s="126"/>
      <c r="P19" s="39"/>
    </row>
    <row r="20" spans="1:16" x14ac:dyDescent="0.25">
      <c r="A20" s="56"/>
      <c r="B20" s="65" t="s">
        <v>14</v>
      </c>
      <c r="C20" s="66">
        <v>23.721951000000001</v>
      </c>
      <c r="D20" s="66">
        <v>20.421306000000001</v>
      </c>
      <c r="E20" s="66">
        <v>26.933665999999999</v>
      </c>
      <c r="F20" s="66">
        <v>22.407295999999999</v>
      </c>
      <c r="G20" s="66">
        <v>20.525493999999998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  <c r="P20" s="39"/>
    </row>
    <row r="21" spans="1:16" x14ac:dyDescent="0.25">
      <c r="A21" s="56"/>
      <c r="B21" s="65" t="s">
        <v>15</v>
      </c>
      <c r="C21" s="66">
        <v>36.760927000000002</v>
      </c>
      <c r="D21" s="66">
        <v>24.253136999999999</v>
      </c>
      <c r="E21" s="66">
        <v>26.958127999999999</v>
      </c>
      <c r="F21" s="66">
        <v>18.431643000000001</v>
      </c>
      <c r="G21" s="66">
        <v>12.874734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145"/>
      <c r="P21" s="39"/>
    </row>
    <row r="22" spans="1:16" x14ac:dyDescent="0.25">
      <c r="A22" s="56"/>
      <c r="B22" s="65" t="s">
        <v>16</v>
      </c>
      <c r="C22" s="66">
        <v>23.879532000000001</v>
      </c>
      <c r="D22" s="66">
        <v>22.681757999999999</v>
      </c>
      <c r="E22" s="66">
        <v>27.437633000000002</v>
      </c>
      <c r="F22" s="66">
        <v>19.727039999999999</v>
      </c>
      <c r="G22" s="66">
        <v>19.172339999999998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  <c r="P22" s="39"/>
    </row>
    <row r="23" spans="1:16" x14ac:dyDescent="0.25">
      <c r="A23" s="56"/>
      <c r="B23" s="65" t="s">
        <v>17</v>
      </c>
      <c r="C23" s="66">
        <v>37.783363000000001</v>
      </c>
      <c r="D23" s="66">
        <v>19.497810999999999</v>
      </c>
      <c r="E23" s="66">
        <v>24.389586999999999</v>
      </c>
      <c r="F23" s="66">
        <v>17.450766999999999</v>
      </c>
      <c r="G23" s="66">
        <v>15.635268999999999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37.798929999999999</v>
      </c>
      <c r="D24" s="66">
        <v>25.792954000000002</v>
      </c>
      <c r="E24" s="66">
        <v>38.014845999999999</v>
      </c>
      <c r="F24" s="66">
        <v>22.591896999999999</v>
      </c>
      <c r="G24" s="66">
        <v>18.510258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373.96102500000001</v>
      </c>
      <c r="D25" s="68">
        <v>309.81795799999998</v>
      </c>
      <c r="E25" s="68">
        <v>299.09240099999994</v>
      </c>
      <c r="F25" s="68">
        <v>243.59564099999997</v>
      </c>
      <c r="G25" s="68">
        <v>206.02803999999998</v>
      </c>
      <c r="H25" s="78">
        <v>99.662168320000006</v>
      </c>
      <c r="I25" s="63"/>
      <c r="J25" s="46"/>
      <c r="K25" s="46"/>
      <c r="L25" s="58"/>
      <c r="M25" s="39"/>
      <c r="N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-17.15234014025928</v>
      </c>
      <c r="E26" s="68">
        <v>-3.4618900302738509</v>
      </c>
      <c r="F26" s="68">
        <v>-18.555055165042454</v>
      </c>
      <c r="G26" s="68">
        <v>-15.422115455670248</v>
      </c>
      <c r="H26" s="46"/>
      <c r="I26" s="46"/>
      <c r="J26" s="46"/>
      <c r="K26" s="46"/>
      <c r="L26" s="58"/>
      <c r="M26" s="38"/>
      <c r="N26" s="39"/>
      <c r="O26" s="38"/>
      <c r="P26" s="38"/>
    </row>
    <row r="27" spans="1:16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  <c r="P27" s="38"/>
    </row>
    <row r="28" spans="1:16" ht="18.75" customHeight="1" x14ac:dyDescent="0.25">
      <c r="A28" s="56"/>
      <c r="B28" s="67" t="s">
        <v>20</v>
      </c>
      <c r="C28" s="76">
        <v>214.01632200000003</v>
      </c>
      <c r="D28" s="76">
        <v>197.17099199999998</v>
      </c>
      <c r="E28" s="76">
        <v>155.358541</v>
      </c>
      <c r="F28" s="76">
        <v>142.986998</v>
      </c>
      <c r="G28" s="76">
        <v>119.309945</v>
      </c>
      <c r="H28" s="64">
        <v>99.662168320000006</v>
      </c>
      <c r="I28" s="64">
        <v>-16.467844889208514</v>
      </c>
      <c r="J28" s="29">
        <v>0.83532155110791484</v>
      </c>
      <c r="K28" s="29">
        <v>-8.1433425308940706</v>
      </c>
      <c r="L28" s="58"/>
      <c r="M28" s="38"/>
      <c r="N28" s="39"/>
      <c r="O28" s="38"/>
      <c r="P28" s="38"/>
    </row>
    <row r="29" spans="1:16" ht="18.75" customHeight="1" x14ac:dyDescent="0.25">
      <c r="A29" s="56"/>
      <c r="B29" s="67" t="s">
        <v>19</v>
      </c>
      <c r="C29" s="76"/>
      <c r="D29" s="76">
        <v>-7.8710491996961114</v>
      </c>
      <c r="E29" s="76">
        <v>-21.206187875749993</v>
      </c>
      <c r="F29" s="76">
        <v>-7.9632203806548336</v>
      </c>
      <c r="G29" s="76">
        <v>-16.558885305082072</v>
      </c>
      <c r="H29" s="29">
        <v>-16.467844889208514</v>
      </c>
      <c r="I29" s="46"/>
      <c r="J29" s="46"/>
      <c r="K29" s="46"/>
      <c r="L29" s="58"/>
      <c r="M29" s="38"/>
      <c r="N29" s="39"/>
      <c r="O29" s="38"/>
      <c r="P29" s="3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  <c r="P30" s="38"/>
    </row>
    <row r="31" spans="1:16" s="137" customFormat="1" ht="14.25" customHeight="1" x14ac:dyDescent="0.25">
      <c r="A31" s="56"/>
      <c r="B31" s="44"/>
      <c r="C31" s="263" t="s">
        <v>145</v>
      </c>
      <c r="D31" s="263"/>
      <c r="E31" s="263"/>
      <c r="F31" s="263"/>
      <c r="G31" s="263"/>
      <c r="H31" s="263"/>
      <c r="I31" s="263"/>
      <c r="J31" s="263"/>
      <c r="K31" s="263"/>
      <c r="L31" s="58"/>
      <c r="M31" s="38"/>
      <c r="N31" s="39"/>
      <c r="O31" s="38"/>
    </row>
    <row r="32" spans="1:16" s="137" customFormat="1" x14ac:dyDescent="0.25">
      <c r="A32" s="59"/>
      <c r="B32" s="42"/>
      <c r="C32" s="263" t="s">
        <v>131</v>
      </c>
      <c r="D32" s="263"/>
      <c r="E32" s="263"/>
      <c r="F32" s="263"/>
      <c r="G32" s="263"/>
      <c r="H32" s="263"/>
      <c r="I32" s="263"/>
      <c r="J32" s="263"/>
      <c r="K32" s="263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</row>
    <row r="51" spans="1:14" x14ac:dyDescent="0.25">
      <c r="A51" s="145"/>
      <c r="B51" s="130"/>
      <c r="C51" s="130"/>
      <c r="D51" s="130"/>
      <c r="E51" s="130"/>
      <c r="F51" s="130"/>
      <c r="G51" s="130"/>
      <c r="H51" s="128"/>
      <c r="I51" s="128"/>
      <c r="J51" s="128"/>
    </row>
    <row r="52" spans="1:14" x14ac:dyDescent="0.25">
      <c r="A52" s="145"/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A53" s="145"/>
      <c r="B53" s="130" t="s">
        <v>1</v>
      </c>
      <c r="C53" s="130" t="s">
        <v>161</v>
      </c>
      <c r="D53" s="130" t="s">
        <v>180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A54" s="145"/>
      <c r="B54" s="130">
        <v>2014</v>
      </c>
      <c r="C54" s="130">
        <v>1</v>
      </c>
      <c r="D54" s="130">
        <v>17.264662999999999</v>
      </c>
      <c r="E54" s="195">
        <v>41640</v>
      </c>
      <c r="F54" s="39"/>
      <c r="G54" s="130"/>
      <c r="H54" s="145"/>
      <c r="I54" s="145"/>
      <c r="J54" s="128"/>
    </row>
    <row r="55" spans="1:14" x14ac:dyDescent="0.25">
      <c r="A55" s="145"/>
      <c r="B55" s="130">
        <v>2014</v>
      </c>
      <c r="C55" s="130">
        <v>2</v>
      </c>
      <c r="D55" s="130">
        <v>37.829188000000002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A56" s="145"/>
      <c r="B56" s="130">
        <v>2014</v>
      </c>
      <c r="C56" s="130">
        <v>3</v>
      </c>
      <c r="D56" s="130">
        <v>33.056263000000001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A57" s="145"/>
      <c r="B57" s="130">
        <v>2014</v>
      </c>
      <c r="C57" s="130">
        <v>4</v>
      </c>
      <c r="D57" s="130">
        <v>31.728451</v>
      </c>
      <c r="E57" s="195">
        <v>41730</v>
      </c>
      <c r="F57" s="39">
        <v>29.717284125000003</v>
      </c>
      <c r="G57" s="130"/>
      <c r="H57" s="145"/>
      <c r="I57" s="145"/>
      <c r="J57" s="128"/>
    </row>
    <row r="58" spans="1:14" x14ac:dyDescent="0.25">
      <c r="A58" s="145"/>
      <c r="B58" s="130">
        <v>2014</v>
      </c>
      <c r="C58" s="130">
        <v>5</v>
      </c>
      <c r="D58" s="130">
        <v>33.429740000000002</v>
      </c>
      <c r="E58" s="195">
        <v>41760</v>
      </c>
      <c r="F58" s="180">
        <v>29.717284125000003</v>
      </c>
      <c r="G58" s="130"/>
      <c r="H58" s="145"/>
      <c r="I58" s="145"/>
      <c r="J58" s="128"/>
    </row>
    <row r="59" spans="1:14" x14ac:dyDescent="0.25">
      <c r="A59" s="145"/>
      <c r="B59" s="130">
        <v>2014</v>
      </c>
      <c r="C59" s="130">
        <v>6</v>
      </c>
      <c r="D59" s="130">
        <v>24.326964</v>
      </c>
      <c r="E59" s="195">
        <v>41791</v>
      </c>
      <c r="F59" s="180">
        <v>29.717284125000003</v>
      </c>
      <c r="G59" s="130"/>
      <c r="H59" s="145"/>
      <c r="I59" s="145"/>
      <c r="J59" s="128"/>
    </row>
    <row r="60" spans="1:14" x14ac:dyDescent="0.25">
      <c r="A60" s="145"/>
      <c r="B60" s="130">
        <v>2014</v>
      </c>
      <c r="C60" s="130">
        <v>7</v>
      </c>
      <c r="D60" s="130">
        <v>36.381053000000001</v>
      </c>
      <c r="E60" s="195">
        <v>41821</v>
      </c>
      <c r="F60" s="180">
        <v>29.717284125000003</v>
      </c>
      <c r="G60" s="130"/>
      <c r="H60" s="145"/>
      <c r="I60" s="145"/>
      <c r="J60" s="128"/>
    </row>
    <row r="61" spans="1:14" x14ac:dyDescent="0.25">
      <c r="A61" s="145"/>
      <c r="B61" s="130">
        <v>2014</v>
      </c>
      <c r="C61" s="130">
        <v>8</v>
      </c>
      <c r="D61" s="130">
        <v>23.721951000000001</v>
      </c>
      <c r="E61" s="195">
        <v>41852</v>
      </c>
      <c r="F61" s="180">
        <v>29.717284125000003</v>
      </c>
      <c r="G61" s="130"/>
      <c r="H61" s="145"/>
      <c r="I61" s="145"/>
      <c r="J61" s="128"/>
    </row>
    <row r="62" spans="1:14" x14ac:dyDescent="0.25">
      <c r="A62" s="145"/>
      <c r="B62" s="130">
        <v>2014</v>
      </c>
      <c r="C62" s="130">
        <v>9</v>
      </c>
      <c r="D62" s="130">
        <v>36.760927000000002</v>
      </c>
      <c r="E62" s="195">
        <v>41883</v>
      </c>
      <c r="F62" s="180">
        <v>30.499911111111114</v>
      </c>
      <c r="G62" s="130"/>
      <c r="H62" s="145"/>
      <c r="I62" s="145"/>
      <c r="J62" s="128"/>
    </row>
    <row r="63" spans="1:14" x14ac:dyDescent="0.25">
      <c r="A63" s="145"/>
      <c r="B63" s="130">
        <v>2014</v>
      </c>
      <c r="C63" s="130">
        <v>10</v>
      </c>
      <c r="D63" s="130">
        <v>23.879532000000001</v>
      </c>
      <c r="E63" s="195">
        <v>41913</v>
      </c>
      <c r="F63" s="180">
        <v>29.837873200000001</v>
      </c>
      <c r="G63" s="130"/>
      <c r="H63" s="145"/>
      <c r="I63" s="145"/>
      <c r="J63" s="128"/>
    </row>
    <row r="64" spans="1:14" x14ac:dyDescent="0.25">
      <c r="A64" s="145"/>
      <c r="B64" s="130">
        <v>2014</v>
      </c>
      <c r="C64" s="130">
        <v>11</v>
      </c>
      <c r="D64" s="130">
        <v>37.783363000000001</v>
      </c>
      <c r="E64" s="195">
        <v>41944</v>
      </c>
      <c r="F64" s="180">
        <v>30.560190454545456</v>
      </c>
      <c r="G64" s="130"/>
      <c r="H64" s="145"/>
      <c r="I64" s="145"/>
      <c r="J64" s="128"/>
    </row>
    <row r="65" spans="1:10" x14ac:dyDescent="0.25">
      <c r="A65" s="145"/>
      <c r="B65" s="130">
        <v>2014</v>
      </c>
      <c r="C65" s="130">
        <v>12</v>
      </c>
      <c r="D65" s="130">
        <v>37.798929999999999</v>
      </c>
      <c r="E65" s="195">
        <v>41974</v>
      </c>
      <c r="F65" s="180">
        <v>31.163418750000002</v>
      </c>
      <c r="G65" s="130"/>
      <c r="H65" s="145"/>
      <c r="I65" s="145"/>
      <c r="J65" s="128"/>
    </row>
    <row r="66" spans="1:10" x14ac:dyDescent="0.25">
      <c r="A66" s="145"/>
      <c r="B66" s="130">
        <v>2015</v>
      </c>
      <c r="C66" s="130">
        <v>1</v>
      </c>
      <c r="D66" s="130">
        <v>33.991382999999999</v>
      </c>
      <c r="E66" s="195">
        <v>42005</v>
      </c>
      <c r="F66" s="180">
        <v>32.557312083333329</v>
      </c>
      <c r="G66" s="130"/>
      <c r="H66" s="145"/>
      <c r="I66" s="145"/>
      <c r="J66" s="128"/>
    </row>
    <row r="67" spans="1:10" x14ac:dyDescent="0.25">
      <c r="A67" s="145"/>
      <c r="B67" s="130">
        <v>2015</v>
      </c>
      <c r="C67" s="130">
        <v>2</v>
      </c>
      <c r="D67" s="130">
        <v>32.527448</v>
      </c>
      <c r="E67" s="195">
        <v>42036</v>
      </c>
      <c r="F67" s="180">
        <v>32.11550041666667</v>
      </c>
      <c r="G67" s="39"/>
      <c r="H67" s="145"/>
      <c r="I67" s="145"/>
      <c r="J67" s="145"/>
    </row>
    <row r="68" spans="1:10" x14ac:dyDescent="0.25">
      <c r="A68" s="145"/>
      <c r="B68" s="130">
        <v>2015</v>
      </c>
      <c r="C68" s="130">
        <v>3</v>
      </c>
      <c r="D68" s="130">
        <v>27.015941999999999</v>
      </c>
      <c r="E68" s="195">
        <v>42064</v>
      </c>
      <c r="F68" s="180">
        <v>31.612140333333333</v>
      </c>
      <c r="G68" s="39"/>
      <c r="H68" s="145"/>
      <c r="I68" s="145"/>
      <c r="J68" s="145"/>
    </row>
    <row r="69" spans="1:10" x14ac:dyDescent="0.25">
      <c r="A69" s="145"/>
      <c r="B69" s="130">
        <v>2015</v>
      </c>
      <c r="C69" s="130">
        <v>4</v>
      </c>
      <c r="D69" s="130">
        <v>31.727059000000001</v>
      </c>
      <c r="E69" s="195">
        <v>42095</v>
      </c>
      <c r="F69" s="180">
        <v>31.612024333333334</v>
      </c>
      <c r="G69" s="39"/>
      <c r="H69" s="145"/>
      <c r="I69" s="145"/>
      <c r="J69" s="145"/>
    </row>
    <row r="70" spans="1:10" x14ac:dyDescent="0.25">
      <c r="A70" s="145"/>
      <c r="B70" s="130">
        <v>2015</v>
      </c>
      <c r="C70" s="130">
        <v>5</v>
      </c>
      <c r="D70" s="130">
        <v>26.483951000000001</v>
      </c>
      <c r="E70" s="195">
        <v>42125</v>
      </c>
      <c r="F70" s="180">
        <v>31.033208583333334</v>
      </c>
      <c r="G70" s="39"/>
      <c r="H70" s="145"/>
      <c r="I70" s="145"/>
      <c r="J70" s="145"/>
    </row>
    <row r="71" spans="1:10" x14ac:dyDescent="0.25">
      <c r="A71" s="145"/>
      <c r="B71" s="130">
        <v>2015</v>
      </c>
      <c r="C71" s="130">
        <v>6</v>
      </c>
      <c r="D71" s="130">
        <v>18.266089999999998</v>
      </c>
      <c r="E71" s="195">
        <v>42156</v>
      </c>
      <c r="F71" s="180">
        <v>30.528135750000001</v>
      </c>
      <c r="G71" s="39"/>
      <c r="H71" s="145"/>
      <c r="I71" s="145"/>
      <c r="J71" s="145"/>
    </row>
    <row r="72" spans="1:10" x14ac:dyDescent="0.25">
      <c r="A72" s="145"/>
      <c r="B72" s="130">
        <v>2015</v>
      </c>
      <c r="C72" s="130">
        <v>7</v>
      </c>
      <c r="D72" s="130">
        <v>27.159119</v>
      </c>
      <c r="E72" s="195">
        <v>42186</v>
      </c>
      <c r="F72" s="180">
        <v>29.759641249999998</v>
      </c>
      <c r="G72" s="39"/>
      <c r="H72" s="145"/>
      <c r="I72" s="145"/>
      <c r="J72" s="145"/>
    </row>
    <row r="73" spans="1:10" x14ac:dyDescent="0.25">
      <c r="A73" s="145"/>
      <c r="B73" s="130">
        <v>2015</v>
      </c>
      <c r="C73" s="130">
        <v>8</v>
      </c>
      <c r="D73" s="130">
        <v>20.421306000000001</v>
      </c>
      <c r="E73" s="195">
        <v>42217</v>
      </c>
      <c r="F73" s="180">
        <v>29.4845875</v>
      </c>
      <c r="G73" s="39"/>
      <c r="H73" s="145"/>
      <c r="I73" s="145"/>
      <c r="J73" s="145"/>
    </row>
    <row r="74" spans="1:10" x14ac:dyDescent="0.25">
      <c r="A74" s="145"/>
      <c r="B74" s="130">
        <v>2015</v>
      </c>
      <c r="C74" s="130">
        <v>9</v>
      </c>
      <c r="D74" s="130">
        <v>24.253136999999999</v>
      </c>
      <c r="E74" s="195">
        <v>42248</v>
      </c>
      <c r="F74" s="180">
        <v>28.442271666666667</v>
      </c>
      <c r="G74" s="39"/>
      <c r="H74" s="145"/>
      <c r="I74" s="145"/>
      <c r="J74" s="145"/>
    </row>
    <row r="75" spans="1:10" x14ac:dyDescent="0.25">
      <c r="A75" s="145"/>
      <c r="B75" s="130">
        <v>2015</v>
      </c>
      <c r="C75" s="130">
        <v>10</v>
      </c>
      <c r="D75" s="130">
        <v>22.681757999999999</v>
      </c>
      <c r="E75" s="195">
        <v>42278</v>
      </c>
      <c r="F75" s="180">
        <v>28.342457166666662</v>
      </c>
      <c r="G75" s="39"/>
      <c r="H75" s="145"/>
      <c r="I75" s="145"/>
      <c r="J75" s="145"/>
    </row>
    <row r="76" spans="1:10" x14ac:dyDescent="0.25">
      <c r="A76" s="145"/>
      <c r="B76" s="130">
        <v>2015</v>
      </c>
      <c r="C76" s="130">
        <v>11</v>
      </c>
      <c r="D76" s="130">
        <v>19.497810999999999</v>
      </c>
      <c r="E76" s="195">
        <v>42309</v>
      </c>
      <c r="F76" s="180">
        <v>26.818661166666661</v>
      </c>
      <c r="G76" s="39"/>
      <c r="H76" s="145"/>
      <c r="I76" s="145"/>
      <c r="J76" s="145"/>
    </row>
    <row r="77" spans="1:10" x14ac:dyDescent="0.25">
      <c r="A77" s="145"/>
      <c r="B77" s="130">
        <v>2015</v>
      </c>
      <c r="C77" s="130">
        <v>12</v>
      </c>
      <c r="D77" s="130">
        <v>25.792954000000002</v>
      </c>
      <c r="E77" s="195">
        <v>42339</v>
      </c>
      <c r="F77" s="180">
        <v>25.818163166666665</v>
      </c>
      <c r="G77" s="39"/>
      <c r="H77" s="145"/>
      <c r="I77" s="145"/>
      <c r="J77" s="145"/>
    </row>
    <row r="78" spans="1:10" x14ac:dyDescent="0.25">
      <c r="A78" s="145"/>
      <c r="B78" s="130">
        <v>2016</v>
      </c>
      <c r="C78" s="130">
        <v>1</v>
      </c>
      <c r="D78" s="130">
        <v>14.682645000000001</v>
      </c>
      <c r="E78" s="195">
        <v>42370</v>
      </c>
      <c r="F78" s="180">
        <v>24.209101666666665</v>
      </c>
      <c r="G78" s="39"/>
      <c r="H78" s="145"/>
      <c r="I78" s="145"/>
      <c r="J78" s="145"/>
    </row>
    <row r="79" spans="1:10" x14ac:dyDescent="0.25">
      <c r="A79" s="145"/>
      <c r="B79" s="130">
        <v>2016</v>
      </c>
      <c r="C79" s="130">
        <v>2</v>
      </c>
      <c r="D79" s="130">
        <v>23.864837000000001</v>
      </c>
      <c r="E79" s="195">
        <v>42401</v>
      </c>
      <c r="F79" s="180">
        <v>23.487217416666667</v>
      </c>
      <c r="G79" s="39"/>
      <c r="H79" s="145"/>
      <c r="I79" s="145"/>
      <c r="J79" s="145"/>
    </row>
    <row r="80" spans="1:10" x14ac:dyDescent="0.25">
      <c r="A80" s="145"/>
      <c r="B80" s="130">
        <v>2016</v>
      </c>
      <c r="C80" s="130">
        <v>3</v>
      </c>
      <c r="D80" s="130">
        <v>23.895168999999999</v>
      </c>
      <c r="E80" s="195">
        <v>42430</v>
      </c>
      <c r="F80" s="180">
        <v>23.227153000000001</v>
      </c>
      <c r="G80" s="39"/>
      <c r="H80" s="145"/>
      <c r="I80" s="145"/>
      <c r="J80" s="145"/>
    </row>
    <row r="81" spans="1:10" x14ac:dyDescent="0.25">
      <c r="A81" s="145"/>
      <c r="B81" s="130">
        <v>2016</v>
      </c>
      <c r="C81" s="130">
        <v>4</v>
      </c>
      <c r="D81" s="130">
        <v>27.677603999999999</v>
      </c>
      <c r="E81" s="195">
        <v>42461</v>
      </c>
      <c r="F81" s="180">
        <v>22.889698416666665</v>
      </c>
      <c r="G81" s="39"/>
      <c r="H81" s="145"/>
      <c r="I81" s="145"/>
      <c r="J81" s="145"/>
    </row>
    <row r="82" spans="1:10" x14ac:dyDescent="0.25">
      <c r="A82" s="145"/>
      <c r="B82" s="130">
        <v>2016</v>
      </c>
      <c r="C82" s="130">
        <v>5</v>
      </c>
      <c r="D82" s="130">
        <v>21.933844000000001</v>
      </c>
      <c r="E82" s="195">
        <v>42491</v>
      </c>
      <c r="F82" s="180">
        <v>22.510522833333336</v>
      </c>
      <c r="G82" s="39"/>
      <c r="H82" s="145"/>
      <c r="I82" s="145"/>
      <c r="J82" s="145"/>
    </row>
    <row r="83" spans="1:10" x14ac:dyDescent="0.25">
      <c r="A83" s="145"/>
      <c r="B83" s="130">
        <v>2016</v>
      </c>
      <c r="C83" s="130">
        <v>6</v>
      </c>
      <c r="D83" s="130">
        <v>23.830959</v>
      </c>
      <c r="E83" s="195">
        <v>42522</v>
      </c>
      <c r="F83" s="180">
        <v>22.974261916666666</v>
      </c>
      <c r="G83" s="39"/>
      <c r="H83" s="145"/>
      <c r="I83" s="145"/>
      <c r="J83" s="145"/>
    </row>
    <row r="84" spans="1:10" x14ac:dyDescent="0.25">
      <c r="A84" s="145"/>
      <c r="B84" s="130">
        <v>2016</v>
      </c>
      <c r="C84" s="130">
        <v>7</v>
      </c>
      <c r="D84" s="130">
        <v>19.473483000000002</v>
      </c>
      <c r="E84" s="195">
        <v>42552</v>
      </c>
      <c r="F84" s="180">
        <v>22.333792250000002</v>
      </c>
      <c r="G84" s="39"/>
      <c r="H84" s="145"/>
      <c r="I84" s="145"/>
      <c r="J84" s="145"/>
    </row>
    <row r="85" spans="1:10" x14ac:dyDescent="0.25">
      <c r="A85" s="145"/>
      <c r="B85" s="130">
        <v>2016</v>
      </c>
      <c r="C85" s="130">
        <v>8</v>
      </c>
      <c r="D85" s="130">
        <v>26.933665999999999</v>
      </c>
      <c r="E85" s="195">
        <v>42583</v>
      </c>
      <c r="F85" s="180">
        <v>22.87648891666667</v>
      </c>
      <c r="G85" s="39"/>
      <c r="H85" s="145"/>
      <c r="I85" s="145"/>
      <c r="J85" s="145"/>
    </row>
    <row r="86" spans="1:10" x14ac:dyDescent="0.25">
      <c r="A86" s="145"/>
      <c r="B86" s="130">
        <v>2016</v>
      </c>
      <c r="C86" s="130">
        <v>9</v>
      </c>
      <c r="D86" s="130">
        <v>26.958127999999999</v>
      </c>
      <c r="E86" s="195">
        <v>42614</v>
      </c>
      <c r="F86" s="180">
        <v>23.101904833333336</v>
      </c>
      <c r="G86" s="39"/>
      <c r="H86" s="145"/>
      <c r="I86" s="145"/>
      <c r="J86" s="145"/>
    </row>
    <row r="87" spans="1:10" x14ac:dyDescent="0.25">
      <c r="A87" s="145"/>
      <c r="B87" s="130">
        <v>2016</v>
      </c>
      <c r="C87" s="130">
        <v>10</v>
      </c>
      <c r="D87" s="130">
        <v>27.437633000000002</v>
      </c>
      <c r="E87" s="195">
        <v>42644</v>
      </c>
      <c r="F87" s="180">
        <v>23.498227749999995</v>
      </c>
      <c r="G87" s="39"/>
      <c r="H87" s="145"/>
      <c r="I87" s="145"/>
      <c r="J87" s="145"/>
    </row>
    <row r="88" spans="1:10" x14ac:dyDescent="0.25">
      <c r="A88" s="145"/>
      <c r="B88" s="130">
        <v>2016</v>
      </c>
      <c r="C88" s="130">
        <v>11</v>
      </c>
      <c r="D88" s="130">
        <v>24.389586999999999</v>
      </c>
      <c r="E88" s="195">
        <v>42675</v>
      </c>
      <c r="F88" s="180">
        <v>23.905875749999996</v>
      </c>
      <c r="G88" s="39"/>
      <c r="H88" s="145"/>
      <c r="I88" s="145"/>
      <c r="J88" s="145"/>
    </row>
    <row r="89" spans="1:10" x14ac:dyDescent="0.25">
      <c r="A89" s="145"/>
      <c r="B89" s="130">
        <v>2016</v>
      </c>
      <c r="C89" s="130">
        <v>12</v>
      </c>
      <c r="D89" s="130">
        <v>38.014845999999999</v>
      </c>
      <c r="E89" s="195">
        <v>42705</v>
      </c>
      <c r="F89" s="180">
        <v>24.924366749999994</v>
      </c>
      <c r="G89" s="39"/>
      <c r="H89" s="145"/>
      <c r="I89" s="145"/>
      <c r="J89" s="145"/>
    </row>
    <row r="90" spans="1:10" x14ac:dyDescent="0.25">
      <c r="A90" s="145"/>
      <c r="B90" s="130">
        <v>2017</v>
      </c>
      <c r="C90" s="130">
        <v>1</v>
      </c>
      <c r="D90" s="130">
        <v>18.081095000000001</v>
      </c>
      <c r="E90" s="195">
        <v>42736</v>
      </c>
      <c r="F90" s="180">
        <v>25.207570916666668</v>
      </c>
      <c r="G90" s="39"/>
      <c r="H90" s="145"/>
      <c r="I90" s="145"/>
      <c r="J90" s="145"/>
    </row>
    <row r="91" spans="1:10" x14ac:dyDescent="0.25">
      <c r="A91" s="145"/>
      <c r="B91" s="130">
        <v>2017</v>
      </c>
      <c r="C91" s="130">
        <v>2</v>
      </c>
      <c r="D91" s="130">
        <v>20.672167999999999</v>
      </c>
      <c r="E91" s="195">
        <v>42767</v>
      </c>
      <c r="F91" s="180">
        <v>24.941515166666665</v>
      </c>
      <c r="G91" s="39"/>
      <c r="H91" s="145"/>
      <c r="I91" s="145"/>
      <c r="J91" s="145"/>
    </row>
    <row r="92" spans="1:10" x14ac:dyDescent="0.25">
      <c r="A92" s="145"/>
      <c r="B92" s="130">
        <v>2017</v>
      </c>
      <c r="C92" s="130">
        <v>3</v>
      </c>
      <c r="D92" s="130">
        <v>24.280840999999999</v>
      </c>
      <c r="E92" s="195">
        <v>42795</v>
      </c>
      <c r="F92" s="180">
        <v>24.973654499999999</v>
      </c>
      <c r="G92" s="39"/>
      <c r="H92" s="145"/>
      <c r="I92" s="145"/>
      <c r="J92" s="145"/>
    </row>
    <row r="93" spans="1:10" x14ac:dyDescent="0.25">
      <c r="A93" s="145"/>
      <c r="B93" s="130">
        <v>2017</v>
      </c>
      <c r="C93" s="130">
        <v>4</v>
      </c>
      <c r="D93" s="130">
        <v>17.866422</v>
      </c>
      <c r="E93" s="195">
        <v>42826</v>
      </c>
      <c r="F93" s="180">
        <v>24.156056000000003</v>
      </c>
      <c r="G93" s="39"/>
      <c r="H93" s="145"/>
      <c r="I93" s="145"/>
      <c r="J93" s="145"/>
    </row>
    <row r="94" spans="1:10" x14ac:dyDescent="0.25">
      <c r="A94" s="145"/>
      <c r="B94" s="130">
        <v>2017</v>
      </c>
      <c r="C94" s="130">
        <v>5</v>
      </c>
      <c r="D94" s="130">
        <v>19.473648000000001</v>
      </c>
      <c r="E94" s="195">
        <v>42856</v>
      </c>
      <c r="F94" s="180">
        <v>23.951039666666674</v>
      </c>
      <c r="G94" s="39"/>
      <c r="H94" s="145"/>
      <c r="I94" s="145"/>
      <c r="J94" s="145"/>
    </row>
    <row r="95" spans="1:10" x14ac:dyDescent="0.25">
      <c r="A95" s="145"/>
      <c r="B95" s="130">
        <v>2017</v>
      </c>
      <c r="C95" s="130">
        <v>6</v>
      </c>
      <c r="D95" s="130">
        <v>20.009091999999999</v>
      </c>
      <c r="E95" s="195">
        <v>42887</v>
      </c>
      <c r="F95" s="180">
        <v>23.632550750000004</v>
      </c>
      <c r="G95" s="39"/>
      <c r="H95" s="145"/>
      <c r="I95" s="145"/>
      <c r="J95" s="145"/>
    </row>
    <row r="96" spans="1:10" x14ac:dyDescent="0.25">
      <c r="A96" s="145"/>
      <c r="B96" s="130">
        <v>2017</v>
      </c>
      <c r="C96" s="130">
        <v>7</v>
      </c>
      <c r="D96" s="130">
        <v>22.603732000000001</v>
      </c>
      <c r="E96" s="195">
        <v>42917</v>
      </c>
      <c r="F96" s="180">
        <v>23.893404833333332</v>
      </c>
      <c r="G96" s="39"/>
      <c r="H96" s="145"/>
      <c r="I96" s="145"/>
      <c r="J96" s="145"/>
    </row>
    <row r="97" spans="1:10" x14ac:dyDescent="0.25">
      <c r="A97" s="145"/>
      <c r="B97" s="130">
        <v>2017</v>
      </c>
      <c r="C97" s="130">
        <v>8</v>
      </c>
      <c r="D97" s="130">
        <v>22.407295999999999</v>
      </c>
      <c r="E97" s="195">
        <v>42948</v>
      </c>
      <c r="F97" s="180">
        <v>23.51620733333333</v>
      </c>
      <c r="G97" s="39"/>
      <c r="H97" s="145"/>
      <c r="I97" s="145"/>
      <c r="J97" s="145"/>
    </row>
    <row r="98" spans="1:10" x14ac:dyDescent="0.25">
      <c r="A98" s="145"/>
      <c r="B98" s="130">
        <v>2017</v>
      </c>
      <c r="C98" s="130">
        <v>9</v>
      </c>
      <c r="D98" s="130">
        <v>18.431643000000001</v>
      </c>
      <c r="E98" s="195">
        <v>42979</v>
      </c>
      <c r="F98" s="180">
        <v>22.805666916666667</v>
      </c>
      <c r="G98" s="39"/>
      <c r="H98" s="145"/>
      <c r="I98" s="145"/>
      <c r="J98" s="145"/>
    </row>
    <row r="99" spans="1:10" x14ac:dyDescent="0.25">
      <c r="A99" s="145"/>
      <c r="B99" s="130">
        <v>2017</v>
      </c>
      <c r="C99" s="130">
        <v>10</v>
      </c>
      <c r="D99" s="130">
        <v>19.727039999999999</v>
      </c>
      <c r="E99" s="195">
        <v>43009</v>
      </c>
      <c r="F99" s="180">
        <v>22.163117500000002</v>
      </c>
      <c r="G99" s="39"/>
      <c r="H99" s="145"/>
      <c r="I99" s="145"/>
      <c r="J99" s="145"/>
    </row>
    <row r="100" spans="1:10" x14ac:dyDescent="0.25">
      <c r="A100" s="145"/>
      <c r="B100" s="130">
        <v>2017</v>
      </c>
      <c r="C100" s="130">
        <v>11</v>
      </c>
      <c r="D100" s="130">
        <v>17.450766999999999</v>
      </c>
      <c r="E100" s="195">
        <v>43040</v>
      </c>
      <c r="F100" s="180">
        <v>21.584882500000003</v>
      </c>
      <c r="G100" s="39"/>
      <c r="H100" s="145"/>
      <c r="I100" s="145"/>
      <c r="J100" s="145"/>
    </row>
    <row r="101" spans="1:10" x14ac:dyDescent="0.25">
      <c r="A101" s="145"/>
      <c r="B101" s="130">
        <v>2017</v>
      </c>
      <c r="C101" s="130">
        <v>12</v>
      </c>
      <c r="D101" s="130">
        <v>22.591896999999999</v>
      </c>
      <c r="E101" s="195">
        <v>43070</v>
      </c>
      <c r="F101" s="180">
        <v>20.299636749999998</v>
      </c>
      <c r="G101" s="39"/>
      <c r="H101" s="145"/>
      <c r="I101" s="145"/>
      <c r="J101" s="145"/>
    </row>
    <row r="102" spans="1:10" x14ac:dyDescent="0.25">
      <c r="A102" s="145"/>
      <c r="B102" s="130">
        <v>2018</v>
      </c>
      <c r="C102" s="130">
        <v>1</v>
      </c>
      <c r="D102" s="130">
        <v>19.755566999999999</v>
      </c>
      <c r="E102" s="195">
        <v>43101</v>
      </c>
      <c r="F102" s="180">
        <v>20.439176083333333</v>
      </c>
      <c r="G102" s="39"/>
      <c r="H102" s="145"/>
      <c r="I102" s="145"/>
      <c r="J102" s="145"/>
    </row>
    <row r="103" spans="1:10" x14ac:dyDescent="0.25">
      <c r="A103" s="145"/>
      <c r="B103" s="130">
        <v>2018</v>
      </c>
      <c r="C103" s="130">
        <v>2</v>
      </c>
      <c r="D103" s="130">
        <v>21.227571000000001</v>
      </c>
      <c r="E103" s="195">
        <v>43132</v>
      </c>
      <c r="F103" s="180">
        <v>20.485459666666667</v>
      </c>
      <c r="G103" s="39"/>
      <c r="H103" s="145"/>
      <c r="I103" s="145"/>
      <c r="J103" s="145"/>
    </row>
    <row r="104" spans="1:10" x14ac:dyDescent="0.25">
      <c r="A104" s="145"/>
      <c r="B104" s="130">
        <v>2018</v>
      </c>
      <c r="C104" s="130">
        <v>3</v>
      </c>
      <c r="D104" s="130">
        <v>16.917883</v>
      </c>
      <c r="E104" s="195">
        <v>43160</v>
      </c>
      <c r="F104" s="180">
        <v>19.871879833333331</v>
      </c>
      <c r="G104" s="39"/>
      <c r="H104" s="145"/>
      <c r="I104" s="145"/>
      <c r="J104" s="145"/>
    </row>
    <row r="105" spans="1:10" x14ac:dyDescent="0.25">
      <c r="A105" s="145"/>
      <c r="B105" s="130">
        <v>2018</v>
      </c>
      <c r="C105" s="130">
        <v>4</v>
      </c>
      <c r="D105" s="130">
        <v>18.250207</v>
      </c>
      <c r="E105" s="195">
        <v>43191</v>
      </c>
      <c r="F105" s="180">
        <v>19.903861916666663</v>
      </c>
      <c r="G105" s="39"/>
      <c r="H105" s="145"/>
      <c r="I105" s="145"/>
      <c r="J105" s="145"/>
    </row>
    <row r="106" spans="1:10" x14ac:dyDescent="0.25">
      <c r="A106" s="145"/>
      <c r="B106" s="130">
        <v>2018</v>
      </c>
      <c r="C106" s="130">
        <v>5</v>
      </c>
      <c r="D106" s="130">
        <v>15.745583999999999</v>
      </c>
      <c r="E106" s="195">
        <v>43221</v>
      </c>
      <c r="F106" s="180">
        <v>19.593189916666667</v>
      </c>
      <c r="G106" s="39"/>
      <c r="H106" s="145"/>
      <c r="I106" s="145"/>
      <c r="J106" s="145"/>
    </row>
    <row r="107" spans="1:10" x14ac:dyDescent="0.25">
      <c r="A107" s="145"/>
      <c r="B107" s="130">
        <v>2018</v>
      </c>
      <c r="C107" s="130">
        <v>6</v>
      </c>
      <c r="D107" s="130">
        <v>13.38096</v>
      </c>
      <c r="E107" s="195">
        <v>43252</v>
      </c>
      <c r="F107" s="180">
        <v>19.040845583333333</v>
      </c>
      <c r="G107" s="39"/>
      <c r="H107" s="145"/>
      <c r="I107" s="145"/>
      <c r="J107" s="145"/>
    </row>
    <row r="108" spans="1:10" x14ac:dyDescent="0.25">
      <c r="A108" s="145"/>
      <c r="B108" s="130">
        <v>2018</v>
      </c>
      <c r="C108" s="130">
        <v>7</v>
      </c>
      <c r="D108" s="130">
        <v>14.032173</v>
      </c>
      <c r="E108" s="195">
        <v>43282</v>
      </c>
      <c r="F108" s="180">
        <v>18.326548999999996</v>
      </c>
      <c r="G108" s="39"/>
      <c r="H108" s="145"/>
      <c r="I108" s="145"/>
      <c r="J108" s="145"/>
    </row>
    <row r="109" spans="1:10" x14ac:dyDescent="0.25">
      <c r="A109" s="145"/>
      <c r="B109" s="130">
        <v>2018</v>
      </c>
      <c r="C109" s="130">
        <v>8</v>
      </c>
      <c r="D109" s="130">
        <v>20.525493999999998</v>
      </c>
      <c r="E109" s="195">
        <v>43313</v>
      </c>
      <c r="F109" s="180">
        <v>18.169732166666666</v>
      </c>
      <c r="G109" s="39"/>
      <c r="H109" s="145"/>
      <c r="I109" s="145"/>
      <c r="J109" s="145"/>
    </row>
    <row r="110" spans="1:10" x14ac:dyDescent="0.25">
      <c r="A110" s="145"/>
      <c r="B110" s="130">
        <v>2018</v>
      </c>
      <c r="C110" s="130">
        <v>9</v>
      </c>
      <c r="D110" s="130">
        <v>12.874734</v>
      </c>
      <c r="E110" s="195">
        <v>43344</v>
      </c>
      <c r="F110" s="180">
        <v>17.706656416666664</v>
      </c>
      <c r="G110" s="39"/>
      <c r="H110" s="145"/>
      <c r="I110" s="145"/>
      <c r="J110" s="145"/>
    </row>
    <row r="111" spans="1:10" x14ac:dyDescent="0.25">
      <c r="A111" s="145"/>
      <c r="B111" s="130">
        <v>2018</v>
      </c>
      <c r="C111" s="130">
        <v>10</v>
      </c>
      <c r="D111" s="130">
        <v>19.172339999999998</v>
      </c>
      <c r="E111" s="195">
        <v>43374</v>
      </c>
      <c r="F111" s="180">
        <v>17.660431416666665</v>
      </c>
      <c r="G111" s="39"/>
      <c r="H111" s="145"/>
      <c r="I111" s="145"/>
      <c r="J111" s="145"/>
    </row>
    <row r="112" spans="1:10" x14ac:dyDescent="0.25">
      <c r="A112" s="145"/>
      <c r="B112" s="130">
        <v>2018</v>
      </c>
      <c r="C112" s="130">
        <v>11</v>
      </c>
      <c r="D112" s="130">
        <v>15.635268999999999</v>
      </c>
      <c r="E112" s="195">
        <v>43405</v>
      </c>
      <c r="F112" s="180">
        <v>17.509139916666665</v>
      </c>
      <c r="G112" s="39"/>
      <c r="H112" s="145"/>
      <c r="I112" s="145"/>
      <c r="J112" s="145"/>
    </row>
    <row r="113" spans="1:10" x14ac:dyDescent="0.25">
      <c r="A113" s="145"/>
      <c r="B113" s="130">
        <v>2018</v>
      </c>
      <c r="C113" s="130">
        <v>12</v>
      </c>
      <c r="D113" s="130">
        <v>18.510258</v>
      </c>
      <c r="E113" s="195">
        <v>43435</v>
      </c>
      <c r="F113" s="180">
        <v>17.169003333333333</v>
      </c>
      <c r="G113" s="39"/>
      <c r="H113" s="145"/>
      <c r="I113" s="145"/>
      <c r="J113" s="145"/>
    </row>
    <row r="114" spans="1:10" x14ac:dyDescent="0.25">
      <c r="A114" s="145"/>
      <c r="B114" s="130">
        <v>2019</v>
      </c>
      <c r="C114" s="130">
        <v>1</v>
      </c>
      <c r="D114" s="130">
        <v>11.375171999999999</v>
      </c>
      <c r="E114" s="195">
        <v>43466</v>
      </c>
      <c r="F114" s="180">
        <v>16.47063708333333</v>
      </c>
      <c r="G114" s="39"/>
      <c r="H114" s="145"/>
      <c r="I114" s="145"/>
      <c r="J114" s="145"/>
    </row>
    <row r="115" spans="1:10" x14ac:dyDescent="0.25">
      <c r="A115" s="145"/>
      <c r="B115" s="130">
        <v>2019</v>
      </c>
      <c r="C115" s="130">
        <v>2</v>
      </c>
      <c r="D115" s="130">
        <v>13.886556000000001</v>
      </c>
      <c r="E115" s="195">
        <v>43497</v>
      </c>
      <c r="F115" s="180">
        <v>15.858885833333332</v>
      </c>
      <c r="G115" s="39"/>
      <c r="H115" s="145"/>
      <c r="I115" s="145"/>
      <c r="J115" s="145"/>
    </row>
    <row r="116" spans="1:10" x14ac:dyDescent="0.25">
      <c r="A116" s="145"/>
      <c r="B116" s="130">
        <v>2019</v>
      </c>
      <c r="C116" s="130">
        <v>3</v>
      </c>
      <c r="D116" s="130">
        <v>15.751279</v>
      </c>
      <c r="E116" s="195">
        <v>43525</v>
      </c>
      <c r="F116" s="180">
        <v>15.761668833333333</v>
      </c>
      <c r="G116" s="39"/>
      <c r="H116" s="145"/>
      <c r="I116" s="145"/>
      <c r="J116" s="145"/>
    </row>
    <row r="117" spans="1:10" x14ac:dyDescent="0.25">
      <c r="A117" s="145"/>
      <c r="B117" s="130">
        <v>2019</v>
      </c>
      <c r="C117" s="130">
        <v>4</v>
      </c>
      <c r="D117" s="207">
        <f>H16</f>
        <v>15.390987600000001</v>
      </c>
      <c r="E117" s="195">
        <v>43556</v>
      </c>
      <c r="F117" s="180">
        <f>AVERAGE(D106:D117)</f>
        <v>15.523400549999998</v>
      </c>
      <c r="G117" s="39"/>
      <c r="H117" s="145"/>
      <c r="I117" s="145"/>
      <c r="J117" s="145"/>
    </row>
    <row r="118" spans="1:10" x14ac:dyDescent="0.25">
      <c r="A118" s="145"/>
      <c r="B118" s="130">
        <v>2019</v>
      </c>
      <c r="C118" s="130">
        <v>5</v>
      </c>
      <c r="D118" s="130">
        <v>14.819899049999998</v>
      </c>
      <c r="E118" s="195">
        <v>43586</v>
      </c>
      <c r="F118" s="180">
        <f>AVERAGE(D107:D118)</f>
        <v>15.446260137499999</v>
      </c>
      <c r="G118" s="39"/>
      <c r="H118" s="145"/>
      <c r="I118" s="145"/>
      <c r="J118" s="145"/>
    </row>
    <row r="119" spans="1:10" x14ac:dyDescent="0.25">
      <c r="A119" s="145"/>
      <c r="B119" s="130">
        <v>2019</v>
      </c>
      <c r="C119" s="130">
        <v>6</v>
      </c>
      <c r="D119" s="130">
        <v>13.416868920000001</v>
      </c>
      <c r="E119" s="195">
        <v>43617</v>
      </c>
      <c r="F119" s="180">
        <f>AVERAGE(D108:D119)</f>
        <v>15.449252547499997</v>
      </c>
      <c r="G119" s="39"/>
      <c r="H119" s="145"/>
      <c r="I119" s="145"/>
      <c r="J119" s="145"/>
    </row>
    <row r="120" spans="1:10" x14ac:dyDescent="0.25">
      <c r="A120" s="145"/>
      <c r="B120" s="130">
        <v>2019</v>
      </c>
      <c r="C120" s="130">
        <v>7</v>
      </c>
      <c r="D120" s="130">
        <v>15.02140575</v>
      </c>
      <c r="E120" s="195">
        <v>43647</v>
      </c>
      <c r="F120" s="180">
        <f>AVERAGE(D109:D120)</f>
        <v>15.531688609999998</v>
      </c>
      <c r="G120" s="39"/>
      <c r="H120" s="145"/>
      <c r="I120" s="145"/>
      <c r="J120" s="145"/>
    </row>
    <row r="121" spans="1:10" x14ac:dyDescent="0.25">
      <c r="A121" s="145"/>
      <c r="B121" s="130">
        <v>2019</v>
      </c>
      <c r="C121" s="130">
        <v>8</v>
      </c>
      <c r="D121" s="130">
        <v>0</v>
      </c>
      <c r="E121" s="195">
        <v>43678</v>
      </c>
      <c r="F121" s="180">
        <f t="shared" ref="F121:F125" si="0">AVERAGE(D110:D121)</f>
        <v>13.821230776666667</v>
      </c>
      <c r="G121" s="39"/>
      <c r="H121" s="145"/>
      <c r="I121" s="145"/>
      <c r="J121" s="145"/>
    </row>
    <row r="122" spans="1:10" x14ac:dyDescent="0.25">
      <c r="A122" s="145"/>
      <c r="B122" s="130">
        <v>2019</v>
      </c>
      <c r="C122" s="130">
        <v>9</v>
      </c>
      <c r="D122" s="130">
        <v>0</v>
      </c>
      <c r="E122" s="195">
        <v>43709</v>
      </c>
      <c r="F122" s="180">
        <f t="shared" si="0"/>
        <v>12.748336276666668</v>
      </c>
      <c r="G122" s="39"/>
      <c r="H122" s="145"/>
      <c r="I122" s="145"/>
      <c r="J122" s="145"/>
    </row>
    <row r="123" spans="1:10" x14ac:dyDescent="0.25">
      <c r="A123" s="145"/>
      <c r="B123" s="130">
        <v>2019</v>
      </c>
      <c r="C123" s="130">
        <v>10</v>
      </c>
      <c r="D123" s="130">
        <v>0</v>
      </c>
      <c r="E123" s="195">
        <v>43739</v>
      </c>
      <c r="F123" s="180">
        <f t="shared" si="0"/>
        <v>11.150641276666667</v>
      </c>
      <c r="G123" s="39"/>
      <c r="H123" s="145"/>
      <c r="I123" s="145"/>
      <c r="J123" s="145"/>
    </row>
    <row r="124" spans="1:10" x14ac:dyDescent="0.25">
      <c r="A124" s="145"/>
      <c r="B124" s="130">
        <v>2019</v>
      </c>
      <c r="C124" s="130">
        <v>11</v>
      </c>
      <c r="D124" s="130">
        <v>0</v>
      </c>
      <c r="E124" s="195">
        <v>43770</v>
      </c>
      <c r="F124" s="180">
        <f t="shared" si="0"/>
        <v>9.8477021933333333</v>
      </c>
      <c r="G124" s="39"/>
      <c r="H124" s="145"/>
      <c r="I124" s="145"/>
      <c r="J124" s="145"/>
    </row>
    <row r="125" spans="1:10" x14ac:dyDescent="0.25">
      <c r="A125" s="145"/>
      <c r="B125" s="130">
        <v>2019</v>
      </c>
      <c r="C125" s="130">
        <v>12</v>
      </c>
      <c r="D125" s="130">
        <v>0</v>
      </c>
      <c r="E125" s="195">
        <v>43800</v>
      </c>
      <c r="F125" s="180">
        <f t="shared" si="0"/>
        <v>8.3051806933333339</v>
      </c>
      <c r="G125" s="39"/>
      <c r="H125" s="145"/>
      <c r="I125" s="145"/>
      <c r="J125" s="145"/>
    </row>
    <row r="126" spans="1:10" x14ac:dyDescent="0.25">
      <c r="A126" s="145"/>
      <c r="B126" s="128"/>
      <c r="C126" s="128"/>
      <c r="D126" s="128"/>
      <c r="E126" s="198"/>
      <c r="F126" s="199"/>
      <c r="G126" s="145"/>
      <c r="H126" s="145"/>
      <c r="I126" s="145"/>
      <c r="J126" s="145"/>
    </row>
    <row r="127" spans="1:10" x14ac:dyDescent="0.25">
      <c r="A127" s="145"/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A128" s="145"/>
      <c r="B128" s="130"/>
      <c r="C128" s="130"/>
      <c r="D128" s="130"/>
      <c r="E128" s="195"/>
      <c r="F128" s="180"/>
      <c r="G128" s="39"/>
      <c r="H128" s="145"/>
      <c r="I128" s="145"/>
      <c r="J128" s="145"/>
    </row>
    <row r="129" spans="1:10" x14ac:dyDescent="0.25">
      <c r="A129" s="145"/>
      <c r="B129" s="130"/>
      <c r="C129" s="130"/>
      <c r="D129" s="130"/>
      <c r="E129" s="195"/>
      <c r="F129" s="180"/>
      <c r="G129" s="39"/>
      <c r="H129" s="145"/>
      <c r="I129" s="145"/>
      <c r="J129" s="145"/>
    </row>
    <row r="130" spans="1:10" x14ac:dyDescent="0.25">
      <c r="A130" s="145"/>
      <c r="B130" s="130"/>
      <c r="C130" s="130"/>
      <c r="D130" s="130"/>
      <c r="E130" s="195"/>
      <c r="F130" s="180"/>
      <c r="G130" s="39"/>
      <c r="H130" s="145"/>
      <c r="I130" s="145"/>
      <c r="J130" s="145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45"/>
      <c r="B134" s="145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145"/>
      <c r="B150" s="145"/>
      <c r="C150" s="145"/>
      <c r="D150" s="145"/>
      <c r="E150" s="145"/>
      <c r="F150" s="145"/>
      <c r="G150" s="145"/>
      <c r="H150" s="145"/>
      <c r="I150" s="145"/>
      <c r="J150" s="145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13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1" style="128" customWidth="1"/>
    <col min="6" max="6" width="10" style="128" customWidth="1"/>
    <col min="7" max="7" width="9" style="128" customWidth="1"/>
    <col min="8" max="8" width="8.7109375" style="128" customWidth="1"/>
    <col min="9" max="9" width="13.1406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23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23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23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23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23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23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23" x14ac:dyDescent="0.25">
      <c r="A7" s="92"/>
      <c r="B7" s="210"/>
      <c r="C7" s="257" t="s">
        <v>47</v>
      </c>
      <c r="D7" s="257"/>
      <c r="E7" s="257"/>
      <c r="F7" s="257"/>
      <c r="G7" s="257"/>
      <c r="H7" s="257"/>
      <c r="I7" s="257"/>
      <c r="J7" s="257"/>
      <c r="K7" s="94"/>
    </row>
    <row r="8" spans="1:23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  <c r="O8" s="130"/>
      <c r="P8" s="130"/>
      <c r="Q8" s="130"/>
      <c r="R8" s="130"/>
      <c r="S8" s="130"/>
      <c r="T8" s="130"/>
      <c r="U8" s="130"/>
      <c r="V8" s="130"/>
      <c r="W8" s="130"/>
    </row>
    <row r="9" spans="1:23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  <c r="O9" s="130"/>
      <c r="P9" s="130"/>
      <c r="Q9" s="130"/>
      <c r="R9" s="130"/>
      <c r="S9" s="130"/>
      <c r="T9" s="130"/>
      <c r="U9" s="130"/>
      <c r="V9" s="130"/>
      <c r="W9" s="130"/>
    </row>
    <row r="10" spans="1:23" ht="15.75" customHeight="1" x14ac:dyDescent="0.25">
      <c r="A10" s="92"/>
      <c r="B10" s="113"/>
      <c r="C10" s="267" t="s">
        <v>454</v>
      </c>
      <c r="D10" s="267"/>
      <c r="E10" s="262" t="s">
        <v>190</v>
      </c>
      <c r="F10" s="262" t="s">
        <v>191</v>
      </c>
      <c r="G10" s="267" t="s">
        <v>455</v>
      </c>
      <c r="H10" s="267"/>
      <c r="I10" s="262" t="s">
        <v>190</v>
      </c>
      <c r="J10" s="262" t="s">
        <v>191</v>
      </c>
      <c r="K10" s="94"/>
      <c r="O10" s="130"/>
      <c r="P10" s="130"/>
      <c r="Q10" s="130"/>
      <c r="R10" s="195"/>
      <c r="S10" s="39"/>
      <c r="T10" s="130"/>
      <c r="U10" s="39"/>
      <c r="V10" s="39"/>
      <c r="W10" s="130"/>
    </row>
    <row r="11" spans="1:23" x14ac:dyDescent="0.25">
      <c r="A11" s="92"/>
      <c r="B11" s="113"/>
      <c r="C11" s="133">
        <v>2018</v>
      </c>
      <c r="D11" s="133">
        <v>2019</v>
      </c>
      <c r="E11" s="262"/>
      <c r="F11" s="262"/>
      <c r="G11" s="133">
        <v>2018</v>
      </c>
      <c r="H11" s="133">
        <v>2019</v>
      </c>
      <c r="I11" s="262"/>
      <c r="J11" s="262"/>
      <c r="K11" s="94"/>
      <c r="N11" s="129"/>
      <c r="O11" s="130"/>
      <c r="P11" s="130"/>
      <c r="Q11" s="130"/>
      <c r="R11" s="195"/>
      <c r="S11" s="39"/>
      <c r="T11" s="130"/>
      <c r="U11" s="39"/>
      <c r="V11" s="39"/>
      <c r="W11" s="130"/>
    </row>
    <row r="12" spans="1:23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  <c r="O12" s="130"/>
      <c r="P12" s="130"/>
      <c r="Q12" s="130"/>
      <c r="R12" s="195"/>
      <c r="S12" s="39"/>
      <c r="T12" s="130"/>
      <c r="U12" s="39"/>
      <c r="V12" s="39"/>
      <c r="W12" s="130"/>
    </row>
    <row r="13" spans="1:23" x14ac:dyDescent="0.25">
      <c r="A13" s="92"/>
      <c r="B13" s="114" t="s">
        <v>31</v>
      </c>
      <c r="C13" s="76">
        <v>24121.187315280029</v>
      </c>
      <c r="D13" s="29">
        <v>23555.664834319956</v>
      </c>
      <c r="E13" s="76">
        <v>-2.3445051587565602</v>
      </c>
      <c r="F13" s="76">
        <v>100</v>
      </c>
      <c r="G13" s="76">
        <v>3631.5313682299993</v>
      </c>
      <c r="H13" s="29">
        <v>3252.6216829700015</v>
      </c>
      <c r="I13" s="76">
        <v>-10.433881655954902</v>
      </c>
      <c r="J13" s="76">
        <v>100</v>
      </c>
      <c r="K13" s="94"/>
      <c r="O13" s="130"/>
      <c r="P13" s="130"/>
      <c r="Q13" s="130"/>
      <c r="R13" s="195"/>
      <c r="S13" s="39"/>
      <c r="T13" s="130"/>
      <c r="U13" s="39"/>
      <c r="V13" s="39"/>
      <c r="W13" s="130"/>
    </row>
    <row r="14" spans="1:23" x14ac:dyDescent="0.25">
      <c r="A14" s="92"/>
      <c r="B14" s="113" t="s">
        <v>220</v>
      </c>
      <c r="C14" s="21">
        <v>6074.9395269299948</v>
      </c>
      <c r="D14" s="23">
        <v>6402.3707560699995</v>
      </c>
      <c r="E14" s="21">
        <v>5.3898681244235247</v>
      </c>
      <c r="F14" s="21">
        <v>27.179749759140403</v>
      </c>
      <c r="G14" s="21">
        <v>870.02281726000001</v>
      </c>
      <c r="H14" s="23">
        <v>921.59751988000005</v>
      </c>
      <c r="I14" s="21">
        <v>5.9279712665957884</v>
      </c>
      <c r="J14" s="21">
        <v>28.333990537703112</v>
      </c>
      <c r="K14" s="94"/>
      <c r="R14" s="195"/>
      <c r="S14" s="180"/>
      <c r="T14" s="130"/>
      <c r="U14" s="39"/>
      <c r="V14" s="39"/>
      <c r="W14" s="130"/>
    </row>
    <row r="15" spans="1:23" x14ac:dyDescent="0.25">
      <c r="A15" s="92"/>
      <c r="B15" s="113" t="s">
        <v>202</v>
      </c>
      <c r="C15" s="21">
        <v>2656.9572613200348</v>
      </c>
      <c r="D15" s="23">
        <v>2684.362274469956</v>
      </c>
      <c r="E15" s="21">
        <v>1.0314435067843686</v>
      </c>
      <c r="F15" s="21">
        <v>11.395824712868702</v>
      </c>
      <c r="G15" s="21">
        <v>364.87792582999862</v>
      </c>
      <c r="H15" s="23">
        <v>368.39807512000044</v>
      </c>
      <c r="I15" s="21">
        <v>0.96474712247787142</v>
      </c>
      <c r="J15" s="21">
        <v>11.326188872467101</v>
      </c>
      <c r="K15" s="94"/>
      <c r="R15" s="195"/>
      <c r="S15" s="180"/>
      <c r="T15" s="130"/>
      <c r="U15" s="39"/>
      <c r="V15" s="39"/>
      <c r="W15" s="130"/>
    </row>
    <row r="16" spans="1:23" x14ac:dyDescent="0.25">
      <c r="A16" s="92"/>
      <c r="B16" s="113" t="s">
        <v>215</v>
      </c>
      <c r="C16" s="21">
        <v>2246.5030639599981</v>
      </c>
      <c r="D16" s="23">
        <v>2019.3290371000014</v>
      </c>
      <c r="E16" s="21">
        <v>-10.112339952011828</v>
      </c>
      <c r="F16" s="21">
        <v>8.5725835008396558</v>
      </c>
      <c r="G16" s="21">
        <v>404.43616394999992</v>
      </c>
      <c r="H16" s="23">
        <v>272.38685492000008</v>
      </c>
      <c r="I16" s="21">
        <v>-32.65022290299563</v>
      </c>
      <c r="J16" s="21">
        <v>8.3743786234395667</v>
      </c>
      <c r="K16" s="94"/>
      <c r="R16" s="195"/>
      <c r="S16" s="180"/>
      <c r="T16" s="130"/>
      <c r="U16" s="39"/>
      <c r="V16" s="39"/>
      <c r="W16" s="130"/>
    </row>
    <row r="17" spans="1:23" x14ac:dyDescent="0.25">
      <c r="A17" s="92"/>
      <c r="B17" s="114" t="s">
        <v>199</v>
      </c>
      <c r="C17" s="29">
        <v>1535.2255754899961</v>
      </c>
      <c r="D17" s="29">
        <v>1459.8327423300091</v>
      </c>
      <c r="E17" s="29">
        <v>-4.9108635475880513</v>
      </c>
      <c r="F17" s="29">
        <v>6.1973744005861082</v>
      </c>
      <c r="G17" s="29">
        <v>224.36153495999989</v>
      </c>
      <c r="H17" s="29">
        <v>223.06357117000042</v>
      </c>
      <c r="I17" s="29">
        <v>-0.57851440097825835</v>
      </c>
      <c r="J17" s="29">
        <v>6.8579623734881716</v>
      </c>
      <c r="K17" s="94"/>
      <c r="R17" s="195"/>
      <c r="S17" s="180"/>
      <c r="T17" s="130"/>
      <c r="U17" s="39"/>
      <c r="V17" s="39"/>
      <c r="W17" s="130"/>
    </row>
    <row r="18" spans="1:23" x14ac:dyDescent="0.25">
      <c r="A18" s="92"/>
      <c r="B18" s="113" t="s">
        <v>203</v>
      </c>
      <c r="C18" s="21">
        <v>1159.6843381099943</v>
      </c>
      <c r="D18" s="23">
        <v>1255.9232728399977</v>
      </c>
      <c r="E18" s="21">
        <v>8.2987181569468937</v>
      </c>
      <c r="F18" s="21">
        <v>5.3317250082882479</v>
      </c>
      <c r="G18" s="21">
        <v>173.9499847999999</v>
      </c>
      <c r="H18" s="23">
        <v>177.90634717000071</v>
      </c>
      <c r="I18" s="21">
        <v>2.2744252461704306</v>
      </c>
      <c r="J18" s="21">
        <v>5.4696292563466109</v>
      </c>
      <c r="K18" s="94"/>
      <c r="R18" s="195"/>
      <c r="S18" s="180"/>
      <c r="T18" s="130"/>
      <c r="U18" s="39"/>
      <c r="V18" s="39"/>
      <c r="W18" s="130"/>
    </row>
    <row r="19" spans="1:23" x14ac:dyDescent="0.25">
      <c r="A19" s="92"/>
      <c r="B19" s="113" t="s">
        <v>204</v>
      </c>
      <c r="C19" s="21">
        <v>1147.0937110900086</v>
      </c>
      <c r="D19" s="23">
        <v>1188.5495970199968</v>
      </c>
      <c r="E19" s="21">
        <v>3.6139929570876417</v>
      </c>
      <c r="F19" s="21">
        <v>5.0457060133081564</v>
      </c>
      <c r="G19" s="21">
        <v>194.81100864000032</v>
      </c>
      <c r="H19" s="23">
        <v>177.55287522999981</v>
      </c>
      <c r="I19" s="21">
        <v>-8.8589107620157925</v>
      </c>
      <c r="J19" s="21">
        <v>5.4587619629920958</v>
      </c>
      <c r="K19" s="94"/>
      <c r="R19" s="195"/>
      <c r="S19" s="180"/>
      <c r="T19" s="130"/>
      <c r="U19" s="39"/>
      <c r="V19" s="39"/>
      <c r="W19" s="130"/>
    </row>
    <row r="20" spans="1:23" x14ac:dyDescent="0.25">
      <c r="A20" s="92"/>
      <c r="B20" s="113" t="s">
        <v>200</v>
      </c>
      <c r="C20" s="21">
        <v>1067.5831079500063</v>
      </c>
      <c r="D20" s="23">
        <v>1050.5154356599996</v>
      </c>
      <c r="E20" s="21">
        <v>-1.5987207143788873</v>
      </c>
      <c r="F20" s="21">
        <v>4.4597146505898122</v>
      </c>
      <c r="G20" s="21">
        <v>149.7603679999994</v>
      </c>
      <c r="H20" s="23">
        <v>162.89542056999991</v>
      </c>
      <c r="I20" s="21">
        <v>8.770713337189818</v>
      </c>
      <c r="J20" s="21">
        <v>5.0081268726358141</v>
      </c>
      <c r="K20" s="94"/>
      <c r="R20" s="195"/>
      <c r="S20" s="180"/>
      <c r="T20" s="130"/>
      <c r="U20" s="39"/>
      <c r="V20" s="39"/>
      <c r="W20" s="130"/>
    </row>
    <row r="21" spans="1:23" x14ac:dyDescent="0.25">
      <c r="A21" s="92"/>
      <c r="B21" s="113" t="s">
        <v>216</v>
      </c>
      <c r="C21" s="21">
        <v>1611.2316584800008</v>
      </c>
      <c r="D21" s="23">
        <v>994.69519344999946</v>
      </c>
      <c r="E21" s="21">
        <v>-38.264917511093834</v>
      </c>
      <c r="F21" s="21">
        <v>4.2227430235836767</v>
      </c>
      <c r="G21" s="21">
        <v>204.5316895</v>
      </c>
      <c r="H21" s="23">
        <v>110.18372239</v>
      </c>
      <c r="I21" s="21">
        <v>-46.128777081264957</v>
      </c>
      <c r="J21" s="21">
        <v>3.3875357520641671</v>
      </c>
      <c r="K21" s="94"/>
      <c r="R21" s="195"/>
      <c r="S21" s="180"/>
      <c r="T21" s="130"/>
      <c r="U21" s="39"/>
      <c r="V21" s="39"/>
      <c r="W21" s="130"/>
    </row>
    <row r="22" spans="1:23" x14ac:dyDescent="0.25">
      <c r="A22" s="92"/>
      <c r="B22" s="113" t="s">
        <v>223</v>
      </c>
      <c r="C22" s="21">
        <v>864.36081559999991</v>
      </c>
      <c r="D22" s="23">
        <v>955.79667073999985</v>
      </c>
      <c r="E22" s="21">
        <v>10.578435936678755</v>
      </c>
      <c r="F22" s="21">
        <v>4.0576085517545248</v>
      </c>
      <c r="G22" s="21">
        <v>178.50115667</v>
      </c>
      <c r="H22" s="23">
        <v>121.06741135</v>
      </c>
      <c r="I22" s="21">
        <v>-32.175559190453505</v>
      </c>
      <c r="J22" s="21">
        <v>3.722148566612645</v>
      </c>
      <c r="K22" s="94"/>
      <c r="R22" s="195"/>
      <c r="S22" s="180"/>
      <c r="T22" s="130"/>
      <c r="U22" s="39"/>
      <c r="V22" s="39"/>
      <c r="W22" s="130"/>
    </row>
    <row r="23" spans="1:23" x14ac:dyDescent="0.25">
      <c r="A23" s="92"/>
      <c r="B23" s="113" t="s">
        <v>222</v>
      </c>
      <c r="C23" s="21">
        <v>721.92833506000022</v>
      </c>
      <c r="D23" s="23">
        <v>785.09602502999962</v>
      </c>
      <c r="E23" s="21">
        <v>8.7498560317277772</v>
      </c>
      <c r="F23" s="21">
        <v>3.3329393610921834</v>
      </c>
      <c r="G23" s="21">
        <v>150.07201996999999</v>
      </c>
      <c r="H23" s="23">
        <v>85.880062540000011</v>
      </c>
      <c r="I23" s="21">
        <v>-42.774101023516721</v>
      </c>
      <c r="J23" s="21">
        <v>2.6403335804360153</v>
      </c>
      <c r="K23" s="94"/>
      <c r="R23" s="195"/>
      <c r="S23" s="180"/>
      <c r="T23" s="39"/>
      <c r="U23" s="39"/>
      <c r="V23" s="39"/>
      <c r="W23" s="39"/>
    </row>
    <row r="24" spans="1:23" x14ac:dyDescent="0.25">
      <c r="A24" s="92"/>
      <c r="B24" s="113" t="s">
        <v>201</v>
      </c>
      <c r="C24" s="21">
        <v>834.15283866999914</v>
      </c>
      <c r="D24" s="23">
        <v>776.24973930999261</v>
      </c>
      <c r="E24" s="21">
        <v>-6.9415455628406342</v>
      </c>
      <c r="F24" s="21">
        <v>3.2953845487689994</v>
      </c>
      <c r="G24" s="21">
        <v>123.8833524400001</v>
      </c>
      <c r="H24" s="23">
        <v>111.36642239000011</v>
      </c>
      <c r="I24" s="21">
        <v>-10.103803136956802</v>
      </c>
      <c r="J24" s="21">
        <v>3.4238971895529611</v>
      </c>
      <c r="K24" s="94"/>
      <c r="R24" s="195"/>
      <c r="S24" s="180"/>
      <c r="T24" s="39"/>
      <c r="U24" s="39"/>
      <c r="V24" s="39"/>
      <c r="W24" s="39"/>
    </row>
    <row r="25" spans="1:23" x14ac:dyDescent="0.25">
      <c r="A25" s="92"/>
      <c r="B25" s="113" t="s">
        <v>209</v>
      </c>
      <c r="C25" s="21">
        <v>564.52761256000178</v>
      </c>
      <c r="D25" s="23">
        <v>639.41149447999874</v>
      </c>
      <c r="E25" s="21">
        <v>13.264874959865281</v>
      </c>
      <c r="F25" s="21">
        <v>2.7144701666343707</v>
      </c>
      <c r="G25" s="21">
        <v>142.81475437</v>
      </c>
      <c r="H25" s="23">
        <v>63.505890979999997</v>
      </c>
      <c r="I25" s="21">
        <v>-55.532681997638058</v>
      </c>
      <c r="J25" s="21">
        <v>1.952452426684069</v>
      </c>
      <c r="K25" s="94"/>
      <c r="R25" s="195"/>
      <c r="S25" s="180"/>
      <c r="T25" s="39"/>
      <c r="U25" s="39"/>
      <c r="V25" s="39"/>
      <c r="W25" s="39"/>
    </row>
    <row r="26" spans="1:23" x14ac:dyDescent="0.25">
      <c r="A26" s="92"/>
      <c r="B26" s="113" t="s">
        <v>212</v>
      </c>
      <c r="C26" s="21">
        <v>635.01992360999998</v>
      </c>
      <c r="D26" s="23">
        <v>491.0922767199998</v>
      </c>
      <c r="E26" s="21">
        <v>-22.665060030210004</v>
      </c>
      <c r="F26" s="21">
        <v>2.0848160311930224</v>
      </c>
      <c r="G26" s="21">
        <v>0.80399399999999999</v>
      </c>
      <c r="H26" s="23">
        <v>42.391797850000003</v>
      </c>
      <c r="I26" s="21">
        <v>5172.651021027521</v>
      </c>
      <c r="J26" s="21">
        <v>1.3033116661539201</v>
      </c>
      <c r="K26" s="94"/>
      <c r="R26" s="195"/>
      <c r="S26" s="180"/>
      <c r="T26" s="39"/>
      <c r="U26" s="39"/>
      <c r="V26" s="39"/>
      <c r="W26" s="39"/>
    </row>
    <row r="27" spans="1:23" x14ac:dyDescent="0.25">
      <c r="A27" s="92"/>
      <c r="B27" s="113" t="s">
        <v>208</v>
      </c>
      <c r="C27" s="21">
        <v>493.37926151999932</v>
      </c>
      <c r="D27" s="23">
        <v>468.19553805999954</v>
      </c>
      <c r="E27" s="21">
        <v>-5.1043336078646533</v>
      </c>
      <c r="F27" s="21">
        <v>1.9876133463142653</v>
      </c>
      <c r="G27" s="21">
        <v>66.154918590000094</v>
      </c>
      <c r="H27" s="23">
        <v>70.356830169999995</v>
      </c>
      <c r="I27" s="21">
        <v>6.3516238392515412</v>
      </c>
      <c r="J27" s="21">
        <v>2.163080647785526</v>
      </c>
      <c r="K27" s="94"/>
      <c r="R27" s="195"/>
      <c r="S27" s="180"/>
      <c r="T27" s="39"/>
      <c r="U27" s="39"/>
      <c r="V27" s="39"/>
      <c r="W27" s="39"/>
    </row>
    <row r="28" spans="1:23" x14ac:dyDescent="0.25">
      <c r="A28" s="92"/>
      <c r="B28" s="113" t="s">
        <v>207</v>
      </c>
      <c r="C28" s="21">
        <v>472.77552551000082</v>
      </c>
      <c r="D28" s="23">
        <v>438.76500349999969</v>
      </c>
      <c r="E28" s="21">
        <v>-7.1937992080517876</v>
      </c>
      <c r="F28" s="21">
        <v>1.8626729773329562</v>
      </c>
      <c r="G28" s="21">
        <v>51.03509056</v>
      </c>
      <c r="H28" s="23">
        <v>58.293287560000003</v>
      </c>
      <c r="I28" s="21">
        <v>14.221973391948461</v>
      </c>
      <c r="J28" s="21">
        <v>1.7921939051568956</v>
      </c>
      <c r="K28" s="94"/>
      <c r="R28" s="195"/>
      <c r="S28" s="180"/>
      <c r="T28" s="39"/>
      <c r="U28" s="39"/>
      <c r="V28" s="39"/>
      <c r="W28" s="39"/>
    </row>
    <row r="29" spans="1:23" x14ac:dyDescent="0.25">
      <c r="A29" s="92"/>
      <c r="B29" s="113" t="s">
        <v>213</v>
      </c>
      <c r="C29" s="21">
        <v>396.31301758000023</v>
      </c>
      <c r="D29" s="23">
        <v>321.28250720000028</v>
      </c>
      <c r="E29" s="21">
        <v>-18.932133705361874</v>
      </c>
      <c r="F29" s="21">
        <v>1.3639288445465589</v>
      </c>
      <c r="G29" s="21">
        <v>71.820018269999991</v>
      </c>
      <c r="H29" s="23">
        <v>50.456465819999998</v>
      </c>
      <c r="I29" s="21">
        <v>-29.745957971892889</v>
      </c>
      <c r="J29" s="21">
        <v>1.5512552869022165</v>
      </c>
      <c r="K29" s="94"/>
      <c r="R29" s="195"/>
      <c r="S29" s="180"/>
      <c r="T29" s="39"/>
      <c r="U29" s="39"/>
      <c r="V29" s="39"/>
      <c r="W29" s="39"/>
    </row>
    <row r="30" spans="1:23" x14ac:dyDescent="0.25">
      <c r="A30" s="92"/>
      <c r="B30" s="113" t="s">
        <v>224</v>
      </c>
      <c r="C30" s="21">
        <v>245.59102558000041</v>
      </c>
      <c r="D30" s="23">
        <v>261.22563249999979</v>
      </c>
      <c r="E30" s="21">
        <v>6.3661149193362743</v>
      </c>
      <c r="F30" s="21">
        <v>1.1089715970122025</v>
      </c>
      <c r="G30" s="21">
        <v>35.079140100000004</v>
      </c>
      <c r="H30" s="23">
        <v>43.700333669999999</v>
      </c>
      <c r="I30" s="21">
        <v>24.576410782657689</v>
      </c>
      <c r="J30" s="21">
        <v>1.3435418542157902</v>
      </c>
      <c r="K30" s="94"/>
      <c r="R30" s="195"/>
      <c r="S30" s="180"/>
      <c r="T30" s="39"/>
      <c r="U30" s="39"/>
      <c r="V30" s="39"/>
      <c r="W30" s="39"/>
    </row>
    <row r="31" spans="1:23" x14ac:dyDescent="0.25">
      <c r="A31" s="92"/>
      <c r="B31" s="113" t="s">
        <v>206</v>
      </c>
      <c r="C31" s="21">
        <v>250.81580632000012</v>
      </c>
      <c r="D31" s="23">
        <v>258.52043930000002</v>
      </c>
      <c r="E31" s="21">
        <v>3.0718291215546589</v>
      </c>
      <c r="F31" s="21">
        <v>1.0974873395351714</v>
      </c>
      <c r="G31" s="21">
        <v>26.306094219999999</v>
      </c>
      <c r="H31" s="23">
        <v>41.312042959999999</v>
      </c>
      <c r="I31" s="21">
        <v>57.043621202387683</v>
      </c>
      <c r="J31" s="21">
        <v>1.2701152174044894</v>
      </c>
      <c r="K31" s="94"/>
      <c r="R31" s="195"/>
      <c r="S31" s="180"/>
      <c r="T31" s="39"/>
      <c r="U31" s="39"/>
      <c r="V31" s="39"/>
      <c r="W31" s="39"/>
    </row>
    <row r="32" spans="1:23" x14ac:dyDescent="0.25">
      <c r="A32" s="92"/>
      <c r="B32" s="113" t="s">
        <v>210</v>
      </c>
      <c r="C32" s="21">
        <v>174.89188509000002</v>
      </c>
      <c r="D32" s="23">
        <v>233.54687175999999</v>
      </c>
      <c r="E32" s="21">
        <v>33.53785490951504</v>
      </c>
      <c r="F32" s="21">
        <v>0.99146796918136071</v>
      </c>
      <c r="G32" s="21">
        <v>23.178572550000002</v>
      </c>
      <c r="H32" s="23">
        <v>20.101930579999998</v>
      </c>
      <c r="I32" s="21">
        <v>-13.273647302322777</v>
      </c>
      <c r="J32" s="21">
        <v>0.618022399753688</v>
      </c>
      <c r="K32" s="94"/>
      <c r="R32" s="195"/>
      <c r="S32" s="180"/>
      <c r="T32" s="39"/>
      <c r="U32" s="39"/>
      <c r="V32" s="39"/>
      <c r="W32" s="39"/>
    </row>
    <row r="33" spans="1:23" x14ac:dyDescent="0.25">
      <c r="A33" s="92"/>
      <c r="B33" s="113" t="s">
        <v>218</v>
      </c>
      <c r="C33" s="21">
        <v>287.0715109599999</v>
      </c>
      <c r="D33" s="23">
        <v>226.4239977900001</v>
      </c>
      <c r="E33" s="21">
        <v>-21.126273717370136</v>
      </c>
      <c r="F33" s="21">
        <v>0.96122949355310294</v>
      </c>
      <c r="G33" s="21">
        <v>38.831798229999997</v>
      </c>
      <c r="H33" s="23">
        <v>22.560312059999998</v>
      </c>
      <c r="I33" s="21">
        <v>-41.90247918374601</v>
      </c>
      <c r="J33" s="21">
        <v>0.69360393734447312</v>
      </c>
      <c r="K33" s="94"/>
      <c r="R33" s="195"/>
      <c r="S33" s="180"/>
      <c r="T33" s="39"/>
      <c r="U33" s="39"/>
      <c r="V33" s="39"/>
      <c r="W33" s="39"/>
    </row>
    <row r="34" spans="1:23" x14ac:dyDescent="0.25">
      <c r="A34" s="92"/>
      <c r="B34" s="113" t="s">
        <v>225</v>
      </c>
      <c r="C34" s="21">
        <v>187.67252360000001</v>
      </c>
      <c r="D34" s="23">
        <v>198.08308690000001</v>
      </c>
      <c r="E34" s="21">
        <v>5.5471963078563391</v>
      </c>
      <c r="F34" s="21">
        <v>0.84091486397530335</v>
      </c>
      <c r="G34" s="21">
        <v>49.233924680000001</v>
      </c>
      <c r="H34" s="23">
        <v>39.184585869999999</v>
      </c>
      <c r="I34" s="21">
        <v>-20.411411187136753</v>
      </c>
      <c r="J34" s="21">
        <v>1.2047077615931086</v>
      </c>
      <c r="K34" s="94"/>
      <c r="R34" s="195"/>
      <c r="S34" s="180"/>
      <c r="T34" s="39"/>
      <c r="U34" s="39"/>
      <c r="V34" s="39"/>
      <c r="W34" s="39"/>
    </row>
    <row r="35" spans="1:23" x14ac:dyDescent="0.25">
      <c r="A35" s="92"/>
      <c r="B35" s="113" t="s">
        <v>217</v>
      </c>
      <c r="C35" s="21">
        <v>148.95328076999988</v>
      </c>
      <c r="D35" s="23">
        <v>152.0568880399999</v>
      </c>
      <c r="E35" s="21">
        <v>2.0836112195422807</v>
      </c>
      <c r="F35" s="21">
        <v>0.64552152999926027</v>
      </c>
      <c r="G35" s="21">
        <v>18.904362450000001</v>
      </c>
      <c r="H35" s="23">
        <v>21.71854321</v>
      </c>
      <c r="I35" s="21">
        <v>14.886409247829446</v>
      </c>
      <c r="J35" s="21">
        <v>0.66772423376851431</v>
      </c>
      <c r="K35" s="94"/>
      <c r="R35" s="195"/>
      <c r="S35" s="180"/>
      <c r="T35" s="39"/>
      <c r="U35" s="39"/>
      <c r="V35" s="39"/>
      <c r="W35" s="39"/>
    </row>
    <row r="36" spans="1:23" x14ac:dyDescent="0.25">
      <c r="A36" s="92"/>
      <c r="B36" s="113" t="s">
        <v>205</v>
      </c>
      <c r="C36" s="21">
        <v>128.1052479199999</v>
      </c>
      <c r="D36" s="23">
        <v>115.2870492900004</v>
      </c>
      <c r="E36" s="21">
        <v>-10.005990260449204</v>
      </c>
      <c r="F36" s="21">
        <v>0.48942388211446425</v>
      </c>
      <c r="G36" s="21">
        <v>17.54021715</v>
      </c>
      <c r="H36" s="23">
        <v>21.93964867</v>
      </c>
      <c r="I36" s="21">
        <v>25.08196724348992</v>
      </c>
      <c r="J36" s="21">
        <v>0.67452199512999267</v>
      </c>
      <c r="K36" s="94"/>
      <c r="R36" s="195"/>
      <c r="S36" s="180"/>
      <c r="T36" s="39"/>
      <c r="U36" s="39"/>
      <c r="V36" s="39"/>
      <c r="W36" s="39"/>
    </row>
    <row r="37" spans="1:23" x14ac:dyDescent="0.25">
      <c r="A37" s="92"/>
      <c r="B37" s="113" t="s">
        <v>211</v>
      </c>
      <c r="C37" s="21">
        <v>45.362819230000099</v>
      </c>
      <c r="D37" s="23">
        <v>56.239896380000005</v>
      </c>
      <c r="E37" s="21">
        <v>23.977956693675907</v>
      </c>
      <c r="F37" s="21">
        <v>0.23875316946291417</v>
      </c>
      <c r="G37" s="21">
        <v>11.32168085</v>
      </c>
      <c r="H37" s="23">
        <v>11.30561065</v>
      </c>
      <c r="I37" s="21">
        <v>-0.1419418212976753</v>
      </c>
      <c r="J37" s="21">
        <v>0.3475845564577536</v>
      </c>
      <c r="K37" s="94"/>
      <c r="R37" s="195"/>
      <c r="S37" s="180"/>
      <c r="T37" s="39"/>
      <c r="U37" s="39"/>
      <c r="V37" s="39"/>
      <c r="W37" s="39"/>
    </row>
    <row r="38" spans="1:23" x14ac:dyDescent="0.25">
      <c r="A38" s="92"/>
      <c r="B38" s="113" t="s">
        <v>219</v>
      </c>
      <c r="C38" s="21">
        <v>85.304677680000012</v>
      </c>
      <c r="D38" s="23">
        <v>54.088961270000006</v>
      </c>
      <c r="E38" s="21">
        <v>-36.593205975290431</v>
      </c>
      <c r="F38" s="21">
        <v>0.22962188352754057</v>
      </c>
      <c r="G38" s="21">
        <v>28.914755789999997</v>
      </c>
      <c r="H38" s="23">
        <v>9.6921240000000006E-2</v>
      </c>
      <c r="I38" s="21">
        <v>-99.664803532480391</v>
      </c>
      <c r="J38" s="21">
        <v>2.9797882891655649E-3</v>
      </c>
      <c r="K38" s="94"/>
      <c r="R38" s="195"/>
      <c r="S38" s="180"/>
      <c r="T38" s="39"/>
      <c r="U38" s="39"/>
      <c r="V38" s="39"/>
      <c r="W38" s="39"/>
    </row>
    <row r="39" spans="1:23" x14ac:dyDescent="0.25">
      <c r="A39" s="92"/>
      <c r="B39" s="113" t="s">
        <v>214</v>
      </c>
      <c r="C39" s="21">
        <v>64.081159100000008</v>
      </c>
      <c r="D39" s="23">
        <v>43.76638552</v>
      </c>
      <c r="E39" s="21">
        <v>-31.701632531799827</v>
      </c>
      <c r="F39" s="21">
        <v>0.18579983128403824</v>
      </c>
      <c r="G39" s="21">
        <v>5.18583309</v>
      </c>
      <c r="H39" s="23">
        <v>8.7101155800000001</v>
      </c>
      <c r="I39" s="21">
        <v>67.959813376870557</v>
      </c>
      <c r="J39" s="21">
        <v>0.26778753968234958</v>
      </c>
      <c r="K39" s="94"/>
      <c r="R39" s="195"/>
      <c r="S39" s="180"/>
      <c r="T39" s="39"/>
      <c r="U39" s="39"/>
      <c r="V39" s="39"/>
      <c r="W39" s="39"/>
    </row>
    <row r="40" spans="1:23" x14ac:dyDescent="0.25">
      <c r="A40" s="92"/>
      <c r="B40" s="113" t="s">
        <v>221</v>
      </c>
      <c r="C40" s="21">
        <v>20.762199969999998</v>
      </c>
      <c r="D40" s="23">
        <v>23.303496790000001</v>
      </c>
      <c r="E40" s="21">
        <v>12.240017067902276</v>
      </c>
      <c r="F40" s="21">
        <v>9.8929480249894924E-2</v>
      </c>
      <c r="G40" s="21">
        <v>4.8036993099999998</v>
      </c>
      <c r="H40" s="23">
        <v>4.6749234099999999</v>
      </c>
      <c r="I40" s="21">
        <v>-2.6807652121756176</v>
      </c>
      <c r="J40" s="21">
        <v>0.14372785603923294</v>
      </c>
      <c r="K40" s="94"/>
      <c r="R40" s="195"/>
      <c r="S40" s="180"/>
      <c r="T40" s="39"/>
      <c r="U40" s="39"/>
      <c r="V40" s="39"/>
      <c r="W40" s="39"/>
    </row>
    <row r="41" spans="1:23" x14ac:dyDescent="0.25">
      <c r="A41" s="92"/>
      <c r="B41" s="113" t="s">
        <v>227</v>
      </c>
      <c r="C41" s="21">
        <v>0</v>
      </c>
      <c r="D41" s="23">
        <v>1.40361592</v>
      </c>
      <c r="E41" s="21"/>
      <c r="F41" s="21">
        <v>5.9587191865413626E-3</v>
      </c>
      <c r="G41" s="21">
        <v>0</v>
      </c>
      <c r="H41" s="23">
        <v>0</v>
      </c>
      <c r="I41" s="21"/>
      <c r="J41" s="21">
        <v>0</v>
      </c>
      <c r="K41" s="94"/>
      <c r="R41" s="195"/>
      <c r="S41" s="180"/>
      <c r="T41" s="39"/>
      <c r="U41" s="39"/>
      <c r="V41" s="39"/>
      <c r="W41" s="39"/>
    </row>
    <row r="42" spans="1:23" x14ac:dyDescent="0.25">
      <c r="A42" s="92"/>
      <c r="B42" s="113" t="s">
        <v>226</v>
      </c>
      <c r="C42" s="21">
        <v>0</v>
      </c>
      <c r="D42" s="23">
        <v>0.21539901</v>
      </c>
      <c r="E42" s="21"/>
      <c r="F42" s="21">
        <v>9.1442551723766076E-4</v>
      </c>
      <c r="G42" s="21">
        <v>0</v>
      </c>
      <c r="H42" s="23">
        <v>0</v>
      </c>
      <c r="I42" s="21"/>
      <c r="J42" s="21">
        <v>0</v>
      </c>
      <c r="K42" s="94"/>
      <c r="R42" s="195"/>
      <c r="S42" s="180"/>
      <c r="T42" s="39"/>
      <c r="U42" s="39"/>
      <c r="V42" s="39"/>
      <c r="W42" s="39"/>
    </row>
    <row r="43" spans="1:23" x14ac:dyDescent="0.25">
      <c r="A43" s="92"/>
      <c r="B43" s="113" t="s">
        <v>431</v>
      </c>
      <c r="C43" s="21">
        <v>8.2054679999999991E-2</v>
      </c>
      <c r="D43" s="23">
        <v>1.3390000000000001E-2</v>
      </c>
      <c r="E43" s="21">
        <v>-83.681613285189826</v>
      </c>
      <c r="F43" s="21">
        <v>5.6844075912012204E-5</v>
      </c>
      <c r="G43" s="21">
        <v>0.01</v>
      </c>
      <c r="H43" s="23">
        <v>1.3390000000000001E-2</v>
      </c>
      <c r="I43" s="21">
        <v>33.9</v>
      </c>
      <c r="J43" s="21">
        <v>4.1166791914679291E-4</v>
      </c>
      <c r="K43" s="94"/>
      <c r="R43" s="195"/>
      <c r="S43" s="180"/>
      <c r="T43" s="39"/>
      <c r="U43" s="39"/>
      <c r="V43" s="39"/>
      <c r="W43" s="39"/>
    </row>
    <row r="44" spans="1:23" x14ac:dyDescent="0.25">
      <c r="A44" s="92"/>
      <c r="B44" s="113" t="s">
        <v>433</v>
      </c>
      <c r="C44" s="21">
        <v>1.7955950000000002E-2</v>
      </c>
      <c r="D44" s="23">
        <v>1.2845219999999999E-2</v>
      </c>
      <c r="E44" s="21">
        <v>-28.46259874860424</v>
      </c>
      <c r="F44" s="21">
        <v>5.4531341358214898E-5</v>
      </c>
      <c r="G44" s="21">
        <v>0</v>
      </c>
      <c r="H44" s="23">
        <v>7.6996000000000009E-4</v>
      </c>
      <c r="I44" s="21"/>
      <c r="J44" s="21">
        <v>2.3671981405994375E-5</v>
      </c>
      <c r="K44" s="94"/>
      <c r="R44" s="195"/>
      <c r="S44" s="180"/>
      <c r="T44" s="39"/>
      <c r="U44" s="39"/>
      <c r="V44" s="39"/>
      <c r="W44" s="39"/>
    </row>
    <row r="45" spans="1:23" x14ac:dyDescent="0.25">
      <c r="A45" s="92"/>
      <c r="B45" s="113" t="s">
        <v>339</v>
      </c>
      <c r="C45" s="21">
        <v>0.79695958999999994</v>
      </c>
      <c r="D45" s="23">
        <v>9.2642499999999999E-3</v>
      </c>
      <c r="E45" s="21">
        <v>-98.837550847465167</v>
      </c>
      <c r="F45" s="21">
        <v>3.9329180751893883E-5</v>
      </c>
      <c r="G45" s="21">
        <v>0.384492</v>
      </c>
      <c r="H45" s="23">
        <v>0</v>
      </c>
      <c r="I45" s="21">
        <v>-100</v>
      </c>
      <c r="J45" s="21">
        <v>0</v>
      </c>
      <c r="K45" s="94"/>
      <c r="R45" s="195"/>
      <c r="S45" s="180"/>
      <c r="T45" s="39"/>
      <c r="U45" s="39"/>
      <c r="V45" s="39"/>
      <c r="W45" s="39"/>
    </row>
    <row r="46" spans="1:23" x14ac:dyDescent="0.25">
      <c r="A46" s="92"/>
      <c r="B46" s="113" t="s">
        <v>432</v>
      </c>
      <c r="C46" s="21">
        <v>2.6354E-3</v>
      </c>
      <c r="D46" s="23">
        <v>5.0399999999999999E-5</v>
      </c>
      <c r="E46" s="21">
        <v>-98.087576838430607</v>
      </c>
      <c r="F46" s="21">
        <v>2.1396127154334691E-7</v>
      </c>
      <c r="G46" s="21">
        <v>0</v>
      </c>
      <c r="H46" s="23">
        <v>0</v>
      </c>
      <c r="I46" s="21"/>
      <c r="J46" s="21">
        <v>0</v>
      </c>
      <c r="K46" s="94"/>
      <c r="R46" s="195"/>
      <c r="S46" s="180"/>
      <c r="T46" s="39"/>
      <c r="U46" s="39"/>
      <c r="V46" s="39"/>
      <c r="W46" s="39"/>
    </row>
    <row r="47" spans="1:23" x14ac:dyDescent="0.25">
      <c r="A47" s="92"/>
      <c r="B47" s="113"/>
      <c r="C47" s="110"/>
      <c r="D47" s="110"/>
      <c r="E47" s="110"/>
      <c r="F47" s="111"/>
      <c r="G47" s="111"/>
      <c r="H47" s="111"/>
      <c r="I47" s="112"/>
      <c r="J47" s="112"/>
      <c r="K47" s="94"/>
      <c r="O47" s="130"/>
      <c r="P47" s="130"/>
      <c r="Q47" s="130"/>
      <c r="R47" s="195"/>
      <c r="S47" s="180"/>
      <c r="T47" s="39"/>
      <c r="U47" s="39"/>
      <c r="V47" s="39"/>
      <c r="W47" s="39"/>
    </row>
    <row r="48" spans="1:23" x14ac:dyDescent="0.25">
      <c r="A48" s="95"/>
      <c r="B48" s="109" t="s">
        <v>99</v>
      </c>
      <c r="C48" s="18"/>
      <c r="D48" s="18"/>
      <c r="E48" s="18"/>
      <c r="F48" s="18"/>
      <c r="G48" s="18"/>
      <c r="H48" s="18"/>
      <c r="I48" s="18"/>
      <c r="J48" s="18"/>
      <c r="K48" s="19"/>
      <c r="O48" s="130"/>
      <c r="P48" s="130"/>
      <c r="Q48" s="130"/>
      <c r="R48" s="195"/>
      <c r="S48" s="180"/>
      <c r="T48" s="39"/>
      <c r="U48" s="39"/>
      <c r="V48" s="39"/>
      <c r="W48" s="39"/>
    </row>
    <row r="49" spans="2:23" x14ac:dyDescent="0.25">
      <c r="B49" s="130"/>
      <c r="C49" s="130"/>
      <c r="D49" s="130"/>
      <c r="E49" s="130"/>
      <c r="O49" s="130"/>
      <c r="P49" s="130"/>
      <c r="Q49" s="130"/>
      <c r="R49" s="195"/>
      <c r="S49" s="180"/>
      <c r="T49" s="39"/>
      <c r="U49" s="39"/>
      <c r="V49" s="39"/>
      <c r="W49" s="39"/>
    </row>
    <row r="50" spans="2:23" x14ac:dyDescent="0.25">
      <c r="B50" s="130"/>
      <c r="C50" s="130"/>
      <c r="D50" s="130"/>
      <c r="E50" s="130"/>
      <c r="O50" s="130"/>
      <c r="P50" s="130"/>
      <c r="Q50" s="130"/>
      <c r="R50" s="195"/>
      <c r="S50" s="180"/>
      <c r="T50" s="39"/>
      <c r="U50" s="39"/>
      <c r="V50" s="39"/>
      <c r="W50" s="39"/>
    </row>
    <row r="51" spans="2:23" x14ac:dyDescent="0.25">
      <c r="O51" s="130"/>
      <c r="P51" s="130"/>
      <c r="Q51" s="130"/>
      <c r="R51" s="195"/>
      <c r="S51" s="180"/>
      <c r="T51" s="39"/>
      <c r="U51" s="39"/>
      <c r="V51" s="39"/>
      <c r="W51" s="39"/>
    </row>
    <row r="52" spans="2:23" x14ac:dyDescent="0.25">
      <c r="O52" s="130"/>
      <c r="P52" s="130"/>
      <c r="Q52" s="130"/>
      <c r="R52" s="195"/>
      <c r="S52" s="180"/>
      <c r="T52" s="39"/>
      <c r="U52" s="39"/>
      <c r="V52" s="39"/>
      <c r="W52" s="39"/>
    </row>
    <row r="53" spans="2:23" x14ac:dyDescent="0.25">
      <c r="O53" s="130"/>
      <c r="P53" s="130"/>
      <c r="Q53" s="130"/>
      <c r="R53" s="195"/>
      <c r="S53" s="180"/>
      <c r="T53" s="39"/>
      <c r="U53" s="39"/>
      <c r="V53" s="39"/>
      <c r="W53" s="39"/>
    </row>
    <row r="54" spans="2:23" x14ac:dyDescent="0.25">
      <c r="O54" s="130"/>
      <c r="P54" s="130"/>
      <c r="Q54" s="130"/>
      <c r="R54" s="195"/>
      <c r="S54" s="180"/>
      <c r="T54" s="39"/>
      <c r="U54" s="39"/>
      <c r="V54" s="39"/>
      <c r="W54" s="39"/>
    </row>
    <row r="55" spans="2:23" x14ac:dyDescent="0.25">
      <c r="O55" s="130"/>
      <c r="P55" s="130"/>
      <c r="Q55" s="130"/>
      <c r="R55" s="195"/>
      <c r="S55" s="180"/>
      <c r="T55" s="39"/>
      <c r="U55" s="39"/>
      <c r="V55" s="39"/>
      <c r="W55" s="39"/>
    </row>
    <row r="56" spans="2:23" x14ac:dyDescent="0.25">
      <c r="O56" s="130"/>
      <c r="P56" s="130"/>
      <c r="Q56" s="130"/>
      <c r="R56" s="195"/>
      <c r="S56" s="180"/>
      <c r="T56" s="39"/>
      <c r="U56" s="39"/>
      <c r="V56" s="39"/>
      <c r="W56" s="39"/>
    </row>
    <row r="57" spans="2:23" x14ac:dyDescent="0.25">
      <c r="O57" s="130"/>
      <c r="P57" s="130"/>
      <c r="Q57" s="130"/>
      <c r="R57" s="195"/>
      <c r="S57" s="180"/>
      <c r="T57" s="39"/>
      <c r="U57" s="39"/>
      <c r="V57" s="39"/>
      <c r="W57" s="39"/>
    </row>
    <row r="58" spans="2:23" x14ac:dyDescent="0.25">
      <c r="O58" s="130"/>
      <c r="P58" s="130"/>
      <c r="Q58" s="130"/>
      <c r="R58" s="195"/>
      <c r="S58" s="180"/>
      <c r="T58" s="39"/>
      <c r="U58" s="39"/>
      <c r="V58" s="39"/>
      <c r="W58" s="39"/>
    </row>
    <row r="59" spans="2:23" x14ac:dyDescent="0.25">
      <c r="O59" s="130"/>
      <c r="P59" s="130"/>
      <c r="Q59" s="130"/>
      <c r="R59" s="195"/>
      <c r="S59" s="180"/>
      <c r="T59" s="39"/>
      <c r="U59" s="39"/>
      <c r="V59" s="39"/>
      <c r="W59" s="39"/>
    </row>
    <row r="60" spans="2:23" x14ac:dyDescent="0.25">
      <c r="O60" s="130"/>
      <c r="P60" s="130"/>
      <c r="Q60" s="130"/>
      <c r="R60" s="195"/>
      <c r="S60" s="180"/>
      <c r="T60" s="39"/>
      <c r="U60" s="39"/>
      <c r="V60" s="39"/>
      <c r="W60" s="39"/>
    </row>
    <row r="61" spans="2:23" x14ac:dyDescent="0.25">
      <c r="O61" s="130"/>
      <c r="P61" s="130"/>
      <c r="Q61" s="130"/>
      <c r="R61" s="195"/>
      <c r="S61" s="180"/>
      <c r="T61" s="39"/>
      <c r="U61" s="39"/>
      <c r="V61" s="39"/>
      <c r="W61" s="39"/>
    </row>
    <row r="62" spans="2:23" x14ac:dyDescent="0.25">
      <c r="O62" s="130"/>
      <c r="P62" s="130"/>
      <c r="Q62" s="130"/>
      <c r="R62" s="195"/>
      <c r="S62" s="180"/>
      <c r="T62" s="39"/>
      <c r="U62" s="39"/>
      <c r="V62" s="39"/>
      <c r="W62" s="39"/>
    </row>
    <row r="63" spans="2:23" x14ac:dyDescent="0.25">
      <c r="O63" s="130"/>
      <c r="P63" s="130"/>
      <c r="Q63" s="130"/>
      <c r="R63" s="195"/>
      <c r="S63" s="180"/>
      <c r="T63" s="39"/>
      <c r="U63" s="39"/>
      <c r="V63" s="39"/>
      <c r="W63" s="39"/>
    </row>
    <row r="64" spans="2:23" x14ac:dyDescent="0.25">
      <c r="O64" s="130"/>
      <c r="P64" s="130"/>
      <c r="Q64" s="130"/>
      <c r="R64" s="195"/>
      <c r="S64" s="180"/>
      <c r="T64" s="39"/>
      <c r="U64" s="39"/>
      <c r="V64" s="39"/>
      <c r="W64" s="39"/>
    </row>
    <row r="65" spans="15:23" x14ac:dyDescent="0.25">
      <c r="O65" s="130"/>
      <c r="P65" s="130"/>
      <c r="Q65" s="130"/>
      <c r="R65" s="195"/>
      <c r="S65" s="180"/>
      <c r="T65" s="39"/>
      <c r="U65" s="39"/>
      <c r="V65" s="39"/>
      <c r="W65" s="39"/>
    </row>
    <row r="66" spans="15:23" x14ac:dyDescent="0.25">
      <c r="O66" s="130"/>
      <c r="P66" s="130"/>
      <c r="Q66" s="130"/>
      <c r="R66" s="195"/>
      <c r="S66" s="180"/>
      <c r="T66" s="39"/>
      <c r="U66" s="39"/>
      <c r="V66" s="39"/>
      <c r="W66" s="39"/>
    </row>
    <row r="67" spans="15:23" x14ac:dyDescent="0.25">
      <c r="O67" s="130"/>
      <c r="P67" s="130"/>
      <c r="Q67" s="130"/>
      <c r="R67" s="195"/>
      <c r="S67" s="180"/>
      <c r="T67" s="39"/>
      <c r="U67" s="39"/>
      <c r="V67" s="39"/>
      <c r="W67" s="39"/>
    </row>
    <row r="68" spans="15:23" x14ac:dyDescent="0.25">
      <c r="O68" s="130"/>
      <c r="P68" s="130"/>
      <c r="Q68" s="130"/>
      <c r="R68" s="195"/>
      <c r="S68" s="180"/>
      <c r="T68" s="39"/>
      <c r="U68" s="39"/>
      <c r="V68" s="39"/>
      <c r="W68" s="39"/>
    </row>
    <row r="69" spans="15:23" x14ac:dyDescent="0.25">
      <c r="O69" s="130"/>
      <c r="P69" s="130"/>
      <c r="Q69" s="130"/>
      <c r="R69" s="195"/>
      <c r="S69" s="180"/>
      <c r="T69" s="39"/>
      <c r="U69" s="39"/>
      <c r="V69" s="39"/>
      <c r="W69" s="39"/>
    </row>
    <row r="70" spans="15:23" x14ac:dyDescent="0.25">
      <c r="O70" s="130"/>
      <c r="P70" s="130"/>
      <c r="Q70" s="130"/>
      <c r="R70" s="195"/>
      <c r="S70" s="180"/>
      <c r="T70" s="39"/>
      <c r="U70" s="39"/>
      <c r="V70" s="39"/>
      <c r="W70" s="39"/>
    </row>
    <row r="71" spans="15:23" x14ac:dyDescent="0.25">
      <c r="O71" s="130"/>
      <c r="P71" s="130"/>
      <c r="Q71" s="130"/>
      <c r="R71" s="195"/>
      <c r="S71" s="180"/>
      <c r="T71" s="39"/>
      <c r="U71" s="39"/>
      <c r="V71" s="39"/>
      <c r="W71" s="39"/>
    </row>
    <row r="72" spans="15:23" x14ac:dyDescent="0.25">
      <c r="O72" s="130"/>
      <c r="P72" s="130"/>
      <c r="Q72" s="130"/>
      <c r="R72" s="195"/>
      <c r="S72" s="180"/>
      <c r="T72" s="39"/>
      <c r="U72" s="39"/>
      <c r="V72" s="39"/>
      <c r="W72" s="39"/>
    </row>
    <row r="73" spans="15:23" x14ac:dyDescent="0.25">
      <c r="O73" s="130"/>
      <c r="P73" s="130"/>
      <c r="Q73" s="130"/>
      <c r="R73" s="195"/>
      <c r="S73" s="180"/>
      <c r="T73" s="39"/>
      <c r="U73" s="39"/>
      <c r="V73" s="39"/>
      <c r="W73" s="39"/>
    </row>
    <row r="74" spans="15:23" x14ac:dyDescent="0.25">
      <c r="O74" s="130"/>
      <c r="P74" s="130"/>
      <c r="Q74" s="130"/>
      <c r="R74" s="195"/>
      <c r="S74" s="180"/>
      <c r="T74" s="39"/>
      <c r="U74" s="39"/>
      <c r="V74" s="39"/>
      <c r="W74" s="39"/>
    </row>
    <row r="75" spans="15:23" x14ac:dyDescent="0.25">
      <c r="O75" s="130"/>
      <c r="P75" s="130"/>
      <c r="Q75" s="130"/>
      <c r="R75" s="195"/>
      <c r="S75" s="180"/>
      <c r="T75" s="39"/>
      <c r="U75" s="39"/>
      <c r="V75" s="39"/>
      <c r="W75" s="39"/>
    </row>
    <row r="76" spans="15:23" x14ac:dyDescent="0.25">
      <c r="O76" s="130"/>
      <c r="P76" s="130"/>
      <c r="Q76" s="130"/>
      <c r="R76" s="195"/>
      <c r="S76" s="180"/>
      <c r="T76" s="39"/>
      <c r="U76" s="39"/>
      <c r="V76" s="39"/>
      <c r="W76" s="39"/>
    </row>
    <row r="77" spans="15:23" x14ac:dyDescent="0.25">
      <c r="O77" s="130"/>
      <c r="P77" s="130"/>
      <c r="Q77" s="130"/>
      <c r="R77" s="195"/>
      <c r="S77" s="180"/>
      <c r="T77" s="39"/>
      <c r="U77" s="39"/>
      <c r="V77" s="39"/>
      <c r="W77" s="39"/>
    </row>
    <row r="78" spans="15:23" x14ac:dyDescent="0.25">
      <c r="O78" s="130"/>
      <c r="P78" s="130"/>
      <c r="Q78" s="130"/>
      <c r="R78" s="195"/>
      <c r="S78" s="180"/>
      <c r="T78" s="39"/>
      <c r="U78" s="39"/>
      <c r="V78" s="39"/>
      <c r="W78" s="39"/>
    </row>
    <row r="79" spans="15:23" x14ac:dyDescent="0.25">
      <c r="O79" s="130"/>
      <c r="P79" s="130"/>
      <c r="Q79" s="130"/>
      <c r="R79" s="195"/>
      <c r="S79" s="180"/>
      <c r="T79" s="39"/>
      <c r="U79" s="39"/>
      <c r="V79" s="39"/>
      <c r="W79" s="39"/>
    </row>
    <row r="80" spans="15:23" x14ac:dyDescent="0.25">
      <c r="O80" s="130"/>
      <c r="P80" s="130"/>
      <c r="Q80" s="130"/>
      <c r="R80" s="195"/>
      <c r="S80" s="180"/>
      <c r="T80" s="39"/>
      <c r="U80" s="39"/>
      <c r="V80" s="39"/>
      <c r="W80" s="39"/>
    </row>
    <row r="81" spans="15:23" x14ac:dyDescent="0.25">
      <c r="O81" s="130"/>
      <c r="P81" s="130"/>
      <c r="Q81" s="130"/>
      <c r="R81" s="195"/>
      <c r="S81" s="180"/>
      <c r="T81" s="39"/>
      <c r="U81" s="39"/>
      <c r="V81" s="39"/>
      <c r="W81" s="39"/>
    </row>
    <row r="82" spans="15:23" x14ac:dyDescent="0.25">
      <c r="O82" s="130"/>
      <c r="P82" s="130"/>
      <c r="Q82" s="130"/>
      <c r="R82" s="195"/>
      <c r="S82" s="180"/>
      <c r="T82" s="39"/>
      <c r="U82" s="39"/>
      <c r="V82" s="39"/>
      <c r="W82" s="39"/>
    </row>
    <row r="83" spans="15:23" x14ac:dyDescent="0.25">
      <c r="O83" s="130"/>
      <c r="P83" s="130"/>
      <c r="Q83" s="130"/>
      <c r="R83" s="195"/>
      <c r="S83" s="180"/>
      <c r="T83" s="39"/>
      <c r="U83" s="39"/>
      <c r="V83" s="39"/>
      <c r="W83" s="39"/>
    </row>
    <row r="84" spans="15:23" x14ac:dyDescent="0.25">
      <c r="O84" s="130"/>
      <c r="P84" s="130"/>
      <c r="Q84" s="130"/>
      <c r="R84" s="195"/>
      <c r="S84" s="180"/>
      <c r="T84" s="39"/>
      <c r="U84" s="39"/>
      <c r="V84" s="39"/>
      <c r="W84" s="39"/>
    </row>
    <row r="85" spans="15:23" x14ac:dyDescent="0.25">
      <c r="O85" s="130"/>
      <c r="P85" s="130"/>
      <c r="Q85" s="130"/>
      <c r="R85" s="195"/>
      <c r="S85" s="180"/>
      <c r="T85" s="39"/>
      <c r="U85" s="39"/>
      <c r="V85" s="39"/>
      <c r="W85" s="39"/>
    </row>
    <row r="86" spans="15:23" x14ac:dyDescent="0.25">
      <c r="O86" s="130"/>
      <c r="P86" s="130"/>
      <c r="Q86" s="130"/>
      <c r="R86" s="195"/>
      <c r="S86" s="180"/>
      <c r="T86" s="39"/>
      <c r="U86" s="39"/>
      <c r="V86" s="39"/>
      <c r="W86" s="39"/>
    </row>
    <row r="87" spans="15:23" x14ac:dyDescent="0.25">
      <c r="O87" s="130"/>
      <c r="P87" s="130"/>
      <c r="Q87" s="130"/>
      <c r="R87" s="195"/>
      <c r="S87" s="180"/>
      <c r="T87" s="39"/>
      <c r="U87" s="39"/>
      <c r="V87" s="39"/>
      <c r="W87" s="39"/>
    </row>
    <row r="88" spans="15:23" x14ac:dyDescent="0.25">
      <c r="O88" s="130"/>
      <c r="P88" s="130"/>
      <c r="Q88" s="130"/>
      <c r="R88" s="195"/>
      <c r="S88" s="180"/>
      <c r="T88" s="39"/>
      <c r="U88" s="39"/>
      <c r="V88" s="39"/>
      <c r="W88" s="39"/>
    </row>
    <row r="89" spans="15:23" x14ac:dyDescent="0.25">
      <c r="O89" s="130"/>
      <c r="P89" s="130"/>
      <c r="Q89" s="130"/>
      <c r="R89" s="195"/>
      <c r="S89" s="180"/>
      <c r="T89" s="39"/>
      <c r="U89" s="39"/>
      <c r="V89" s="39"/>
      <c r="W89" s="39"/>
    </row>
    <row r="90" spans="15:23" x14ac:dyDescent="0.25">
      <c r="O90" s="130"/>
      <c r="P90" s="130"/>
      <c r="Q90" s="130"/>
      <c r="R90" s="195"/>
      <c r="S90" s="180"/>
      <c r="T90" s="39"/>
      <c r="U90" s="39"/>
      <c r="V90" s="39"/>
      <c r="W90" s="39"/>
    </row>
    <row r="91" spans="15:23" x14ac:dyDescent="0.25">
      <c r="O91" s="130"/>
      <c r="P91" s="130"/>
      <c r="Q91" s="130"/>
      <c r="R91" s="195"/>
      <c r="S91" s="180"/>
      <c r="T91" s="39"/>
      <c r="U91" s="39"/>
      <c r="V91" s="39"/>
      <c r="W91" s="39"/>
    </row>
    <row r="92" spans="15:23" x14ac:dyDescent="0.25">
      <c r="O92" s="130"/>
      <c r="P92" s="130"/>
      <c r="Q92" s="130"/>
      <c r="R92" s="195"/>
      <c r="S92" s="180"/>
      <c r="T92" s="39"/>
      <c r="U92" s="39"/>
      <c r="V92" s="39"/>
      <c r="W92" s="39"/>
    </row>
    <row r="93" spans="15:23" x14ac:dyDescent="0.25">
      <c r="O93" s="130"/>
      <c r="P93" s="130"/>
      <c r="Q93" s="130"/>
      <c r="R93" s="195"/>
      <c r="S93" s="180"/>
      <c r="T93" s="39"/>
      <c r="U93" s="39"/>
      <c r="V93" s="39"/>
      <c r="W93" s="39"/>
    </row>
    <row r="94" spans="15:23" x14ac:dyDescent="0.25">
      <c r="O94" s="39"/>
      <c r="P94" s="130"/>
      <c r="Q94" s="130"/>
      <c r="R94" s="195"/>
      <c r="S94" s="180"/>
      <c r="T94" s="39"/>
      <c r="U94" s="39"/>
      <c r="V94" s="39"/>
      <c r="W94" s="39"/>
    </row>
    <row r="95" spans="15:23" x14ac:dyDescent="0.25">
      <c r="O95" s="39"/>
      <c r="P95" s="130"/>
      <c r="Q95" s="130"/>
      <c r="R95" s="195"/>
      <c r="S95" s="180"/>
      <c r="T95" s="39"/>
      <c r="U95" s="39"/>
      <c r="V95" s="39"/>
      <c r="W95" s="39"/>
    </row>
    <row r="96" spans="15:23" x14ac:dyDescent="0.25">
      <c r="O96" s="39"/>
      <c r="P96" s="130"/>
      <c r="Q96" s="130"/>
      <c r="R96" s="195"/>
      <c r="S96" s="180"/>
      <c r="T96" s="39"/>
      <c r="U96" s="39"/>
      <c r="V96" s="39"/>
      <c r="W96" s="39"/>
    </row>
    <row r="97" spans="15:23" x14ac:dyDescent="0.25">
      <c r="O97" s="39"/>
      <c r="P97" s="130"/>
      <c r="Q97" s="130"/>
      <c r="R97" s="195"/>
      <c r="S97" s="180"/>
      <c r="T97" s="39"/>
      <c r="U97" s="39"/>
      <c r="V97" s="39"/>
      <c r="W97" s="39"/>
    </row>
    <row r="98" spans="15:23" x14ac:dyDescent="0.25">
      <c r="O98" s="39"/>
      <c r="P98" s="130"/>
      <c r="Q98" s="130"/>
      <c r="R98" s="195"/>
      <c r="S98" s="180"/>
      <c r="T98" s="39"/>
      <c r="U98" s="39"/>
      <c r="V98" s="39"/>
      <c r="W98" s="39"/>
    </row>
    <row r="99" spans="15:23" x14ac:dyDescent="0.25">
      <c r="O99" s="39"/>
      <c r="P99" s="130"/>
      <c r="Q99" s="130"/>
      <c r="R99" s="195"/>
      <c r="S99" s="180"/>
      <c r="T99" s="39"/>
      <c r="U99" s="39"/>
      <c r="V99" s="39"/>
      <c r="W99" s="39"/>
    </row>
    <row r="100" spans="15:23" x14ac:dyDescent="0.25">
      <c r="O100" s="39"/>
      <c r="P100" s="130"/>
      <c r="Q100" s="130"/>
      <c r="R100" s="195"/>
      <c r="S100" s="180"/>
      <c r="T100" s="39"/>
      <c r="U100" s="39"/>
      <c r="V100" s="39"/>
      <c r="W100" s="39"/>
    </row>
    <row r="101" spans="15:23" x14ac:dyDescent="0.25">
      <c r="O101" s="39"/>
      <c r="P101" s="130"/>
      <c r="Q101" s="130"/>
      <c r="R101" s="195"/>
      <c r="S101" s="180"/>
      <c r="T101" s="39"/>
      <c r="U101" s="39"/>
      <c r="V101" s="39"/>
      <c r="W101" s="39"/>
    </row>
    <row r="102" spans="15:23" x14ac:dyDescent="0.25">
      <c r="O102" s="39"/>
      <c r="P102" s="130"/>
      <c r="Q102" s="130"/>
      <c r="R102" s="195"/>
      <c r="S102" s="180"/>
      <c r="T102" s="39"/>
      <c r="U102" s="39"/>
      <c r="V102" s="39"/>
      <c r="W102" s="39"/>
    </row>
    <row r="103" spans="15:23" x14ac:dyDescent="0.25">
      <c r="O103" s="39"/>
      <c r="P103" s="130"/>
      <c r="Q103" s="130"/>
      <c r="R103" s="195"/>
      <c r="S103" s="180"/>
      <c r="T103" s="39"/>
      <c r="U103" s="39"/>
      <c r="V103" s="39"/>
      <c r="W103" s="39"/>
    </row>
    <row r="104" spans="15:23" x14ac:dyDescent="0.25">
      <c r="O104" s="39"/>
      <c r="P104" s="130"/>
      <c r="Q104" s="130"/>
      <c r="R104" s="195"/>
      <c r="S104" s="180"/>
      <c r="T104" s="39"/>
      <c r="U104" s="39"/>
      <c r="V104" s="39"/>
      <c r="W104" s="39"/>
    </row>
    <row r="105" spans="15:23" x14ac:dyDescent="0.25">
      <c r="O105" s="39"/>
      <c r="P105" s="130"/>
      <c r="Q105" s="130"/>
      <c r="R105" s="195"/>
      <c r="S105" s="180"/>
      <c r="T105" s="39"/>
      <c r="U105" s="39"/>
      <c r="V105" s="39"/>
      <c r="W105" s="39"/>
    </row>
    <row r="106" spans="15:23" x14ac:dyDescent="0.25">
      <c r="O106" s="39"/>
      <c r="P106" s="130"/>
      <c r="Q106" s="130"/>
      <c r="R106" s="195"/>
      <c r="S106" s="180"/>
      <c r="T106" s="39"/>
      <c r="U106" s="39"/>
      <c r="V106" s="39"/>
      <c r="W106" s="39"/>
    </row>
    <row r="107" spans="15:23" x14ac:dyDescent="0.25">
      <c r="O107" s="39"/>
      <c r="P107" s="130"/>
      <c r="Q107" s="130"/>
      <c r="R107" s="195"/>
      <c r="S107" s="180"/>
      <c r="T107" s="39"/>
      <c r="U107" s="39"/>
      <c r="V107" s="39"/>
      <c r="W107" s="39"/>
    </row>
    <row r="108" spans="15:23" x14ac:dyDescent="0.25">
      <c r="O108" s="39"/>
      <c r="P108" s="130"/>
      <c r="Q108" s="130"/>
      <c r="R108" s="195"/>
      <c r="S108" s="180"/>
      <c r="T108" s="39"/>
      <c r="U108" s="39"/>
      <c r="V108" s="39"/>
      <c r="W108" s="39"/>
    </row>
    <row r="109" spans="15:23" x14ac:dyDescent="0.25">
      <c r="O109" s="39"/>
      <c r="P109" s="130"/>
      <c r="Q109" s="130"/>
      <c r="R109" s="195"/>
      <c r="S109" s="180"/>
      <c r="T109" s="39"/>
      <c r="U109" s="39"/>
      <c r="V109" s="39"/>
      <c r="W109" s="39"/>
    </row>
    <row r="110" spans="15:23" x14ac:dyDescent="0.25">
      <c r="O110" s="39"/>
      <c r="P110" s="39"/>
      <c r="Q110" s="39"/>
      <c r="R110" s="39"/>
      <c r="S110" s="39"/>
      <c r="T110" s="39"/>
      <c r="U110" s="39"/>
      <c r="V110" s="39"/>
      <c r="W110" s="39"/>
    </row>
    <row r="111" spans="15:23" x14ac:dyDescent="0.25">
      <c r="O111" s="39"/>
      <c r="P111" s="39"/>
      <c r="Q111" s="39"/>
      <c r="R111" s="39"/>
      <c r="S111" s="39"/>
      <c r="T111" s="39"/>
      <c r="U111" s="39"/>
      <c r="V111" s="39"/>
      <c r="W111" s="39"/>
    </row>
    <row r="112" spans="15:23" x14ac:dyDescent="0.25">
      <c r="O112" s="39"/>
      <c r="P112" s="39"/>
      <c r="Q112" s="39"/>
      <c r="R112" s="39"/>
      <c r="S112" s="39"/>
      <c r="T112" s="39"/>
      <c r="U112" s="39"/>
      <c r="V112" s="39"/>
      <c r="W112" s="39"/>
    </row>
    <row r="113" spans="15:23" x14ac:dyDescent="0.25">
      <c r="O113" s="39"/>
      <c r="P113" s="39"/>
      <c r="Q113" s="39"/>
      <c r="R113" s="39"/>
      <c r="S113" s="39"/>
      <c r="T113" s="39"/>
      <c r="U113" s="39"/>
      <c r="V113" s="39"/>
      <c r="W113" s="39"/>
    </row>
    <row r="114" spans="15:23" x14ac:dyDescent="0.25">
      <c r="O114" s="39"/>
      <c r="P114" s="39"/>
      <c r="Q114" s="39"/>
      <c r="R114" s="39"/>
      <c r="S114" s="39"/>
      <c r="T114" s="39"/>
      <c r="U114" s="39"/>
      <c r="V114" s="39"/>
      <c r="W114" s="39"/>
    </row>
    <row r="115" spans="15:23" x14ac:dyDescent="0.25">
      <c r="O115" s="39"/>
      <c r="P115" s="39"/>
      <c r="Q115" s="39"/>
      <c r="R115" s="39"/>
      <c r="S115" s="39"/>
      <c r="T115" s="39"/>
      <c r="U115" s="39"/>
      <c r="V115" s="39"/>
      <c r="W115" s="39"/>
    </row>
    <row r="116" spans="15:23" x14ac:dyDescent="0.25">
      <c r="O116" s="39"/>
      <c r="P116" s="39"/>
      <c r="Q116" s="39"/>
      <c r="R116" s="39"/>
      <c r="S116" s="39"/>
      <c r="T116" s="39"/>
      <c r="U116" s="39"/>
      <c r="V116" s="39"/>
      <c r="W116" s="39"/>
    </row>
    <row r="117" spans="15:23" x14ac:dyDescent="0.25">
      <c r="O117" s="39"/>
      <c r="P117" s="39"/>
      <c r="Q117" s="39"/>
      <c r="R117" s="39"/>
      <c r="S117" s="39"/>
      <c r="T117" s="39"/>
      <c r="U117" s="39"/>
      <c r="V117" s="39"/>
      <c r="W117" s="39"/>
    </row>
    <row r="118" spans="15:23" x14ac:dyDescent="0.25">
      <c r="O118" s="39"/>
      <c r="P118" s="39"/>
      <c r="Q118" s="39"/>
      <c r="R118" s="39"/>
      <c r="S118" s="39"/>
      <c r="T118" s="39"/>
      <c r="U118" s="39"/>
      <c r="V118" s="39"/>
      <c r="W118" s="39"/>
    </row>
    <row r="119" spans="15:23" x14ac:dyDescent="0.25">
      <c r="O119" s="39"/>
      <c r="P119" s="39"/>
      <c r="Q119" s="39"/>
      <c r="R119" s="39"/>
      <c r="S119" s="39"/>
      <c r="T119" s="39"/>
      <c r="U119" s="39"/>
      <c r="V119" s="39"/>
      <c r="W119" s="39"/>
    </row>
    <row r="120" spans="15:23" x14ac:dyDescent="0.25">
      <c r="O120" s="39"/>
      <c r="P120" s="39"/>
      <c r="Q120" s="39"/>
      <c r="R120" s="39"/>
      <c r="S120" s="39"/>
      <c r="T120" s="39"/>
      <c r="U120" s="39"/>
      <c r="V120" s="39"/>
      <c r="W120" s="39"/>
    </row>
    <row r="121" spans="15:23" x14ac:dyDescent="0.25">
      <c r="O121" s="39"/>
      <c r="P121" s="39"/>
      <c r="Q121" s="39"/>
      <c r="R121" s="39"/>
      <c r="S121" s="39"/>
      <c r="T121" s="39"/>
      <c r="U121" s="39"/>
      <c r="V121" s="39"/>
      <c r="W121" s="39"/>
    </row>
    <row r="122" spans="15:23" x14ac:dyDescent="0.25">
      <c r="O122" s="39"/>
      <c r="P122" s="39"/>
      <c r="Q122" s="39"/>
      <c r="R122" s="39"/>
      <c r="S122" s="39"/>
      <c r="T122" s="39"/>
      <c r="U122" s="39"/>
      <c r="V122" s="39"/>
      <c r="W122" s="39"/>
    </row>
    <row r="123" spans="15:23" x14ac:dyDescent="0.25">
      <c r="O123" s="39"/>
      <c r="P123" s="39"/>
      <c r="Q123" s="39"/>
      <c r="R123" s="39"/>
      <c r="S123" s="39"/>
      <c r="T123" s="39"/>
      <c r="U123" s="39"/>
      <c r="V123" s="39"/>
      <c r="W123" s="39"/>
    </row>
    <row r="124" spans="15:23" x14ac:dyDescent="0.25">
      <c r="O124" s="39"/>
      <c r="P124" s="39"/>
      <c r="Q124" s="39"/>
      <c r="R124" s="39"/>
      <c r="S124" s="39"/>
      <c r="T124" s="39"/>
      <c r="U124" s="39"/>
      <c r="V124" s="39"/>
      <c r="W124" s="39"/>
    </row>
    <row r="125" spans="15:23" x14ac:dyDescent="0.25">
      <c r="O125" s="39"/>
      <c r="P125" s="39"/>
      <c r="Q125" s="39"/>
      <c r="R125" s="39"/>
      <c r="S125" s="39"/>
      <c r="T125" s="39"/>
      <c r="U125" s="39"/>
      <c r="V125" s="39"/>
      <c r="W125" s="39"/>
    </row>
    <row r="126" spans="15:23" x14ac:dyDescent="0.25">
      <c r="O126" s="39"/>
      <c r="P126" s="39"/>
      <c r="Q126" s="39"/>
      <c r="R126" s="39"/>
      <c r="S126" s="39"/>
      <c r="T126" s="39"/>
      <c r="U126" s="39"/>
      <c r="V126" s="39"/>
      <c r="W126" s="39"/>
    </row>
    <row r="127" spans="15:23" x14ac:dyDescent="0.25">
      <c r="O127" s="39"/>
      <c r="P127" s="39"/>
      <c r="Q127" s="39"/>
      <c r="R127" s="39"/>
      <c r="S127" s="39"/>
      <c r="T127" s="39"/>
      <c r="U127" s="39"/>
      <c r="V127" s="39"/>
      <c r="W127" s="39"/>
    </row>
    <row r="128" spans="15:23" x14ac:dyDescent="0.25">
      <c r="O128" s="39"/>
      <c r="P128" s="39"/>
      <c r="Q128" s="39"/>
      <c r="R128" s="39"/>
      <c r="S128" s="39"/>
      <c r="T128" s="39"/>
      <c r="U128" s="39"/>
      <c r="V128" s="39"/>
      <c r="W128" s="39"/>
    </row>
    <row r="129" spans="15:23" x14ac:dyDescent="0.25">
      <c r="O129" s="39"/>
      <c r="P129" s="39"/>
      <c r="Q129" s="39"/>
      <c r="R129" s="39"/>
      <c r="S129" s="39"/>
      <c r="T129" s="39"/>
      <c r="U129" s="39"/>
      <c r="V129" s="39"/>
      <c r="W129" s="39"/>
    </row>
    <row r="130" spans="15:23" x14ac:dyDescent="0.25">
      <c r="O130" s="39"/>
      <c r="P130" s="39"/>
      <c r="Q130" s="39"/>
      <c r="R130" s="39"/>
      <c r="S130" s="39"/>
      <c r="T130" s="39"/>
      <c r="U130" s="39"/>
      <c r="V130" s="39"/>
      <c r="W130" s="39"/>
    </row>
    <row r="131" spans="15:23" x14ac:dyDescent="0.25">
      <c r="O131" s="39"/>
      <c r="P131" s="39"/>
      <c r="Q131" s="39"/>
      <c r="R131" s="39"/>
      <c r="S131" s="39"/>
      <c r="T131" s="39"/>
      <c r="U131" s="39"/>
      <c r="V131" s="39"/>
      <c r="W131" s="39"/>
    </row>
    <row r="132" spans="15:23" x14ac:dyDescent="0.25">
      <c r="O132" s="39"/>
      <c r="P132" s="39"/>
      <c r="Q132" s="39"/>
      <c r="R132" s="39"/>
      <c r="S132" s="39"/>
      <c r="T132" s="39"/>
      <c r="U132" s="39"/>
      <c r="V132" s="39"/>
      <c r="W132" s="39"/>
    </row>
    <row r="133" spans="15:23" x14ac:dyDescent="0.25">
      <c r="O133" s="39"/>
      <c r="P133" s="39"/>
      <c r="Q133" s="39"/>
      <c r="R133" s="39"/>
      <c r="S133" s="39"/>
      <c r="T133" s="39"/>
      <c r="U133" s="39"/>
      <c r="V133" s="39"/>
      <c r="W133" s="39"/>
    </row>
    <row r="134" spans="15:23" x14ac:dyDescent="0.25">
      <c r="O134" s="39"/>
      <c r="P134" s="39"/>
      <c r="Q134" s="39"/>
      <c r="R134" s="39"/>
      <c r="S134" s="39"/>
      <c r="T134" s="39"/>
      <c r="U134" s="39"/>
      <c r="V134" s="39"/>
      <c r="W134" s="39"/>
    </row>
    <row r="135" spans="15:23" x14ac:dyDescent="0.25">
      <c r="O135" s="39"/>
      <c r="P135" s="39"/>
      <c r="Q135" s="39"/>
      <c r="R135" s="39"/>
      <c r="S135" s="39"/>
      <c r="T135" s="39"/>
      <c r="U135" s="39"/>
      <c r="V135" s="39"/>
      <c r="W135" s="39"/>
    </row>
    <row r="136" spans="15:23" x14ac:dyDescent="0.25">
      <c r="O136" s="39"/>
      <c r="P136" s="39"/>
      <c r="Q136" s="39"/>
      <c r="R136" s="39"/>
      <c r="S136" s="39"/>
      <c r="T136" s="39"/>
      <c r="U136" s="39"/>
      <c r="V136" s="39"/>
      <c r="W136" s="39"/>
    </row>
    <row r="137" spans="15:23" x14ac:dyDescent="0.25">
      <c r="O137" s="39"/>
      <c r="P137" s="39"/>
      <c r="Q137" s="39"/>
      <c r="R137" s="39"/>
      <c r="S137" s="39"/>
      <c r="T137" s="39"/>
      <c r="U137" s="39"/>
      <c r="V137" s="39"/>
      <c r="W137" s="39"/>
    </row>
    <row r="138" spans="15:23" x14ac:dyDescent="0.25">
      <c r="O138" s="39"/>
      <c r="P138" s="39"/>
      <c r="Q138" s="39"/>
      <c r="R138" s="39"/>
      <c r="S138" s="39"/>
      <c r="T138" s="39"/>
      <c r="U138" s="39"/>
      <c r="V138" s="39"/>
      <c r="W138" s="39"/>
    </row>
    <row r="139" spans="15:23" x14ac:dyDescent="0.25">
      <c r="O139" s="39"/>
      <c r="P139" s="39"/>
      <c r="Q139" s="39"/>
      <c r="R139" s="39"/>
      <c r="S139" s="39"/>
      <c r="T139" s="39"/>
      <c r="U139" s="39"/>
      <c r="V139" s="39"/>
      <c r="W139" s="39"/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85546875" style="128" customWidth="1"/>
    <col min="5" max="5" width="11.140625" style="128" customWidth="1"/>
    <col min="6" max="7" width="10" style="128" customWidth="1"/>
    <col min="8" max="8" width="10.140625" style="128" customWidth="1"/>
    <col min="9" max="9" width="13.57031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32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15044.150849360001</v>
      </c>
      <c r="D13" s="29">
        <v>14586.652813290002</v>
      </c>
      <c r="E13" s="76">
        <v>-3.0410359524509989</v>
      </c>
      <c r="F13" s="76">
        <v>100</v>
      </c>
      <c r="G13" s="76">
        <v>2335.2028277500008</v>
      </c>
      <c r="H13" s="29">
        <v>1925.1832474399998</v>
      </c>
      <c r="I13" s="76">
        <v>-17.558199889003234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6074.9395269299957</v>
      </c>
      <c r="D14" s="23">
        <v>6402.3707560700004</v>
      </c>
      <c r="E14" s="21">
        <v>5.3898681244235247</v>
      </c>
      <c r="F14" s="21">
        <v>43.891980141165462</v>
      </c>
      <c r="G14" s="21">
        <v>870.02281726000001</v>
      </c>
      <c r="H14" s="23">
        <v>921.59751988000005</v>
      </c>
      <c r="I14" s="21">
        <v>5.9279712665957884</v>
      </c>
      <c r="J14" s="21">
        <v>47.870638865442473</v>
      </c>
      <c r="K14" s="94"/>
    </row>
    <row r="15" spans="1:14" x14ac:dyDescent="0.25">
      <c r="A15" s="92"/>
      <c r="B15" s="113" t="s">
        <v>215</v>
      </c>
      <c r="C15" s="21">
        <v>2235.96090164</v>
      </c>
      <c r="D15" s="23">
        <v>2010.8207076299998</v>
      </c>
      <c r="E15" s="21">
        <v>-10.0690577301628</v>
      </c>
      <c r="F15" s="21">
        <v>13.785347011193183</v>
      </c>
      <c r="G15" s="21">
        <v>403.38172588999993</v>
      </c>
      <c r="H15" s="23">
        <v>271.5944300700001</v>
      </c>
      <c r="I15" s="21">
        <v>-32.670616282686424</v>
      </c>
      <c r="J15" s="21">
        <v>14.107458624063504</v>
      </c>
      <c r="K15" s="94"/>
    </row>
    <row r="16" spans="1:14" x14ac:dyDescent="0.25">
      <c r="A16" s="92"/>
      <c r="B16" s="113" t="s">
        <v>216</v>
      </c>
      <c r="C16" s="21">
        <v>1608.6362034400008</v>
      </c>
      <c r="D16" s="23">
        <v>993.38522109999894</v>
      </c>
      <c r="E16" s="21">
        <v>-38.246744728504403</v>
      </c>
      <c r="F16" s="21">
        <v>6.8102342176466877</v>
      </c>
      <c r="G16" s="21">
        <v>204.45424747000001</v>
      </c>
      <c r="H16" s="23">
        <v>110.02382188999999</v>
      </c>
      <c r="I16" s="21">
        <v>-46.186580493445597</v>
      </c>
      <c r="J16" s="21">
        <v>5.7149791863347801</v>
      </c>
      <c r="K16" s="94"/>
    </row>
    <row r="17" spans="1:11" x14ac:dyDescent="0.25">
      <c r="A17" s="92"/>
      <c r="B17" s="113" t="s">
        <v>223</v>
      </c>
      <c r="C17" s="21">
        <v>864.30528476999984</v>
      </c>
      <c r="D17" s="23">
        <v>955.78503261000003</v>
      </c>
      <c r="E17" s="21">
        <v>10.584193970807876</v>
      </c>
      <c r="F17" s="21">
        <v>6.5524630279756675</v>
      </c>
      <c r="G17" s="21">
        <v>178.50115667</v>
      </c>
      <c r="H17" s="23">
        <v>121.06541834000001</v>
      </c>
      <c r="I17" s="21">
        <v>-32.176675715431372</v>
      </c>
      <c r="J17" s="21">
        <v>6.2885140155351955</v>
      </c>
      <c r="K17" s="94"/>
    </row>
    <row r="18" spans="1:11" x14ac:dyDescent="0.25">
      <c r="A18" s="92"/>
      <c r="B18" s="113" t="s">
        <v>222</v>
      </c>
      <c r="C18" s="21">
        <v>717.62969639000005</v>
      </c>
      <c r="D18" s="23">
        <v>782.28443167999978</v>
      </c>
      <c r="E18" s="21">
        <v>9.009484364323562</v>
      </c>
      <c r="F18" s="21">
        <v>5.3630153654391153</v>
      </c>
      <c r="G18" s="21">
        <v>149.86283059000002</v>
      </c>
      <c r="H18" s="23">
        <v>85.654150340000001</v>
      </c>
      <c r="I18" s="21">
        <v>-42.844966958928175</v>
      </c>
      <c r="J18" s="21">
        <v>4.4491427220706425</v>
      </c>
      <c r="K18" s="94"/>
    </row>
    <row r="19" spans="1:11" x14ac:dyDescent="0.25">
      <c r="A19" s="92"/>
      <c r="B19" s="113" t="s">
        <v>209</v>
      </c>
      <c r="C19" s="21">
        <v>495.10881874000165</v>
      </c>
      <c r="D19" s="23">
        <v>538.12589244000037</v>
      </c>
      <c r="E19" s="21">
        <v>8.6884078957576438</v>
      </c>
      <c r="F19" s="21">
        <v>3.689166386065692</v>
      </c>
      <c r="G19" s="21">
        <v>131.09411204000008</v>
      </c>
      <c r="H19" s="23">
        <v>51.026882130000004</v>
      </c>
      <c r="I19" s="21">
        <v>-61.076144964900926</v>
      </c>
      <c r="J19" s="21">
        <v>2.6504948138237063</v>
      </c>
      <c r="K19" s="94"/>
    </row>
    <row r="20" spans="1:11" x14ac:dyDescent="0.25">
      <c r="A20" s="92"/>
      <c r="B20" s="113" t="s">
        <v>212</v>
      </c>
      <c r="C20" s="21">
        <v>631.97159912999996</v>
      </c>
      <c r="D20" s="23">
        <v>482.7820688299999</v>
      </c>
      <c r="E20" s="21">
        <v>-23.606999191954348</v>
      </c>
      <c r="F20" s="21">
        <v>3.3097522441209661</v>
      </c>
      <c r="G20" s="21">
        <v>0</v>
      </c>
      <c r="H20" s="23">
        <v>41.622249259999997</v>
      </c>
      <c r="I20" s="21"/>
      <c r="J20" s="21">
        <v>2.1619889595105772</v>
      </c>
      <c r="K20" s="94"/>
    </row>
    <row r="21" spans="1:11" x14ac:dyDescent="0.25">
      <c r="A21" s="92"/>
      <c r="B21" s="113" t="s">
        <v>203</v>
      </c>
      <c r="C21" s="21">
        <v>327.48937778000061</v>
      </c>
      <c r="D21" s="23">
        <v>306.89661558999995</v>
      </c>
      <c r="E21" s="21">
        <v>-6.2880702664604771</v>
      </c>
      <c r="F21" s="21">
        <v>2.1039550301107068</v>
      </c>
      <c r="G21" s="21">
        <v>47.230175899999999</v>
      </c>
      <c r="H21" s="23">
        <v>45.988260600000004</v>
      </c>
      <c r="I21" s="21">
        <v>-2.6294953942782029</v>
      </c>
      <c r="J21" s="21">
        <v>2.3887731550309614</v>
      </c>
      <c r="K21" s="94"/>
    </row>
    <row r="22" spans="1:11" x14ac:dyDescent="0.25">
      <c r="A22" s="92"/>
      <c r="B22" s="113" t="s">
        <v>208</v>
      </c>
      <c r="C22" s="21">
        <v>308.51526171000023</v>
      </c>
      <c r="D22" s="23">
        <v>267.91236090000052</v>
      </c>
      <c r="E22" s="21">
        <v>-13.1607430325978</v>
      </c>
      <c r="F22" s="21">
        <v>1.836695260587156</v>
      </c>
      <c r="G22" s="21">
        <v>39.544637439999995</v>
      </c>
      <c r="H22" s="23">
        <v>41.241968310000004</v>
      </c>
      <c r="I22" s="21">
        <v>4.292189737673846</v>
      </c>
      <c r="J22" s="21">
        <v>2.1422359853193842</v>
      </c>
      <c r="K22" s="94"/>
    </row>
    <row r="23" spans="1:11" x14ac:dyDescent="0.25">
      <c r="A23" s="92"/>
      <c r="B23" s="113" t="s">
        <v>204</v>
      </c>
      <c r="C23" s="21">
        <v>191.65227003999999</v>
      </c>
      <c r="D23" s="23">
        <v>261.66131695000001</v>
      </c>
      <c r="E23" s="21">
        <v>36.529203069386206</v>
      </c>
      <c r="F23" s="21">
        <v>1.7938407138311987</v>
      </c>
      <c r="G23" s="21">
        <v>50.577607690000001</v>
      </c>
      <c r="H23" s="23">
        <v>30.357765109999999</v>
      </c>
      <c r="I23" s="21">
        <v>-39.977854832382256</v>
      </c>
      <c r="J23" s="21">
        <v>1.5768766505925107</v>
      </c>
      <c r="K23" s="94"/>
    </row>
    <row r="24" spans="1:11" x14ac:dyDescent="0.25">
      <c r="A24" s="92"/>
      <c r="B24" s="113" t="s">
        <v>224</v>
      </c>
      <c r="C24" s="21">
        <v>211.69455343999991</v>
      </c>
      <c r="D24" s="23">
        <v>223.79032090999948</v>
      </c>
      <c r="E24" s="21">
        <v>5.713783030052233</v>
      </c>
      <c r="F24" s="21">
        <v>1.534212980692202</v>
      </c>
      <c r="G24" s="21">
        <v>29.401120410000001</v>
      </c>
      <c r="H24" s="23">
        <v>36.650990579999998</v>
      </c>
      <c r="I24" s="21">
        <v>24.658482632295019</v>
      </c>
      <c r="J24" s="21">
        <v>1.9037663364636286</v>
      </c>
      <c r="K24" s="94"/>
    </row>
    <row r="25" spans="1:11" x14ac:dyDescent="0.25">
      <c r="A25" s="92"/>
      <c r="B25" s="113" t="s">
        <v>202</v>
      </c>
      <c r="C25" s="21">
        <v>192.73117291000008</v>
      </c>
      <c r="D25" s="23">
        <v>207.48301715999992</v>
      </c>
      <c r="E25" s="21">
        <v>7.6541039144137457</v>
      </c>
      <c r="F25" s="21">
        <v>1.4224169164495415</v>
      </c>
      <c r="G25" s="21">
        <v>23.95823876</v>
      </c>
      <c r="H25" s="23">
        <v>21.336161649999998</v>
      </c>
      <c r="I25" s="21">
        <v>-10.944365052316574</v>
      </c>
      <c r="J25" s="21">
        <v>1.108266534023274</v>
      </c>
      <c r="K25" s="94"/>
    </row>
    <row r="26" spans="1:11" x14ac:dyDescent="0.25">
      <c r="A26" s="92"/>
      <c r="B26" s="113" t="s">
        <v>210</v>
      </c>
      <c r="C26" s="21">
        <v>152.74016024000002</v>
      </c>
      <c r="D26" s="23">
        <v>201.17710144</v>
      </c>
      <c r="E26" s="21">
        <v>31.711987943374687</v>
      </c>
      <c r="F26" s="21">
        <v>1.3791861917540542</v>
      </c>
      <c r="G26" s="21">
        <v>20.80996223</v>
      </c>
      <c r="H26" s="23">
        <v>15.166063019999999</v>
      </c>
      <c r="I26" s="21">
        <v>-27.121141055526078</v>
      </c>
      <c r="J26" s="21">
        <v>0.78777243881417403</v>
      </c>
      <c r="K26" s="94"/>
    </row>
    <row r="27" spans="1:11" x14ac:dyDescent="0.25">
      <c r="A27" s="92"/>
      <c r="B27" s="113" t="s">
        <v>225</v>
      </c>
      <c r="C27" s="21">
        <v>187.55392430000001</v>
      </c>
      <c r="D27" s="23">
        <v>198.07651944999998</v>
      </c>
      <c r="E27" s="21">
        <v>5.6104372058718655</v>
      </c>
      <c r="F27" s="21">
        <v>1.3579298964977837</v>
      </c>
      <c r="G27" s="21">
        <v>49.233924680000001</v>
      </c>
      <c r="H27" s="23">
        <v>39.184258419999999</v>
      </c>
      <c r="I27" s="21">
        <v>-20.412076277320256</v>
      </c>
      <c r="J27" s="21">
        <v>2.0353521397043641</v>
      </c>
      <c r="K27" s="94"/>
    </row>
    <row r="28" spans="1:11" x14ac:dyDescent="0.25">
      <c r="A28" s="92"/>
      <c r="B28" s="113" t="s">
        <v>218</v>
      </c>
      <c r="C28" s="21">
        <v>206.07691559</v>
      </c>
      <c r="D28" s="23">
        <v>157.08728593000001</v>
      </c>
      <c r="E28" s="21">
        <v>-23.772497525859336</v>
      </c>
      <c r="F28" s="21">
        <v>1.0769248294363782</v>
      </c>
      <c r="G28" s="21">
        <v>34.819638170000005</v>
      </c>
      <c r="H28" s="23">
        <v>15.005054810000001</v>
      </c>
      <c r="I28" s="21">
        <v>-56.906344813978869</v>
      </c>
      <c r="J28" s="21">
        <v>0.77940917208545613</v>
      </c>
      <c r="K28" s="94"/>
    </row>
    <row r="29" spans="1:11" x14ac:dyDescent="0.25">
      <c r="A29" s="92"/>
      <c r="B29" s="113" t="s">
        <v>217</v>
      </c>
      <c r="C29" s="21">
        <v>141.26352774</v>
      </c>
      <c r="D29" s="23">
        <v>140.3698197299999</v>
      </c>
      <c r="E29" s="21">
        <v>-0.63265304519719567</v>
      </c>
      <c r="F29" s="21">
        <v>0.96231686272883632</v>
      </c>
      <c r="G29" s="21">
        <v>17.491549829999997</v>
      </c>
      <c r="H29" s="23">
        <v>18.299154229999999</v>
      </c>
      <c r="I29" s="21">
        <v>4.6171117359473213</v>
      </c>
      <c r="J29" s="21">
        <v>0.95051493172575563</v>
      </c>
      <c r="K29" s="94"/>
    </row>
    <row r="30" spans="1:11" x14ac:dyDescent="0.25">
      <c r="A30" s="92"/>
      <c r="B30" s="113" t="s">
        <v>206</v>
      </c>
      <c r="C30" s="21">
        <v>126.46529140999999</v>
      </c>
      <c r="D30" s="23">
        <v>132.2510901600001</v>
      </c>
      <c r="E30" s="21">
        <v>4.5750092262410336</v>
      </c>
      <c r="F30" s="21">
        <v>0.90665824334630907</v>
      </c>
      <c r="G30" s="21">
        <v>11.915067199999999</v>
      </c>
      <c r="H30" s="23">
        <v>18.749856340000001</v>
      </c>
      <c r="I30" s="21">
        <v>57.362573162827005</v>
      </c>
      <c r="J30" s="21">
        <v>0.97392579978724125</v>
      </c>
      <c r="K30" s="94"/>
    </row>
    <row r="31" spans="1:11" x14ac:dyDescent="0.25">
      <c r="A31" s="92"/>
      <c r="B31" s="113" t="s">
        <v>200</v>
      </c>
      <c r="C31" s="21">
        <v>68.006058719999999</v>
      </c>
      <c r="D31" s="23">
        <v>75.995170909999914</v>
      </c>
      <c r="E31" s="21">
        <v>11.747647695469787</v>
      </c>
      <c r="F31" s="21">
        <v>0.52099115460374967</v>
      </c>
      <c r="G31" s="21">
        <v>7.1254440199999998</v>
      </c>
      <c r="H31" s="23">
        <v>14.21118244</v>
      </c>
      <c r="I31" s="21">
        <v>99.442763147271208</v>
      </c>
      <c r="J31" s="21">
        <v>0.73817297438554119</v>
      </c>
      <c r="K31" s="94"/>
    </row>
    <row r="32" spans="1:11" x14ac:dyDescent="0.25">
      <c r="A32" s="92"/>
      <c r="B32" s="113" t="s">
        <v>219</v>
      </c>
      <c r="C32" s="21">
        <v>85.121110029999997</v>
      </c>
      <c r="D32" s="23">
        <v>53.862909170000002</v>
      </c>
      <c r="E32" s="21">
        <v>-36.722031525415247</v>
      </c>
      <c r="F32" s="21">
        <v>0.36926161100458305</v>
      </c>
      <c r="G32" s="21">
        <v>28.914755789999997</v>
      </c>
      <c r="H32" s="23">
        <v>5.9253839999999995E-2</v>
      </c>
      <c r="I32" s="21">
        <v>-99.795074043058335</v>
      </c>
      <c r="J32" s="21">
        <v>3.0778285692435988E-3</v>
      </c>
      <c r="K32" s="94"/>
    </row>
    <row r="33" spans="1:11" x14ac:dyDescent="0.25">
      <c r="A33" s="92"/>
      <c r="B33" s="113" t="s">
        <v>205</v>
      </c>
      <c r="C33" s="21">
        <v>58.243360380000006</v>
      </c>
      <c r="D33" s="23">
        <v>46.00476252</v>
      </c>
      <c r="E33" s="21">
        <v>-21.012863578184916</v>
      </c>
      <c r="F33" s="21">
        <v>0.31538943929675722</v>
      </c>
      <c r="G33" s="21">
        <v>9.4682360899999995</v>
      </c>
      <c r="H33" s="23">
        <v>10.097169429999999</v>
      </c>
      <c r="I33" s="21">
        <v>6.6425608109229151</v>
      </c>
      <c r="J33" s="21">
        <v>0.52447835516056185</v>
      </c>
      <c r="K33" s="94"/>
    </row>
    <row r="34" spans="1:11" x14ac:dyDescent="0.25">
      <c r="A34" s="92"/>
      <c r="B34" s="113" t="s">
        <v>207</v>
      </c>
      <c r="C34" s="21">
        <v>21.420721699999998</v>
      </c>
      <c r="D34" s="23">
        <v>39.061651909999995</v>
      </c>
      <c r="E34" s="21">
        <v>82.354509138690688</v>
      </c>
      <c r="F34" s="21">
        <v>0.26779037254119498</v>
      </c>
      <c r="G34" s="21">
        <v>0.89971022999999994</v>
      </c>
      <c r="H34" s="23">
        <v>2.6298141800000003</v>
      </c>
      <c r="I34" s="21">
        <v>192.2956850229435</v>
      </c>
      <c r="J34" s="21">
        <v>0.13660072013908175</v>
      </c>
      <c r="K34" s="94"/>
    </row>
    <row r="35" spans="1:11" x14ac:dyDescent="0.25">
      <c r="A35" s="92"/>
      <c r="B35" s="113" t="s">
        <v>201</v>
      </c>
      <c r="C35" s="21">
        <v>40.442312439999995</v>
      </c>
      <c r="D35" s="23">
        <v>38.465836840000001</v>
      </c>
      <c r="E35" s="21">
        <v>-4.8871478428249677</v>
      </c>
      <c r="F35" s="21">
        <v>0.2637057132459717</v>
      </c>
      <c r="G35" s="21">
        <v>15.00117242</v>
      </c>
      <c r="H35" s="23">
        <v>0.15368707000000001</v>
      </c>
      <c r="I35" s="21">
        <v>-98.975499609649845</v>
      </c>
      <c r="J35" s="21">
        <v>7.9829839681165096E-3</v>
      </c>
      <c r="K35" s="94"/>
    </row>
    <row r="36" spans="1:11" x14ac:dyDescent="0.25">
      <c r="A36" s="92"/>
      <c r="B36" s="113" t="s">
        <v>214</v>
      </c>
      <c r="C36" s="21">
        <v>36.806568939999998</v>
      </c>
      <c r="D36" s="23">
        <v>22.33932355</v>
      </c>
      <c r="E36" s="21">
        <v>-39.306150523249507</v>
      </c>
      <c r="F36" s="21">
        <v>0.15314907289523258</v>
      </c>
      <c r="G36" s="21">
        <v>1.82663252</v>
      </c>
      <c r="H36" s="23">
        <v>4.8148711100000003</v>
      </c>
      <c r="I36" s="21">
        <v>163.59276194206817</v>
      </c>
      <c r="J36" s="21">
        <v>0.25009936671756022</v>
      </c>
      <c r="K36" s="94"/>
    </row>
    <row r="37" spans="1:11" x14ac:dyDescent="0.25">
      <c r="A37" s="92"/>
      <c r="B37" s="114" t="s">
        <v>199</v>
      </c>
      <c r="C37" s="29">
        <v>31.08541731</v>
      </c>
      <c r="D37" s="29">
        <v>22.241875510000003</v>
      </c>
      <c r="E37" s="29">
        <v>-28.449165445673717</v>
      </c>
      <c r="F37" s="29">
        <v>0.15248100982930968</v>
      </c>
      <c r="G37" s="29">
        <v>1.99639101</v>
      </c>
      <c r="H37" s="29">
        <v>1.3976703899999998</v>
      </c>
      <c r="I37" s="29">
        <v>-29.990148072245638</v>
      </c>
      <c r="J37" s="29">
        <v>7.2599343042203543E-2</v>
      </c>
      <c r="K37" s="94"/>
    </row>
    <row r="38" spans="1:11" x14ac:dyDescent="0.25">
      <c r="A38" s="92"/>
      <c r="B38" s="113" t="s">
        <v>211</v>
      </c>
      <c r="C38" s="21">
        <v>15.77978485</v>
      </c>
      <c r="D38" s="23">
        <v>15.1450353</v>
      </c>
      <c r="E38" s="21">
        <v>-4.0225488245487773</v>
      </c>
      <c r="F38" s="21">
        <v>0.10382803713680805</v>
      </c>
      <c r="G38" s="21">
        <v>5.5063445800000004</v>
      </c>
      <c r="H38" s="23">
        <v>6.4429890599999995</v>
      </c>
      <c r="I38" s="21">
        <v>17.0102772609265</v>
      </c>
      <c r="J38" s="21">
        <v>0.33466887209659252</v>
      </c>
      <c r="K38" s="94"/>
    </row>
    <row r="39" spans="1:11" x14ac:dyDescent="0.25">
      <c r="A39" s="92"/>
      <c r="B39" s="113" t="s">
        <v>213</v>
      </c>
      <c r="C39" s="21">
        <v>12.462081789999999</v>
      </c>
      <c r="D39" s="23">
        <v>9.8996929600000012</v>
      </c>
      <c r="E39" s="21">
        <v>-20.56148301045614</v>
      </c>
      <c r="F39" s="21">
        <v>6.7868160617220702E-2</v>
      </c>
      <c r="G39" s="21">
        <v>2.1653288599999998</v>
      </c>
      <c r="H39" s="23">
        <v>0.81260493999999994</v>
      </c>
      <c r="I39" s="21">
        <v>-62.471984971372898</v>
      </c>
      <c r="J39" s="21">
        <v>4.2209225593488629E-2</v>
      </c>
      <c r="K39" s="94"/>
    </row>
    <row r="40" spans="1:11" x14ac:dyDescent="0.25">
      <c r="A40" s="92"/>
      <c r="B40" s="113" t="s">
        <v>227</v>
      </c>
      <c r="C40" s="21">
        <v>0</v>
      </c>
      <c r="D40" s="23">
        <v>1.3769960400000001</v>
      </c>
      <c r="E40" s="21"/>
      <c r="F40" s="21">
        <v>9.4401097882127506E-3</v>
      </c>
      <c r="G40" s="21">
        <v>0</v>
      </c>
      <c r="H40" s="23">
        <v>0</v>
      </c>
      <c r="I40" s="21"/>
      <c r="J40" s="21">
        <v>0</v>
      </c>
      <c r="K40" s="94"/>
    </row>
    <row r="41" spans="1:11" x14ac:dyDescent="0.25">
      <c r="A41" s="92"/>
      <c r="B41" s="113" t="s">
        <v>431</v>
      </c>
      <c r="C41" s="21">
        <v>4.8946999999999997E-2</v>
      </c>
      <c r="D41" s="23">
        <v>0</v>
      </c>
      <c r="E41" s="21">
        <v>-100</v>
      </c>
      <c r="F41" s="21">
        <v>0</v>
      </c>
      <c r="G41" s="21">
        <v>0</v>
      </c>
      <c r="H41" s="23">
        <v>0</v>
      </c>
      <c r="I41" s="21"/>
      <c r="J41" s="21">
        <v>0</v>
      </c>
      <c r="K41" s="94"/>
    </row>
    <row r="42" spans="1:11" x14ac:dyDescent="0.25">
      <c r="A42" s="92"/>
      <c r="B42" s="113"/>
      <c r="C42" s="110"/>
      <c r="D42" s="110"/>
      <c r="E42" s="110"/>
      <c r="F42" s="111"/>
      <c r="G42" s="111"/>
      <c r="H42" s="111"/>
      <c r="I42" s="112"/>
      <c r="J42" s="112"/>
      <c r="K42" s="94"/>
    </row>
    <row r="43" spans="1:11" x14ac:dyDescent="0.25">
      <c r="A43" s="95"/>
      <c r="B43" s="109" t="s">
        <v>99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130"/>
      <c r="C44" s="130"/>
      <c r="D44" s="130"/>
      <c r="E44" s="130"/>
    </row>
    <row r="45" spans="1:11" x14ac:dyDescent="0.25">
      <c r="B45" s="130"/>
      <c r="C45" s="130"/>
      <c r="D45" s="130"/>
      <c r="E45" s="130"/>
    </row>
  </sheetData>
  <sortState ref="B14:J40">
    <sortCondition descending="1" ref="D14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2.5703125" style="128" customWidth="1"/>
    <col min="6" max="6" width="10" style="128" customWidth="1"/>
    <col min="7" max="7" width="8.85546875" style="128" customWidth="1"/>
    <col min="8" max="8" width="8.5703125" style="128" customWidth="1"/>
    <col min="9" max="9" width="11.710937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48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9077.0364659200695</v>
      </c>
      <c r="D13" s="29">
        <v>8969.0120210299847</v>
      </c>
      <c r="E13" s="76">
        <v>-1.1900849500347976</v>
      </c>
      <c r="F13" s="76">
        <v>100</v>
      </c>
      <c r="G13" s="76">
        <v>1296.3285404800001</v>
      </c>
      <c r="H13" s="29">
        <v>1327.4384355300008</v>
      </c>
      <c r="I13" s="76">
        <v>2.3998464955867993</v>
      </c>
      <c r="J13" s="76">
        <v>100</v>
      </c>
      <c r="K13" s="94"/>
    </row>
    <row r="14" spans="1:14" x14ac:dyDescent="0.25">
      <c r="A14" s="92"/>
      <c r="B14" s="113" t="s">
        <v>202</v>
      </c>
      <c r="C14" s="21">
        <v>2464.2260884100392</v>
      </c>
      <c r="D14" s="23">
        <v>2476.8792573099822</v>
      </c>
      <c r="E14" s="21">
        <v>0.51347435040374201</v>
      </c>
      <c r="F14" s="21">
        <v>27.615965409594157</v>
      </c>
      <c r="G14" s="21">
        <v>340.9196870699999</v>
      </c>
      <c r="H14" s="23">
        <v>347.06191346999981</v>
      </c>
      <c r="I14" s="21">
        <v>1.8016637445577466</v>
      </c>
      <c r="J14" s="21">
        <v>26.145236131529508</v>
      </c>
      <c r="K14" s="94"/>
    </row>
    <row r="15" spans="1:14" x14ac:dyDescent="0.25">
      <c r="A15" s="92"/>
      <c r="B15" s="114" t="s">
        <v>199</v>
      </c>
      <c r="C15" s="29">
        <v>1504.1401581800142</v>
      </c>
      <c r="D15" s="29">
        <v>1437.5908668200077</v>
      </c>
      <c r="E15" s="29">
        <v>-4.4244075924766202</v>
      </c>
      <c r="F15" s="29">
        <v>16.028419445187872</v>
      </c>
      <c r="G15" s="29">
        <v>222.36514395000012</v>
      </c>
      <c r="H15" s="29">
        <v>221.66590078000118</v>
      </c>
      <c r="I15" s="29">
        <v>-0.31445718406125645</v>
      </c>
      <c r="J15" s="29">
        <v>16.69877071862075</v>
      </c>
      <c r="K15" s="94"/>
    </row>
    <row r="16" spans="1:14" x14ac:dyDescent="0.25">
      <c r="A16" s="92"/>
      <c r="B16" s="113" t="s">
        <v>200</v>
      </c>
      <c r="C16" s="21">
        <v>999.5770492300195</v>
      </c>
      <c r="D16" s="23">
        <v>974.52026474998718</v>
      </c>
      <c r="E16" s="21">
        <v>-2.5067386750559861</v>
      </c>
      <c r="F16" s="21">
        <v>10.865413743063252</v>
      </c>
      <c r="G16" s="21">
        <v>142.6349239800002</v>
      </c>
      <c r="H16" s="23">
        <v>148.6842381299999</v>
      </c>
      <c r="I16" s="21">
        <v>4.2411170989567148</v>
      </c>
      <c r="J16" s="21">
        <v>11.200838709377535</v>
      </c>
      <c r="K16" s="94"/>
    </row>
    <row r="17" spans="1:11" x14ac:dyDescent="0.25">
      <c r="A17" s="92"/>
      <c r="B17" s="113" t="s">
        <v>203</v>
      </c>
      <c r="C17" s="21">
        <v>832.19496032999882</v>
      </c>
      <c r="D17" s="23">
        <v>949.02665725000509</v>
      </c>
      <c r="E17" s="21">
        <v>14.038981547506335</v>
      </c>
      <c r="F17" s="21">
        <v>10.581172764901932</v>
      </c>
      <c r="G17" s="21">
        <v>126.7198089</v>
      </c>
      <c r="H17" s="23">
        <v>131.9180865699999</v>
      </c>
      <c r="I17" s="21">
        <v>4.1021823778964794</v>
      </c>
      <c r="J17" s="21">
        <v>9.937793199225057</v>
      </c>
      <c r="K17" s="94"/>
    </row>
    <row r="18" spans="1:11" x14ac:dyDescent="0.25">
      <c r="A18" s="92"/>
      <c r="B18" s="113" t="s">
        <v>204</v>
      </c>
      <c r="C18" s="21">
        <v>955.44144104999486</v>
      </c>
      <c r="D18" s="23">
        <v>926.88828007000302</v>
      </c>
      <c r="E18" s="21">
        <v>-2.9884783884413624</v>
      </c>
      <c r="F18" s="21">
        <v>10.334340927369624</v>
      </c>
      <c r="G18" s="21">
        <v>144.23340095000029</v>
      </c>
      <c r="H18" s="23">
        <v>147.1951101199999</v>
      </c>
      <c r="I18" s="21">
        <v>2.0534142233991304</v>
      </c>
      <c r="J18" s="21">
        <v>11.088658138878579</v>
      </c>
      <c r="K18" s="94"/>
    </row>
    <row r="19" spans="1:11" x14ac:dyDescent="0.25">
      <c r="A19" s="92"/>
      <c r="B19" s="113" t="s">
        <v>201</v>
      </c>
      <c r="C19" s="21">
        <v>793.71052623000037</v>
      </c>
      <c r="D19" s="23">
        <v>737.78390246999879</v>
      </c>
      <c r="E19" s="21">
        <v>-7.0462242734318004</v>
      </c>
      <c r="F19" s="21">
        <v>8.2259216593766276</v>
      </c>
      <c r="G19" s="21">
        <v>108.88218001999991</v>
      </c>
      <c r="H19" s="23">
        <v>111.21273531999999</v>
      </c>
      <c r="I19" s="21">
        <v>2.1404377645377837</v>
      </c>
      <c r="J19" s="21">
        <v>8.3779957204265045</v>
      </c>
      <c r="K19" s="94"/>
    </row>
    <row r="20" spans="1:11" x14ac:dyDescent="0.25">
      <c r="A20" s="92"/>
      <c r="B20" s="113" t="s">
        <v>207</v>
      </c>
      <c r="C20" s="21">
        <v>451.35480381000042</v>
      </c>
      <c r="D20" s="23">
        <v>399.70335158999939</v>
      </c>
      <c r="E20" s="21">
        <v>-11.443647388705735</v>
      </c>
      <c r="F20" s="21">
        <v>4.4564925395662272</v>
      </c>
      <c r="G20" s="21">
        <v>50.135380329999997</v>
      </c>
      <c r="H20" s="23">
        <v>55.663473379999999</v>
      </c>
      <c r="I20" s="21">
        <v>11.026331133050382</v>
      </c>
      <c r="J20" s="21">
        <v>4.193299808874035</v>
      </c>
      <c r="K20" s="94"/>
    </row>
    <row r="21" spans="1:11" x14ac:dyDescent="0.25">
      <c r="A21" s="92"/>
      <c r="B21" s="113" t="s">
        <v>213</v>
      </c>
      <c r="C21" s="21">
        <v>383.85093579000011</v>
      </c>
      <c r="D21" s="23">
        <v>311.38281424000002</v>
      </c>
      <c r="E21" s="21">
        <v>-18.879235347141755</v>
      </c>
      <c r="F21" s="21">
        <v>3.4717627037391505</v>
      </c>
      <c r="G21" s="21">
        <v>69.654689410000003</v>
      </c>
      <c r="H21" s="23">
        <v>49.643860880000005</v>
      </c>
      <c r="I21" s="21">
        <v>-28.728616406876316</v>
      </c>
      <c r="J21" s="21">
        <v>3.7398239761061998</v>
      </c>
      <c r="K21" s="94"/>
    </row>
    <row r="22" spans="1:11" x14ac:dyDescent="0.25">
      <c r="A22" s="92"/>
      <c r="B22" s="113" t="s">
        <v>208</v>
      </c>
      <c r="C22" s="21">
        <v>184.86399981000022</v>
      </c>
      <c r="D22" s="23">
        <v>200.28317716000072</v>
      </c>
      <c r="E22" s="21">
        <v>8.3408220994071627</v>
      </c>
      <c r="F22" s="21">
        <v>2.2330572942748779</v>
      </c>
      <c r="G22" s="21">
        <v>26.610281149999999</v>
      </c>
      <c r="H22" s="23">
        <v>29.114861859999998</v>
      </c>
      <c r="I22" s="21">
        <v>9.4120790978565072</v>
      </c>
      <c r="J22" s="21">
        <v>2.1933116505230186</v>
      </c>
      <c r="K22" s="94"/>
    </row>
    <row r="23" spans="1:11" x14ac:dyDescent="0.25">
      <c r="A23" s="92"/>
      <c r="B23" s="113" t="s">
        <v>206</v>
      </c>
      <c r="C23" s="21">
        <v>124.3505149099999</v>
      </c>
      <c r="D23" s="23">
        <v>126.26934914000019</v>
      </c>
      <c r="E23" s="21">
        <v>1.5430850699645893</v>
      </c>
      <c r="F23" s="21">
        <v>1.407840114874767</v>
      </c>
      <c r="G23" s="21">
        <v>14.391027019999999</v>
      </c>
      <c r="H23" s="23">
        <v>22.562186620000002</v>
      </c>
      <c r="I23" s="21">
        <v>56.77954456373471</v>
      </c>
      <c r="J23" s="21">
        <v>1.6996785701019492</v>
      </c>
      <c r="K23" s="94"/>
    </row>
    <row r="24" spans="1:11" x14ac:dyDescent="0.25">
      <c r="A24" s="92"/>
      <c r="B24" s="113" t="s">
        <v>209</v>
      </c>
      <c r="C24" s="21">
        <v>69.418793819999905</v>
      </c>
      <c r="D24" s="23">
        <v>101.2856020400003</v>
      </c>
      <c r="E24" s="21">
        <v>45.905159779395952</v>
      </c>
      <c r="F24" s="21">
        <v>1.1292838252698523</v>
      </c>
      <c r="G24" s="21">
        <v>11.72064233</v>
      </c>
      <c r="H24" s="23">
        <v>12.47900885</v>
      </c>
      <c r="I24" s="21">
        <v>6.4703494795579131</v>
      </c>
      <c r="J24" s="21">
        <v>0.94008192892332199</v>
      </c>
      <c r="K24" s="94"/>
    </row>
    <row r="25" spans="1:11" x14ac:dyDescent="0.25">
      <c r="A25" s="92"/>
      <c r="B25" s="113" t="s">
        <v>218</v>
      </c>
      <c r="C25" s="21">
        <v>80.994595369999999</v>
      </c>
      <c r="D25" s="23">
        <v>69.336711859999895</v>
      </c>
      <c r="E25" s="21">
        <v>-14.393409161123028</v>
      </c>
      <c r="F25" s="21">
        <v>0.77306967252829484</v>
      </c>
      <c r="G25" s="21">
        <v>4.0121600600000003</v>
      </c>
      <c r="H25" s="23">
        <v>7.5552572500000004</v>
      </c>
      <c r="I25" s="21">
        <v>88.308969159121716</v>
      </c>
      <c r="J25" s="21">
        <v>0.5691606516563944</v>
      </c>
      <c r="K25" s="94"/>
    </row>
    <row r="26" spans="1:11" x14ac:dyDescent="0.25">
      <c r="A26" s="92"/>
      <c r="B26" s="113" t="s">
        <v>205</v>
      </c>
      <c r="C26" s="21">
        <v>69.861887539999898</v>
      </c>
      <c r="D26" s="23">
        <v>69.282286769999999</v>
      </c>
      <c r="E26" s="21">
        <v>-0.82963800493944806</v>
      </c>
      <c r="F26" s="21">
        <v>0.77246285998447961</v>
      </c>
      <c r="G26" s="21">
        <v>8.0719810599999988</v>
      </c>
      <c r="H26" s="23">
        <v>11.842479239999999</v>
      </c>
      <c r="I26" s="21">
        <v>46.710939383695745</v>
      </c>
      <c r="J26" s="21">
        <v>0.89213020529059062</v>
      </c>
      <c r="K26" s="94"/>
    </row>
    <row r="27" spans="1:11" x14ac:dyDescent="0.25">
      <c r="A27" s="92"/>
      <c r="B27" s="113" t="s">
        <v>211</v>
      </c>
      <c r="C27" s="21">
        <v>29.583034379999997</v>
      </c>
      <c r="D27" s="23">
        <v>41.094861079999902</v>
      </c>
      <c r="E27" s="21">
        <v>38.91361025420241</v>
      </c>
      <c r="F27" s="21">
        <v>0.45818715577193131</v>
      </c>
      <c r="G27" s="21">
        <v>5.8153362699999995</v>
      </c>
      <c r="H27" s="23">
        <v>4.8626215899999998</v>
      </c>
      <c r="I27" s="21">
        <v>-16.382796037347635</v>
      </c>
      <c r="J27" s="21">
        <v>0.36631616652402571</v>
      </c>
      <c r="K27" s="94"/>
    </row>
    <row r="28" spans="1:11" x14ac:dyDescent="0.25">
      <c r="A28" s="92"/>
      <c r="B28" s="113" t="s">
        <v>224</v>
      </c>
      <c r="C28" s="21">
        <v>33.89647214</v>
      </c>
      <c r="D28" s="23">
        <v>37.435311590000005</v>
      </c>
      <c r="E28" s="21">
        <v>10.440140895441296</v>
      </c>
      <c r="F28" s="21">
        <v>0.41738500854078464</v>
      </c>
      <c r="G28" s="21">
        <v>5.6780196900000002</v>
      </c>
      <c r="H28" s="23">
        <v>7.0493430899999998</v>
      </c>
      <c r="I28" s="21">
        <v>24.151437910917139</v>
      </c>
      <c r="J28" s="21">
        <v>0.53104858962332502</v>
      </c>
      <c r="K28" s="94"/>
    </row>
    <row r="29" spans="1:11" x14ac:dyDescent="0.25">
      <c r="A29" s="92"/>
      <c r="B29" s="113" t="s">
        <v>210</v>
      </c>
      <c r="C29" s="21">
        <v>22.151724850000001</v>
      </c>
      <c r="D29" s="23">
        <v>32.369770320000001</v>
      </c>
      <c r="E29" s="21">
        <v>46.12753877718918</v>
      </c>
      <c r="F29" s="21">
        <v>0.36090675588460991</v>
      </c>
      <c r="G29" s="21">
        <v>2.3686103199999997</v>
      </c>
      <c r="H29" s="23">
        <v>4.9358675599999993</v>
      </c>
      <c r="I29" s="21">
        <v>108.38664419903398</v>
      </c>
      <c r="J29" s="21">
        <v>0.37183400961486218</v>
      </c>
      <c r="K29" s="94"/>
    </row>
    <row r="30" spans="1:11" x14ac:dyDescent="0.25">
      <c r="A30" s="92"/>
      <c r="B30" s="113" t="s">
        <v>221</v>
      </c>
      <c r="C30" s="21">
        <v>20.762199969999998</v>
      </c>
      <c r="D30" s="23">
        <v>23.303496790000001</v>
      </c>
      <c r="E30" s="21">
        <v>12.240017067902276</v>
      </c>
      <c r="F30" s="21">
        <v>0.25982233868523535</v>
      </c>
      <c r="G30" s="21">
        <v>4.8036993099999998</v>
      </c>
      <c r="H30" s="23">
        <v>4.6749234099999999</v>
      </c>
      <c r="I30" s="21">
        <v>-2.6807652121756176</v>
      </c>
      <c r="J30" s="21">
        <v>0.35217628817064217</v>
      </c>
      <c r="K30" s="94"/>
    </row>
    <row r="31" spans="1:11" x14ac:dyDescent="0.25">
      <c r="A31" s="92"/>
      <c r="B31" s="113" t="s">
        <v>214</v>
      </c>
      <c r="C31" s="21">
        <v>27.274590159999999</v>
      </c>
      <c r="D31" s="23">
        <v>21.42706197</v>
      </c>
      <c r="E31" s="21">
        <v>-21.439472254933413</v>
      </c>
      <c r="F31" s="21">
        <v>0.23890102856099593</v>
      </c>
      <c r="G31" s="21">
        <v>3.3592005700000001</v>
      </c>
      <c r="H31" s="23">
        <v>3.8952444700000002</v>
      </c>
      <c r="I31" s="21">
        <v>15.957484193925353</v>
      </c>
      <c r="J31" s="21">
        <v>0.29344068739766166</v>
      </c>
      <c r="K31" s="94"/>
    </row>
    <row r="32" spans="1:11" x14ac:dyDescent="0.25">
      <c r="A32" s="92"/>
      <c r="B32" s="113" t="s">
        <v>217</v>
      </c>
      <c r="C32" s="21">
        <v>7.6897530300000003</v>
      </c>
      <c r="D32" s="23">
        <v>11.687068310000001</v>
      </c>
      <c r="E32" s="21">
        <v>51.982362299612106</v>
      </c>
      <c r="F32" s="21">
        <v>0.13030496873676706</v>
      </c>
      <c r="G32" s="21">
        <v>1.4128126200000002</v>
      </c>
      <c r="H32" s="23">
        <v>3.4193889799999999</v>
      </c>
      <c r="I32" s="21">
        <v>142.02706937881112</v>
      </c>
      <c r="J32" s="21">
        <v>0.2575930369708449</v>
      </c>
      <c r="K32" s="94"/>
    </row>
    <row r="33" spans="1:11" x14ac:dyDescent="0.25">
      <c r="A33" s="92"/>
      <c r="B33" s="113" t="s">
        <v>215</v>
      </c>
      <c r="C33" s="21">
        <v>10.542162320000001</v>
      </c>
      <c r="D33" s="23">
        <v>8.5083294700000014</v>
      </c>
      <c r="E33" s="21">
        <v>-19.292368949219508</v>
      </c>
      <c r="F33" s="21">
        <v>9.4863619873071833E-2</v>
      </c>
      <c r="G33" s="21">
        <v>1.0544380600000001</v>
      </c>
      <c r="H33" s="23">
        <v>0.79242484999999996</v>
      </c>
      <c r="I33" s="21">
        <v>-24.8486108325794</v>
      </c>
      <c r="J33" s="21">
        <v>5.9695789182389603E-2</v>
      </c>
      <c r="K33" s="94"/>
    </row>
    <row r="34" spans="1:11" x14ac:dyDescent="0.25">
      <c r="A34" s="92"/>
      <c r="B34" s="113" t="s">
        <v>212</v>
      </c>
      <c r="C34" s="21">
        <v>3.0483244799999998</v>
      </c>
      <c r="D34" s="23">
        <v>8.3102078899999992</v>
      </c>
      <c r="E34" s="21">
        <v>172.61559405906812</v>
      </c>
      <c r="F34" s="21">
        <v>9.2654663306445992E-2</v>
      </c>
      <c r="G34" s="21">
        <v>0.80399399999999999</v>
      </c>
      <c r="H34" s="23">
        <v>0.76954858999999998</v>
      </c>
      <c r="I34" s="21">
        <v>-4.284286947415028</v>
      </c>
      <c r="J34" s="21">
        <v>5.7972450503344472E-2</v>
      </c>
      <c r="K34" s="94"/>
    </row>
    <row r="35" spans="1:11" x14ac:dyDescent="0.25">
      <c r="A35" s="92"/>
      <c r="B35" s="113" t="s">
        <v>222</v>
      </c>
      <c r="C35" s="21">
        <v>4.2986386699999999</v>
      </c>
      <c r="D35" s="23">
        <v>2.8115933499999999</v>
      </c>
      <c r="E35" s="21">
        <v>-34.593401170887439</v>
      </c>
      <c r="F35" s="21">
        <v>3.1347860203638368E-2</v>
      </c>
      <c r="G35" s="21">
        <v>0.20918938000000001</v>
      </c>
      <c r="H35" s="23">
        <v>0.22591220000000001</v>
      </c>
      <c r="I35" s="21">
        <v>7.9941056281155332</v>
      </c>
      <c r="J35" s="21">
        <v>1.7018657434745815E-2</v>
      </c>
      <c r="K35" s="94"/>
    </row>
    <row r="36" spans="1:11" x14ac:dyDescent="0.25">
      <c r="A36" s="92"/>
      <c r="B36" s="113" t="s">
        <v>216</v>
      </c>
      <c r="C36" s="21">
        <v>2.59545504</v>
      </c>
      <c r="D36" s="23">
        <v>1.30997235</v>
      </c>
      <c r="E36" s="21">
        <v>-49.528220300051892</v>
      </c>
      <c r="F36" s="21">
        <v>1.4605536785193931E-2</v>
      </c>
      <c r="G36" s="21">
        <v>7.7442029999999995E-2</v>
      </c>
      <c r="H36" s="23">
        <v>0.1599005</v>
      </c>
      <c r="I36" s="21">
        <v>106.47767110443773</v>
      </c>
      <c r="J36" s="21">
        <v>1.2045794043635417E-2</v>
      </c>
      <c r="K36" s="94"/>
    </row>
    <row r="37" spans="1:11" x14ac:dyDescent="0.25">
      <c r="A37" s="92"/>
      <c r="B37" s="113" t="s">
        <v>219</v>
      </c>
      <c r="C37" s="21">
        <v>0.18356765</v>
      </c>
      <c r="D37" s="23">
        <v>0.22605210000000001</v>
      </c>
      <c r="E37" s="21">
        <v>23.143756538801917</v>
      </c>
      <c r="F37" s="21">
        <v>2.5203679008341945E-3</v>
      </c>
      <c r="G37" s="21">
        <v>0</v>
      </c>
      <c r="H37" s="23">
        <v>3.7667400000000004E-2</v>
      </c>
      <c r="I37" s="21"/>
      <c r="J37" s="21">
        <v>2.8376005238209558E-3</v>
      </c>
      <c r="K37" s="94"/>
    </row>
    <row r="38" spans="1:11" x14ac:dyDescent="0.25">
      <c r="A38" s="92"/>
      <c r="B38" s="113" t="s">
        <v>226</v>
      </c>
      <c r="C38" s="21">
        <v>0</v>
      </c>
      <c r="D38" s="23">
        <v>0.21539901</v>
      </c>
      <c r="E38" s="21"/>
      <c r="F38" s="21">
        <v>2.4015912733191319E-3</v>
      </c>
      <c r="G38" s="21">
        <v>0</v>
      </c>
      <c r="H38" s="23">
        <v>0</v>
      </c>
      <c r="I38" s="21"/>
      <c r="J38" s="21">
        <v>0</v>
      </c>
      <c r="K38" s="94"/>
    </row>
    <row r="39" spans="1:11" x14ac:dyDescent="0.25">
      <c r="A39" s="92"/>
      <c r="B39" s="113" t="s">
        <v>2</v>
      </c>
      <c r="C39" s="21">
        <v>1.0247887499999999</v>
      </c>
      <c r="D39" s="23">
        <v>8.0375329999999995E-2</v>
      </c>
      <c r="E39" s="21">
        <v>-92.156887943978688</v>
      </c>
      <c r="F39" s="21">
        <v>8.9614474606055706E-4</v>
      </c>
      <c r="G39" s="21">
        <v>0.39449200000000001</v>
      </c>
      <c r="H39" s="23">
        <v>1.6480419999999999E-2</v>
      </c>
      <c r="I39" s="21">
        <v>-95.822369021425018</v>
      </c>
      <c r="J39" s="21">
        <v>1.2415204772506026E-3</v>
      </c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0"/>
      <c r="C42" s="130"/>
      <c r="D42" s="130"/>
      <c r="E42" s="130"/>
    </row>
    <row r="43" spans="1:11" x14ac:dyDescent="0.25">
      <c r="B43" s="130"/>
      <c r="C43" s="130"/>
      <c r="D43" s="130"/>
      <c r="E43" s="130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1.28515625" style="128" customWidth="1"/>
    <col min="6" max="6" width="10" style="128" customWidth="1"/>
    <col min="7" max="8" width="8.7109375" style="128" customWidth="1"/>
    <col min="9" max="9" width="12.85546875" style="128" customWidth="1"/>
    <col min="10" max="10" width="9.42578125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49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15255.926079389987</v>
      </c>
      <c r="D13" s="29">
        <v>14559.617339879995</v>
      </c>
      <c r="E13" s="76">
        <v>-4.5641853263216241</v>
      </c>
      <c r="F13" s="76">
        <v>100</v>
      </c>
      <c r="G13" s="76">
        <v>2344.80636873</v>
      </c>
      <c r="H13" s="29">
        <v>1889.6166519800004</v>
      </c>
      <c r="I13" s="76">
        <v>-19.412678284243178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4889.5351394399977</v>
      </c>
      <c r="D14" s="23">
        <v>4974.485427659999</v>
      </c>
      <c r="E14" s="21">
        <v>1.7373898703534119</v>
      </c>
      <c r="F14" s="21">
        <v>34.16631983887703</v>
      </c>
      <c r="G14" s="21">
        <v>717.31855690999998</v>
      </c>
      <c r="H14" s="23">
        <v>690.88103663000004</v>
      </c>
      <c r="I14" s="21">
        <v>-3.6856038402080515</v>
      </c>
      <c r="J14" s="21">
        <v>36.561968053471212</v>
      </c>
      <c r="K14" s="94"/>
    </row>
    <row r="15" spans="1:14" x14ac:dyDescent="0.25">
      <c r="A15" s="92"/>
      <c r="B15" s="113" t="s">
        <v>215</v>
      </c>
      <c r="C15" s="21">
        <v>2236.2936762100007</v>
      </c>
      <c r="D15" s="23">
        <v>2011.5973810000016</v>
      </c>
      <c r="E15" s="21">
        <v>-10.047709636723889</v>
      </c>
      <c r="F15" s="21">
        <v>13.816279192242712</v>
      </c>
      <c r="G15" s="21">
        <v>403.38172588999993</v>
      </c>
      <c r="H15" s="23">
        <v>271.6023550700001</v>
      </c>
      <c r="I15" s="21">
        <v>-32.668651642373945</v>
      </c>
      <c r="J15" s="21">
        <v>14.373410330894709</v>
      </c>
      <c r="K15" s="94"/>
    </row>
    <row r="16" spans="1:14" x14ac:dyDescent="0.25">
      <c r="A16" s="92"/>
      <c r="B16" s="113" t="s">
        <v>216</v>
      </c>
      <c r="C16" s="21">
        <v>1607.0831683999988</v>
      </c>
      <c r="D16" s="23">
        <v>988.37331615999926</v>
      </c>
      <c r="E16" s="21">
        <v>-38.498931754476843</v>
      </c>
      <c r="F16" s="21">
        <v>6.7884566818439867</v>
      </c>
      <c r="G16" s="21">
        <v>204.49923837</v>
      </c>
      <c r="H16" s="23">
        <v>109.64328453</v>
      </c>
      <c r="I16" s="21">
        <v>-46.384502258329853</v>
      </c>
      <c r="J16" s="21">
        <v>5.8024088862210377</v>
      </c>
      <c r="K16" s="94"/>
    </row>
    <row r="17" spans="1:11" x14ac:dyDescent="0.25">
      <c r="A17" s="92"/>
      <c r="B17" s="113" t="s">
        <v>202</v>
      </c>
      <c r="C17" s="21">
        <v>956.34332335998545</v>
      </c>
      <c r="D17" s="23">
        <v>988.11508930998764</v>
      </c>
      <c r="E17" s="21">
        <v>3.3222133907283791</v>
      </c>
      <c r="F17" s="21">
        <v>6.7866830991736213</v>
      </c>
      <c r="G17" s="21">
        <v>116.0577890900002</v>
      </c>
      <c r="H17" s="23">
        <v>115.75045659999999</v>
      </c>
      <c r="I17" s="21">
        <v>-0.2648098782597641</v>
      </c>
      <c r="J17" s="21">
        <v>6.1256052373751571</v>
      </c>
      <c r="K17" s="94"/>
    </row>
    <row r="18" spans="1:11" x14ac:dyDescent="0.25">
      <c r="A18" s="92"/>
      <c r="B18" s="113" t="s">
        <v>223</v>
      </c>
      <c r="C18" s="21">
        <v>864.32844677000003</v>
      </c>
      <c r="D18" s="23">
        <v>955.78713260999984</v>
      </c>
      <c r="E18" s="21">
        <v>10.58147353379162</v>
      </c>
      <c r="F18" s="21">
        <v>6.5646445940033047</v>
      </c>
      <c r="G18" s="21">
        <v>178.50115667</v>
      </c>
      <c r="H18" s="23">
        <v>121.06541834000001</v>
      </c>
      <c r="I18" s="21">
        <v>-32.176675715431372</v>
      </c>
      <c r="J18" s="21">
        <v>6.4068771945433385</v>
      </c>
      <c r="K18" s="94"/>
    </row>
    <row r="19" spans="1:11" x14ac:dyDescent="0.25">
      <c r="A19" s="92"/>
      <c r="B19" s="113" t="s">
        <v>222</v>
      </c>
      <c r="C19" s="21">
        <v>720.92934192000007</v>
      </c>
      <c r="D19" s="23">
        <v>784.87714573000005</v>
      </c>
      <c r="E19" s="21">
        <v>8.8701901964056908</v>
      </c>
      <c r="F19" s="21">
        <v>5.3907814155263321</v>
      </c>
      <c r="G19" s="21">
        <v>150.03309274</v>
      </c>
      <c r="H19" s="23">
        <v>85.784591590000005</v>
      </c>
      <c r="I19" s="21">
        <v>-42.822886588987075</v>
      </c>
      <c r="J19" s="21">
        <v>4.5397880834777879</v>
      </c>
      <c r="K19" s="94"/>
    </row>
    <row r="20" spans="1:11" x14ac:dyDescent="0.25">
      <c r="A20" s="92"/>
      <c r="B20" s="113" t="s">
        <v>203</v>
      </c>
      <c r="C20" s="21">
        <v>570.74358113000267</v>
      </c>
      <c r="D20" s="23">
        <v>656.3889286100042</v>
      </c>
      <c r="E20" s="21">
        <v>15.00592390551887</v>
      </c>
      <c r="F20" s="21">
        <v>4.5082842034048571</v>
      </c>
      <c r="G20" s="21">
        <v>84.111394109999708</v>
      </c>
      <c r="H20" s="23">
        <v>90.073743629999996</v>
      </c>
      <c r="I20" s="21">
        <v>7.0886347599979249</v>
      </c>
      <c r="J20" s="21">
        <v>4.7667733842003273</v>
      </c>
      <c r="K20" s="94"/>
    </row>
    <row r="21" spans="1:11" x14ac:dyDescent="0.25">
      <c r="A21" s="92"/>
      <c r="B21" s="113" t="s">
        <v>212</v>
      </c>
      <c r="C21" s="21">
        <v>634.33310813000003</v>
      </c>
      <c r="D21" s="23">
        <v>486.98560143000003</v>
      </c>
      <c r="E21" s="21">
        <v>-23.228727116952353</v>
      </c>
      <c r="F21" s="21">
        <v>3.3447692343953728</v>
      </c>
      <c r="G21" s="21">
        <v>0.57134399999999996</v>
      </c>
      <c r="H21" s="23">
        <v>42.332900850000001</v>
      </c>
      <c r="I21" s="21">
        <v>7309.3542331765111</v>
      </c>
      <c r="J21" s="21">
        <v>2.2402904211096066</v>
      </c>
      <c r="K21" s="94"/>
    </row>
    <row r="22" spans="1:11" x14ac:dyDescent="0.25">
      <c r="A22" s="92"/>
      <c r="B22" s="114" t="s">
        <v>199</v>
      </c>
      <c r="C22" s="29">
        <v>558.85875521000094</v>
      </c>
      <c r="D22" s="29">
        <v>388.64971625999999</v>
      </c>
      <c r="E22" s="29">
        <v>-30.456539754135537</v>
      </c>
      <c r="F22" s="29">
        <v>2.6693676570431304</v>
      </c>
      <c r="G22" s="29">
        <v>80.136852999999803</v>
      </c>
      <c r="H22" s="29">
        <v>36.851181570000094</v>
      </c>
      <c r="I22" s="29">
        <v>-54.014688385629285</v>
      </c>
      <c r="J22" s="29">
        <v>1.9501935237174299</v>
      </c>
      <c r="K22" s="94"/>
    </row>
    <row r="23" spans="1:11" x14ac:dyDescent="0.25">
      <c r="A23" s="92"/>
      <c r="B23" s="113" t="s">
        <v>208</v>
      </c>
      <c r="C23" s="21">
        <v>388.45160276000024</v>
      </c>
      <c r="D23" s="23">
        <v>357.76991066999943</v>
      </c>
      <c r="E23" s="21">
        <v>-7.8984593890212622</v>
      </c>
      <c r="F23" s="21">
        <v>2.4572755060673064</v>
      </c>
      <c r="G23" s="21">
        <v>48.500151020000004</v>
      </c>
      <c r="H23" s="23">
        <v>56.287832810000005</v>
      </c>
      <c r="I23" s="21">
        <v>16.057025857071228</v>
      </c>
      <c r="J23" s="21">
        <v>2.9787964003714631</v>
      </c>
      <c r="K23" s="94"/>
    </row>
    <row r="24" spans="1:11" x14ac:dyDescent="0.25">
      <c r="A24" s="92"/>
      <c r="B24" s="113" t="s">
        <v>204</v>
      </c>
      <c r="C24" s="21">
        <v>198.59652780000002</v>
      </c>
      <c r="D24" s="23">
        <v>267.83756173000017</v>
      </c>
      <c r="E24" s="21">
        <v>34.865178508926654</v>
      </c>
      <c r="F24" s="21">
        <v>1.8395920406257587</v>
      </c>
      <c r="G24" s="21">
        <v>54.301146889999998</v>
      </c>
      <c r="H24" s="23">
        <v>28.566041460000001</v>
      </c>
      <c r="I24" s="21">
        <v>-47.393299964976109</v>
      </c>
      <c r="J24" s="21">
        <v>1.5117373902303197</v>
      </c>
      <c r="K24" s="94"/>
    </row>
    <row r="25" spans="1:11" x14ac:dyDescent="0.25">
      <c r="A25" s="92"/>
      <c r="B25" s="113" t="s">
        <v>224</v>
      </c>
      <c r="C25" s="21">
        <v>242.8461738499999</v>
      </c>
      <c r="D25" s="23">
        <v>255.07135102999979</v>
      </c>
      <c r="E25" s="21">
        <v>5.0341238596376181</v>
      </c>
      <c r="F25" s="21">
        <v>1.7519097176499157</v>
      </c>
      <c r="G25" s="21">
        <v>34.798807420000003</v>
      </c>
      <c r="H25" s="23">
        <v>42.366230080000001</v>
      </c>
      <c r="I25" s="21">
        <v>21.746212646502229</v>
      </c>
      <c r="J25" s="21">
        <v>2.2420542301851181</v>
      </c>
      <c r="K25" s="94"/>
    </row>
    <row r="26" spans="1:11" x14ac:dyDescent="0.25">
      <c r="A26" s="92"/>
      <c r="B26" s="113" t="s">
        <v>209</v>
      </c>
      <c r="C26" s="21">
        <v>194.16529329000028</v>
      </c>
      <c r="D26" s="23">
        <v>246.10781089999989</v>
      </c>
      <c r="E26" s="21">
        <v>26.751700435164594</v>
      </c>
      <c r="F26" s="21">
        <v>1.6903453240209154</v>
      </c>
      <c r="G26" s="21">
        <v>77.545488939999998</v>
      </c>
      <c r="H26" s="23">
        <v>9.2393562300000003</v>
      </c>
      <c r="I26" s="21">
        <v>-88.085243440596713</v>
      </c>
      <c r="J26" s="21">
        <v>0.48895400134830042</v>
      </c>
      <c r="K26" s="94"/>
    </row>
    <row r="27" spans="1:11" x14ac:dyDescent="0.25">
      <c r="A27" s="92"/>
      <c r="B27" s="113" t="s">
        <v>207</v>
      </c>
      <c r="C27" s="21">
        <v>197.68306034</v>
      </c>
      <c r="D27" s="23">
        <v>220.78189749000001</v>
      </c>
      <c r="E27" s="21">
        <v>11.684783263812148</v>
      </c>
      <c r="F27" s="21">
        <v>1.5163990394531879</v>
      </c>
      <c r="G27" s="21">
        <v>28.357354399999998</v>
      </c>
      <c r="H27" s="23">
        <v>36.778669479999998</v>
      </c>
      <c r="I27" s="21">
        <v>29.697111236864892</v>
      </c>
      <c r="J27" s="21">
        <v>1.9463561268610825</v>
      </c>
      <c r="K27" s="94"/>
    </row>
    <row r="28" spans="1:11" x14ac:dyDescent="0.25">
      <c r="A28" s="92"/>
      <c r="B28" s="113" t="s">
        <v>225</v>
      </c>
      <c r="C28" s="21">
        <v>187.6699543</v>
      </c>
      <c r="D28" s="23">
        <v>198.07651944999998</v>
      </c>
      <c r="E28" s="21">
        <v>5.5451418362709948</v>
      </c>
      <c r="F28" s="21">
        <v>1.3604514104052172</v>
      </c>
      <c r="G28" s="21">
        <v>49.233924680000001</v>
      </c>
      <c r="H28" s="23">
        <v>39.184258419999999</v>
      </c>
      <c r="I28" s="21">
        <v>-20.412076277320256</v>
      </c>
      <c r="J28" s="21">
        <v>2.0736617863174254</v>
      </c>
      <c r="K28" s="94"/>
    </row>
    <row r="29" spans="1:11" x14ac:dyDescent="0.25">
      <c r="A29" s="92"/>
      <c r="B29" s="113" t="s">
        <v>206</v>
      </c>
      <c r="C29" s="21">
        <v>139.73052805</v>
      </c>
      <c r="D29" s="23">
        <v>167.17068361000011</v>
      </c>
      <c r="E29" s="21">
        <v>19.637910156741945</v>
      </c>
      <c r="F29" s="21">
        <v>1.1481804755411105</v>
      </c>
      <c r="G29" s="21">
        <v>13.227044390000001</v>
      </c>
      <c r="H29" s="23">
        <v>27.924888859999999</v>
      </c>
      <c r="I29" s="21">
        <v>111.1196427307068</v>
      </c>
      <c r="J29" s="21">
        <v>1.4778070901703482</v>
      </c>
      <c r="K29" s="94"/>
    </row>
    <row r="30" spans="1:11" x14ac:dyDescent="0.25">
      <c r="A30" s="92"/>
      <c r="B30" s="113" t="s">
        <v>217</v>
      </c>
      <c r="C30" s="21">
        <v>143.3967506299999</v>
      </c>
      <c r="D30" s="23">
        <v>148.5055547999998</v>
      </c>
      <c r="E30" s="21">
        <v>3.5627056732839835</v>
      </c>
      <c r="F30" s="21">
        <v>1.0199825402912948</v>
      </c>
      <c r="G30" s="21">
        <v>18.133201079999999</v>
      </c>
      <c r="H30" s="23">
        <v>21.104747929999998</v>
      </c>
      <c r="I30" s="21">
        <v>16.387326412419622</v>
      </c>
      <c r="J30" s="21">
        <v>1.116879865971004</v>
      </c>
      <c r="K30" s="94"/>
    </row>
    <row r="31" spans="1:11" x14ac:dyDescent="0.25">
      <c r="A31" s="92"/>
      <c r="B31" s="113" t="s">
        <v>200</v>
      </c>
      <c r="C31" s="21">
        <v>105.6495285899997</v>
      </c>
      <c r="D31" s="23">
        <v>109.5706460100003</v>
      </c>
      <c r="E31" s="21">
        <v>3.7114386333113814</v>
      </c>
      <c r="F31" s="21">
        <v>0.75256542429777495</v>
      </c>
      <c r="G31" s="21">
        <v>14.667607460000001</v>
      </c>
      <c r="H31" s="23">
        <v>19.27980161</v>
      </c>
      <c r="I31" s="21">
        <v>31.444761271242783</v>
      </c>
      <c r="J31" s="21">
        <v>1.0203022708229212</v>
      </c>
      <c r="K31" s="94"/>
    </row>
    <row r="32" spans="1:11" x14ac:dyDescent="0.25">
      <c r="A32" s="92"/>
      <c r="B32" s="113" t="s">
        <v>210</v>
      </c>
      <c r="C32" s="21">
        <v>67.613323930000007</v>
      </c>
      <c r="D32" s="23">
        <v>80.916699480000005</v>
      </c>
      <c r="E32" s="21">
        <v>19.675671564044038</v>
      </c>
      <c r="F32" s="21">
        <v>0.55576116865628378</v>
      </c>
      <c r="G32" s="21">
        <v>1.42360548</v>
      </c>
      <c r="H32" s="23">
        <v>6.7552282799999999</v>
      </c>
      <c r="I32" s="21">
        <v>374.51547320539953</v>
      </c>
      <c r="J32" s="21">
        <v>0.3574919956871494</v>
      </c>
      <c r="K32" s="94"/>
    </row>
    <row r="33" spans="1:11" x14ac:dyDescent="0.25">
      <c r="A33" s="92"/>
      <c r="B33" s="113" t="s">
        <v>219</v>
      </c>
      <c r="C33" s="21">
        <v>85.144858029999995</v>
      </c>
      <c r="D33" s="23">
        <v>54.039537810000006</v>
      </c>
      <c r="E33" s="21">
        <v>-36.532235697709801</v>
      </c>
      <c r="F33" s="21">
        <v>0.37116042646245412</v>
      </c>
      <c r="G33" s="21">
        <v>28.914755789999997</v>
      </c>
      <c r="H33" s="23">
        <v>7.1841240000000001E-2</v>
      </c>
      <c r="I33" s="21">
        <v>-99.751541252771545</v>
      </c>
      <c r="J33" s="21">
        <v>3.8018949465079312E-3</v>
      </c>
      <c r="K33" s="94"/>
    </row>
    <row r="34" spans="1:11" x14ac:dyDescent="0.25">
      <c r="A34" s="92"/>
      <c r="B34" s="113" t="s">
        <v>201</v>
      </c>
      <c r="C34" s="21">
        <v>79.520100230000011</v>
      </c>
      <c r="D34" s="23">
        <v>51.639349399999794</v>
      </c>
      <c r="E34" s="21">
        <v>-35.061262183220734</v>
      </c>
      <c r="F34" s="21">
        <v>0.35467518269560117</v>
      </c>
      <c r="G34" s="21">
        <v>11.50891026</v>
      </c>
      <c r="H34" s="23">
        <v>2.9754003</v>
      </c>
      <c r="I34" s="21">
        <v>-74.146984963978696</v>
      </c>
      <c r="J34" s="21">
        <v>0.15746052496321308</v>
      </c>
      <c r="K34" s="94"/>
    </row>
    <row r="35" spans="1:11" x14ac:dyDescent="0.25">
      <c r="A35" s="92"/>
      <c r="B35" s="113" t="s">
        <v>205</v>
      </c>
      <c r="C35" s="21">
        <v>58.721559829999997</v>
      </c>
      <c r="D35" s="23">
        <v>47.858123890000002</v>
      </c>
      <c r="E35" s="21">
        <v>-18.4999103761035</v>
      </c>
      <c r="F35" s="21">
        <v>0.32870454471981653</v>
      </c>
      <c r="G35" s="21">
        <v>9.5342360900000003</v>
      </c>
      <c r="H35" s="23">
        <v>10.475463449999999</v>
      </c>
      <c r="I35" s="21">
        <v>9.8720794315887197</v>
      </c>
      <c r="J35" s="21">
        <v>0.55436976801741644</v>
      </c>
      <c r="K35" s="94"/>
    </row>
    <row r="36" spans="1:11" x14ac:dyDescent="0.25">
      <c r="A36" s="92"/>
      <c r="B36" s="113" t="s">
        <v>214</v>
      </c>
      <c r="C36" s="21">
        <v>56.578555209999898</v>
      </c>
      <c r="D36" s="23">
        <v>39.645537979999993</v>
      </c>
      <c r="E36" s="21">
        <v>-29.928330914690982</v>
      </c>
      <c r="F36" s="21">
        <v>0.27229793925563955</v>
      </c>
      <c r="G36" s="21">
        <v>4.1747573300000003</v>
      </c>
      <c r="H36" s="23">
        <v>8.0116488099999987</v>
      </c>
      <c r="I36" s="21">
        <v>91.906934384614829</v>
      </c>
      <c r="J36" s="21">
        <v>0.42398275870426616</v>
      </c>
      <c r="K36" s="94"/>
    </row>
    <row r="37" spans="1:11" x14ac:dyDescent="0.25">
      <c r="A37" s="92"/>
      <c r="B37" s="113" t="s">
        <v>213</v>
      </c>
      <c r="C37" s="21">
        <v>44.349636450000006</v>
      </c>
      <c r="D37" s="23">
        <v>38.495772439999996</v>
      </c>
      <c r="E37" s="21">
        <v>-13.199350611587723</v>
      </c>
      <c r="F37" s="21">
        <v>0.26440099036502079</v>
      </c>
      <c r="G37" s="21">
        <v>8.1854967599999995</v>
      </c>
      <c r="H37" s="23">
        <v>6.2607169800000007</v>
      </c>
      <c r="I37" s="21">
        <v>-23.514513980456321</v>
      </c>
      <c r="J37" s="21">
        <v>0.33132206860263552</v>
      </c>
      <c r="K37" s="94"/>
    </row>
    <row r="38" spans="1:11" x14ac:dyDescent="0.25">
      <c r="A38" s="92"/>
      <c r="B38" s="113" t="s">
        <v>211</v>
      </c>
      <c r="C38" s="21">
        <v>20.601023820000002</v>
      </c>
      <c r="D38" s="23">
        <v>26.148331249999998</v>
      </c>
      <c r="E38" s="21">
        <v>26.927338555933943</v>
      </c>
      <c r="F38" s="21">
        <v>0.17959490719840251</v>
      </c>
      <c r="G38" s="21">
        <v>6.9337350799999999</v>
      </c>
      <c r="H38" s="23">
        <v>10.296005470000001</v>
      </c>
      <c r="I38" s="21">
        <v>48.491474669955245</v>
      </c>
      <c r="J38" s="21">
        <v>0.54487271051572916</v>
      </c>
      <c r="K38" s="94"/>
    </row>
    <row r="39" spans="1:11" x14ac:dyDescent="0.25">
      <c r="A39" s="92"/>
      <c r="B39" s="113" t="s">
        <v>2</v>
      </c>
      <c r="C39" s="21">
        <v>6.7590617100000001</v>
      </c>
      <c r="D39" s="23">
        <v>14.722313170000001</v>
      </c>
      <c r="E39" s="21">
        <v>117.81593069668838</v>
      </c>
      <c r="F39" s="21">
        <v>0.10111744578392434</v>
      </c>
      <c r="G39" s="21">
        <v>0.75499488000000003</v>
      </c>
      <c r="H39" s="23">
        <v>5.3551760000000004E-2</v>
      </c>
      <c r="I39" s="21">
        <v>-92.907003554779081</v>
      </c>
      <c r="J39" s="21">
        <v>2.8340012744853182E-3</v>
      </c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0"/>
      <c r="C42" s="130"/>
      <c r="D42" s="130"/>
      <c r="E42" s="130"/>
    </row>
    <row r="43" spans="1:11" x14ac:dyDescent="0.25">
      <c r="B43" s="130"/>
      <c r="C43" s="130"/>
      <c r="D43" s="130"/>
      <c r="E43" s="130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0.85546875" style="128" customWidth="1"/>
    <col min="6" max="6" width="10" style="128" customWidth="1"/>
    <col min="7" max="7" width="9.7109375" style="128" customWidth="1"/>
    <col min="8" max="8" width="10" style="128" customWidth="1"/>
    <col min="9" max="9" width="11.425781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68" t="s">
        <v>75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3734.6426638799994</v>
      </c>
      <c r="D13" s="29">
        <v>3849.5423061099982</v>
      </c>
      <c r="E13" s="76">
        <v>3.0765899865404345</v>
      </c>
      <c r="F13" s="76">
        <v>100</v>
      </c>
      <c r="G13" s="76">
        <v>526.23012018999998</v>
      </c>
      <c r="H13" s="29">
        <v>553.76427262000016</v>
      </c>
      <c r="I13" s="76">
        <v>5.2323406383615545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1185.4043874900001</v>
      </c>
      <c r="D14" s="23">
        <v>1427.8853284100001</v>
      </c>
      <c r="E14" s="21">
        <v>20.4555460970947</v>
      </c>
      <c r="F14" s="21">
        <v>37.092340202201669</v>
      </c>
      <c r="G14" s="21">
        <v>152.70426035</v>
      </c>
      <c r="H14" s="23">
        <v>230.71648325000001</v>
      </c>
      <c r="I14" s="21">
        <v>51.087129279297812</v>
      </c>
      <c r="J14" s="21">
        <v>41.663302357593679</v>
      </c>
      <c r="K14" s="94"/>
    </row>
    <row r="15" spans="1:14" x14ac:dyDescent="0.25">
      <c r="A15" s="92"/>
      <c r="B15" s="113" t="s">
        <v>200</v>
      </c>
      <c r="C15" s="21">
        <v>438.4675624399992</v>
      </c>
      <c r="D15" s="23">
        <v>410.28852490999935</v>
      </c>
      <c r="E15" s="21">
        <v>-6.426709737246739</v>
      </c>
      <c r="F15" s="21">
        <v>10.658111855500039</v>
      </c>
      <c r="G15" s="21">
        <v>62.226483950000002</v>
      </c>
      <c r="H15" s="23">
        <v>63.330400909999994</v>
      </c>
      <c r="I15" s="21">
        <v>1.7740307501336705</v>
      </c>
      <c r="J15" s="21">
        <v>11.436346481936745</v>
      </c>
      <c r="K15" s="94"/>
    </row>
    <row r="16" spans="1:14" x14ac:dyDescent="0.25">
      <c r="A16" s="92"/>
      <c r="B16" s="113" t="s">
        <v>209</v>
      </c>
      <c r="C16" s="21">
        <v>336.5564158000002</v>
      </c>
      <c r="D16" s="23">
        <v>344.99762881000021</v>
      </c>
      <c r="E16" s="21">
        <v>2.5081123442365794</v>
      </c>
      <c r="F16" s="21">
        <v>8.9620427930463187</v>
      </c>
      <c r="G16" s="21">
        <v>59.117633990000002</v>
      </c>
      <c r="H16" s="23">
        <v>47.940638590000006</v>
      </c>
      <c r="I16" s="21">
        <v>-18.90636455763881</v>
      </c>
      <c r="J16" s="21">
        <v>8.6572285285182105</v>
      </c>
      <c r="K16" s="94"/>
    </row>
    <row r="17" spans="1:11" x14ac:dyDescent="0.25">
      <c r="A17" s="92"/>
      <c r="B17" s="113" t="s">
        <v>203</v>
      </c>
      <c r="C17" s="21">
        <v>231.28104284000023</v>
      </c>
      <c r="D17" s="23">
        <v>255.6320988899997</v>
      </c>
      <c r="E17" s="21">
        <v>10.528773024793692</v>
      </c>
      <c r="F17" s="21">
        <v>6.6405842191748388</v>
      </c>
      <c r="G17" s="21">
        <v>36.939054499999997</v>
      </c>
      <c r="H17" s="23">
        <v>37.349389860000002</v>
      </c>
      <c r="I17" s="21">
        <v>1.1108442421015496</v>
      </c>
      <c r="J17" s="21">
        <v>6.7446369704008715</v>
      </c>
      <c r="K17" s="94"/>
    </row>
    <row r="18" spans="1:11" x14ac:dyDescent="0.25">
      <c r="A18" s="92"/>
      <c r="B18" s="113" t="s">
        <v>201</v>
      </c>
      <c r="C18" s="21">
        <v>295.71510246999935</v>
      </c>
      <c r="D18" s="23">
        <v>236.0201722699997</v>
      </c>
      <c r="E18" s="21">
        <v>-20.186635616980631</v>
      </c>
      <c r="F18" s="21">
        <v>6.13112296221263</v>
      </c>
      <c r="G18" s="21">
        <v>51.90538119</v>
      </c>
      <c r="H18" s="23">
        <v>26.79739223</v>
      </c>
      <c r="I18" s="21">
        <v>-48.372612596932939</v>
      </c>
      <c r="J18" s="21">
        <v>4.8391334643556352</v>
      </c>
      <c r="K18" s="94"/>
    </row>
    <row r="19" spans="1:11" x14ac:dyDescent="0.25">
      <c r="A19" s="92"/>
      <c r="B19" s="113" t="s">
        <v>218</v>
      </c>
      <c r="C19" s="21">
        <v>280.07168019999995</v>
      </c>
      <c r="D19" s="23">
        <v>212.6320183199999</v>
      </c>
      <c r="E19" s="21">
        <v>-24.079429177502419</v>
      </c>
      <c r="F19" s="21">
        <v>5.5235662167554338</v>
      </c>
      <c r="G19" s="21">
        <v>38.03474344</v>
      </c>
      <c r="H19" s="23">
        <v>22.436889530000002</v>
      </c>
      <c r="I19" s="21">
        <v>-41.009488954764983</v>
      </c>
      <c r="J19" s="21">
        <v>4.0517040624244949</v>
      </c>
      <c r="K19" s="94"/>
    </row>
    <row r="20" spans="1:11" x14ac:dyDescent="0.25">
      <c r="A20" s="92"/>
      <c r="B20" s="113" t="s">
        <v>207</v>
      </c>
      <c r="C20" s="21">
        <v>269.27668597999946</v>
      </c>
      <c r="D20" s="23">
        <v>208.36159387999979</v>
      </c>
      <c r="E20" s="21">
        <v>-22.621747545022941</v>
      </c>
      <c r="F20" s="21">
        <v>5.4126329135099516</v>
      </c>
      <c r="G20" s="21">
        <v>21.983815670000002</v>
      </c>
      <c r="H20" s="23">
        <v>20.370519129999998</v>
      </c>
      <c r="I20" s="21">
        <v>-7.3385647160495999</v>
      </c>
      <c r="J20" s="21">
        <v>3.6785542399876885</v>
      </c>
      <c r="K20" s="94"/>
    </row>
    <row r="21" spans="1:11" x14ac:dyDescent="0.25">
      <c r="A21" s="92"/>
      <c r="B21" s="113" t="s">
        <v>202</v>
      </c>
      <c r="C21" s="21">
        <v>153.37581807000029</v>
      </c>
      <c r="D21" s="23">
        <v>170.18349592000033</v>
      </c>
      <c r="E21" s="21">
        <v>10.95849271514826</v>
      </c>
      <c r="F21" s="21">
        <v>4.4208761038912314</v>
      </c>
      <c r="G21" s="21">
        <v>23.199091210000002</v>
      </c>
      <c r="H21" s="23">
        <v>26.98373587</v>
      </c>
      <c r="I21" s="21">
        <v>16.313762576909131</v>
      </c>
      <c r="J21" s="21">
        <v>4.8727838187055763</v>
      </c>
      <c r="K21" s="94"/>
    </row>
    <row r="22" spans="1:11" x14ac:dyDescent="0.25">
      <c r="A22" s="92"/>
      <c r="B22" s="114" t="s">
        <v>199</v>
      </c>
      <c r="C22" s="29">
        <v>152.03746654000028</v>
      </c>
      <c r="D22" s="29">
        <v>169.89361479000058</v>
      </c>
      <c r="E22" s="29">
        <v>11.744571029998351</v>
      </c>
      <c r="F22" s="29">
        <v>4.4133458286806002</v>
      </c>
      <c r="G22" s="29">
        <v>21.425755819999999</v>
      </c>
      <c r="H22" s="29">
        <v>25.27653364</v>
      </c>
      <c r="I22" s="29">
        <v>17.972658011930996</v>
      </c>
      <c r="J22" s="29">
        <v>4.5644933936258232</v>
      </c>
      <c r="K22" s="94"/>
    </row>
    <row r="23" spans="1:11" x14ac:dyDescent="0.25">
      <c r="A23" s="92"/>
      <c r="B23" s="113" t="s">
        <v>210</v>
      </c>
      <c r="C23" s="21">
        <v>99.322617530000002</v>
      </c>
      <c r="D23" s="23">
        <v>140.8805859699998</v>
      </c>
      <c r="E23" s="21">
        <v>41.841394712989086</v>
      </c>
      <c r="F23" s="21">
        <v>3.6596710665159851</v>
      </c>
      <c r="G23" s="21">
        <v>20.410798059999998</v>
      </c>
      <c r="H23" s="23">
        <v>11.87090598</v>
      </c>
      <c r="I23" s="21">
        <v>-41.84006943234634</v>
      </c>
      <c r="J23" s="21">
        <v>2.1436749474348917</v>
      </c>
      <c r="K23" s="94"/>
    </row>
    <row r="24" spans="1:11" x14ac:dyDescent="0.25">
      <c r="A24" s="92"/>
      <c r="B24" s="113" t="s">
        <v>204</v>
      </c>
      <c r="C24" s="21">
        <v>124.27276859999981</v>
      </c>
      <c r="D24" s="23">
        <v>114.30717942999961</v>
      </c>
      <c r="E24" s="21">
        <v>-8.0191254144153845</v>
      </c>
      <c r="F24" s="21">
        <v>2.9693706508581843</v>
      </c>
      <c r="G24" s="21">
        <v>15.937077039999998</v>
      </c>
      <c r="H24" s="23">
        <v>17.6301117</v>
      </c>
      <c r="I24" s="21">
        <v>10.623244499293726</v>
      </c>
      <c r="J24" s="21">
        <v>3.1836852920444727</v>
      </c>
      <c r="K24" s="94"/>
    </row>
    <row r="25" spans="1:11" x14ac:dyDescent="0.25">
      <c r="A25" s="92"/>
      <c r="B25" s="113" t="s">
        <v>206</v>
      </c>
      <c r="C25" s="21">
        <v>59.918074729999994</v>
      </c>
      <c r="D25" s="23">
        <v>53.132873400000001</v>
      </c>
      <c r="E25" s="21">
        <v>-11.324131091619927</v>
      </c>
      <c r="F25" s="21">
        <v>1.3802387186566945</v>
      </c>
      <c r="G25" s="21">
        <v>7.5431894900000005</v>
      </c>
      <c r="H25" s="23">
        <v>7.9787614800000002</v>
      </c>
      <c r="I25" s="21">
        <v>5.7743742295939482</v>
      </c>
      <c r="J25" s="21">
        <v>1.4408227244871616</v>
      </c>
      <c r="K25" s="94"/>
    </row>
    <row r="26" spans="1:11" x14ac:dyDescent="0.25">
      <c r="A26" s="92"/>
      <c r="B26" s="113" t="s">
        <v>208</v>
      </c>
      <c r="C26" s="21">
        <v>37.458544000000003</v>
      </c>
      <c r="D26" s="23">
        <v>37.955747069999902</v>
      </c>
      <c r="E26" s="21">
        <v>1.3273422213097685</v>
      </c>
      <c r="F26" s="21">
        <v>0.98598077516271199</v>
      </c>
      <c r="G26" s="21">
        <v>6.6225302800000003</v>
      </c>
      <c r="H26" s="23">
        <v>6.1381154200000001</v>
      </c>
      <c r="I26" s="21">
        <v>-7.3146492279987037</v>
      </c>
      <c r="J26" s="21">
        <v>1.1084347119323912</v>
      </c>
      <c r="K26" s="94"/>
    </row>
    <row r="27" spans="1:11" x14ac:dyDescent="0.25">
      <c r="A27" s="92"/>
      <c r="B27" s="113" t="s">
        <v>205</v>
      </c>
      <c r="C27" s="21">
        <v>32.713056010000003</v>
      </c>
      <c r="D27" s="23">
        <v>26.9080409</v>
      </c>
      <c r="E27" s="21">
        <v>-17.745254702665125</v>
      </c>
      <c r="F27" s="21">
        <v>0.69899325063375772</v>
      </c>
      <c r="G27" s="21">
        <v>4.2064240000000002</v>
      </c>
      <c r="H27" s="23">
        <v>4.8718077599999994</v>
      </c>
      <c r="I27" s="21">
        <v>15.818276046351931</v>
      </c>
      <c r="J27" s="21">
        <v>0.87976202165412964</v>
      </c>
      <c r="K27" s="94"/>
    </row>
    <row r="28" spans="1:11" x14ac:dyDescent="0.25">
      <c r="A28" s="92"/>
      <c r="B28" s="113" t="s">
        <v>211</v>
      </c>
      <c r="C28" s="21">
        <v>11.469061699999999</v>
      </c>
      <c r="D28" s="23">
        <v>9.8757257500000009</v>
      </c>
      <c r="E28" s="21">
        <v>-13.892469948086495</v>
      </c>
      <c r="F28" s="21">
        <v>0.2565428553499785</v>
      </c>
      <c r="G28" s="21">
        <v>8.4622219999999998E-2</v>
      </c>
      <c r="H28" s="23">
        <v>0.45886439000000001</v>
      </c>
      <c r="I28" s="21">
        <v>442.25047511161966</v>
      </c>
      <c r="J28" s="21">
        <v>8.286276538372464E-2</v>
      </c>
      <c r="K28" s="94"/>
    </row>
    <row r="29" spans="1:11" x14ac:dyDescent="0.25">
      <c r="A29" s="92"/>
      <c r="B29" s="113" t="s">
        <v>213</v>
      </c>
      <c r="C29" s="21">
        <v>7.8517457899999998</v>
      </c>
      <c r="D29" s="23">
        <v>9.4321805699999999</v>
      </c>
      <c r="E29" s="21">
        <v>20.128450694530198</v>
      </c>
      <c r="F29" s="21">
        <v>0.2450208315681901</v>
      </c>
      <c r="G29" s="21">
        <v>1.89461345</v>
      </c>
      <c r="H29" s="23">
        <v>1.5685053999999998</v>
      </c>
      <c r="I29" s="21">
        <v>-17.212379126729004</v>
      </c>
      <c r="J29" s="21">
        <v>0.28324423902954238</v>
      </c>
      <c r="K29" s="94"/>
    </row>
    <row r="30" spans="1:11" x14ac:dyDescent="0.25">
      <c r="A30" s="92"/>
      <c r="B30" s="113" t="s">
        <v>215</v>
      </c>
      <c r="C30" s="21">
        <v>8.7925340900000002</v>
      </c>
      <c r="D30" s="23">
        <v>6.9417294199999997</v>
      </c>
      <c r="E30" s="21">
        <v>-21.049729816856477</v>
      </c>
      <c r="F30" s="21">
        <v>0.18032609770211067</v>
      </c>
      <c r="G30" s="21">
        <v>0.91224442000000006</v>
      </c>
      <c r="H30" s="23">
        <v>0.67205488000000002</v>
      </c>
      <c r="I30" s="21">
        <v>-26.329515942668092</v>
      </c>
      <c r="J30" s="21">
        <v>0.12136118439355736</v>
      </c>
      <c r="K30" s="94"/>
    </row>
    <row r="31" spans="1:11" x14ac:dyDescent="0.25">
      <c r="A31" s="92"/>
      <c r="B31" s="113" t="s">
        <v>216</v>
      </c>
      <c r="C31" s="21">
        <v>3.0446179600000001</v>
      </c>
      <c r="D31" s="23">
        <v>6.1369538399999994</v>
      </c>
      <c r="E31" s="21">
        <v>101.56728760806493</v>
      </c>
      <c r="F31" s="21">
        <v>0.15942035057672752</v>
      </c>
      <c r="G31" s="21">
        <v>2.3689999999999999E-2</v>
      </c>
      <c r="H31" s="23">
        <v>0.52498785999999997</v>
      </c>
      <c r="I31" s="21">
        <v>2116.0737019839594</v>
      </c>
      <c r="J31" s="21">
        <v>9.4803490574815963E-2</v>
      </c>
      <c r="K31" s="94"/>
    </row>
    <row r="32" spans="1:11" x14ac:dyDescent="0.25">
      <c r="A32" s="92"/>
      <c r="B32" s="113" t="s">
        <v>212</v>
      </c>
      <c r="C32" s="21">
        <v>2.4373200000000002E-3</v>
      </c>
      <c r="D32" s="23">
        <v>2.6531467599999998</v>
      </c>
      <c r="E32" s="21">
        <v>108755.08509346331</v>
      </c>
      <c r="F32" s="21">
        <v>6.8921096302511656E-2</v>
      </c>
      <c r="G32" s="21">
        <v>0</v>
      </c>
      <c r="H32" s="23">
        <v>0</v>
      </c>
      <c r="I32" s="21"/>
      <c r="J32" s="21">
        <v>0</v>
      </c>
      <c r="K32" s="94"/>
    </row>
    <row r="33" spans="1:11" x14ac:dyDescent="0.25">
      <c r="A33" s="92"/>
      <c r="B33" s="113" t="s">
        <v>214</v>
      </c>
      <c r="C33" s="21">
        <v>2.1757567200000003</v>
      </c>
      <c r="D33" s="23">
        <v>2.2085780699999997</v>
      </c>
      <c r="E33" s="21">
        <v>1.5085027520907568</v>
      </c>
      <c r="F33" s="21">
        <v>5.737248468459593E-2</v>
      </c>
      <c r="G33" s="21">
        <v>0.67967363999999997</v>
      </c>
      <c r="H33" s="23">
        <v>0.45787756000000002</v>
      </c>
      <c r="I33" s="21">
        <v>-32.632732380205297</v>
      </c>
      <c r="J33" s="21">
        <v>8.2684561398962117E-2</v>
      </c>
      <c r="K33" s="94"/>
    </row>
    <row r="34" spans="1:11" x14ac:dyDescent="0.25">
      <c r="A34" s="92"/>
      <c r="B34" s="113" t="s">
        <v>217</v>
      </c>
      <c r="C34" s="21">
        <v>0.87709987</v>
      </c>
      <c r="D34" s="23">
        <v>1.5285072399999999</v>
      </c>
      <c r="E34" s="21">
        <v>74.26832362887022</v>
      </c>
      <c r="F34" s="21">
        <v>3.9706207087890716E-2</v>
      </c>
      <c r="G34" s="21">
        <v>0.16083023999999999</v>
      </c>
      <c r="H34" s="23">
        <v>0.30129032</v>
      </c>
      <c r="I34" s="21">
        <v>87.334371943982674</v>
      </c>
      <c r="J34" s="21">
        <v>5.4407684803231993E-2</v>
      </c>
      <c r="K34" s="94"/>
    </row>
    <row r="35" spans="1:11" x14ac:dyDescent="0.25">
      <c r="A35" s="92"/>
      <c r="B35" s="113" t="s">
        <v>221</v>
      </c>
      <c r="C35" s="21">
        <v>3.4800553299999999</v>
      </c>
      <c r="D35" s="23">
        <v>1.4357326100000001</v>
      </c>
      <c r="E35" s="21">
        <v>-58.743971751736488</v>
      </c>
      <c r="F35" s="21">
        <v>3.7296189932013564E-2</v>
      </c>
      <c r="G35" s="21">
        <v>0.17927999999999999</v>
      </c>
      <c r="H35" s="23">
        <v>2.3571000000000002E-2</v>
      </c>
      <c r="I35" s="21">
        <v>-86.852409638554221</v>
      </c>
      <c r="J35" s="21">
        <v>4.2565042862876623E-3</v>
      </c>
      <c r="K35" s="94"/>
    </row>
    <row r="36" spans="1:11" x14ac:dyDescent="0.25">
      <c r="A36" s="92"/>
      <c r="B36" s="113" t="s">
        <v>222</v>
      </c>
      <c r="C36" s="21">
        <v>0.78711329000000008</v>
      </c>
      <c r="D36" s="23">
        <v>0.15626499999999999</v>
      </c>
      <c r="E36" s="21">
        <v>-80.147076413866685</v>
      </c>
      <c r="F36" s="21">
        <v>4.0593137462595491E-3</v>
      </c>
      <c r="G36" s="21">
        <v>3.892723E-2</v>
      </c>
      <c r="H36" s="23">
        <v>4.1388000000000001E-2</v>
      </c>
      <c r="I36" s="21">
        <v>6.3214618661538546</v>
      </c>
      <c r="J36" s="21">
        <v>7.4739382886120122E-3</v>
      </c>
      <c r="K36" s="94"/>
    </row>
    <row r="37" spans="1:11" x14ac:dyDescent="0.25">
      <c r="A37" s="92"/>
      <c r="B37" s="113" t="s">
        <v>224</v>
      </c>
      <c r="C37" s="21">
        <v>0.16106911999999998</v>
      </c>
      <c r="D37" s="23">
        <v>8.4653929999999988E-2</v>
      </c>
      <c r="E37" s="21">
        <v>-47.442483078072314</v>
      </c>
      <c r="F37" s="21">
        <v>2.1990648048116567E-3</v>
      </c>
      <c r="G37" s="21">
        <v>0</v>
      </c>
      <c r="H37" s="23">
        <v>2.3720410000000001E-2</v>
      </c>
      <c r="I37" s="21"/>
      <c r="J37" s="21">
        <v>4.283485080713619E-3</v>
      </c>
      <c r="K37" s="94"/>
    </row>
    <row r="38" spans="1:11" x14ac:dyDescent="0.25">
      <c r="A38" s="92"/>
      <c r="B38" s="113" t="s">
        <v>2</v>
      </c>
      <c r="C38" s="21">
        <v>0.12994998999999999</v>
      </c>
      <c r="D38" s="23">
        <v>9.9299499999999999E-3</v>
      </c>
      <c r="E38" s="21">
        <v>-92.358637349645051</v>
      </c>
      <c r="F38" s="21">
        <v>2.5795144488317926E-4</v>
      </c>
      <c r="G38" s="21">
        <v>0</v>
      </c>
      <c r="H38" s="23">
        <v>3.2744999999999996E-4</v>
      </c>
      <c r="I38" s="21"/>
      <c r="J38" s="21">
        <v>5.9131658756306259E-5</v>
      </c>
      <c r="K38" s="94"/>
    </row>
    <row r="39" spans="1:1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1" x14ac:dyDescent="0.25">
      <c r="A40" s="95"/>
      <c r="B40" s="109" t="s">
        <v>99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130"/>
      <c r="C41" s="130"/>
      <c r="D41" s="130"/>
      <c r="E41" s="130"/>
    </row>
    <row r="42" spans="1:11" x14ac:dyDescent="0.25">
      <c r="B42" s="130"/>
      <c r="C42" s="130"/>
      <c r="D42" s="130"/>
      <c r="E42" s="130"/>
    </row>
  </sheetData>
  <sortState ref="B14:J37">
    <sortCondition descending="1" ref="D14:D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0.85546875" style="128" customWidth="1"/>
    <col min="6" max="6" width="10" style="128" customWidth="1"/>
    <col min="7" max="7" width="10.140625" style="128" customWidth="1"/>
    <col min="8" max="8" width="10.28515625" style="128" customWidth="1"/>
    <col min="9" max="9" width="11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68" t="s">
        <v>76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1301.9865881099956</v>
      </c>
      <c r="D13" s="29">
        <v>1297.1959780300017</v>
      </c>
      <c r="E13" s="76">
        <v>-0.36794619266763418</v>
      </c>
      <c r="F13" s="76">
        <v>100</v>
      </c>
      <c r="G13" s="76">
        <v>195.62153749000004</v>
      </c>
      <c r="H13" s="29">
        <v>188.18004358000002</v>
      </c>
      <c r="I13" s="76">
        <v>-3.8040258784799774</v>
      </c>
      <c r="J13" s="76">
        <v>100</v>
      </c>
      <c r="K13" s="94"/>
    </row>
    <row r="14" spans="1:14" x14ac:dyDescent="0.25">
      <c r="A14" s="92"/>
      <c r="B14" s="113" t="s">
        <v>202</v>
      </c>
      <c r="C14" s="21">
        <v>395.06380322999547</v>
      </c>
      <c r="D14" s="23">
        <v>374.23361039000247</v>
      </c>
      <c r="E14" s="21">
        <v>-5.2726148712404886</v>
      </c>
      <c r="F14" s="21">
        <v>28.849427282247337</v>
      </c>
      <c r="G14" s="21">
        <v>58.897442760000104</v>
      </c>
      <c r="H14" s="23">
        <v>51.275442909999995</v>
      </c>
      <c r="I14" s="21">
        <v>-12.941138855652579</v>
      </c>
      <c r="J14" s="21">
        <v>27.248076860074448</v>
      </c>
      <c r="K14" s="94"/>
    </row>
    <row r="15" spans="1:14" x14ac:dyDescent="0.25">
      <c r="A15" s="92"/>
      <c r="B15" s="114" t="s">
        <v>199</v>
      </c>
      <c r="C15" s="29">
        <v>267.79182782000061</v>
      </c>
      <c r="D15" s="29">
        <v>266.04183299999949</v>
      </c>
      <c r="E15" s="29">
        <v>-0.65349074848445321</v>
      </c>
      <c r="F15" s="29">
        <v>20.508993051614784</v>
      </c>
      <c r="G15" s="29">
        <v>39.008212009999902</v>
      </c>
      <c r="H15" s="29">
        <v>38.651945740000002</v>
      </c>
      <c r="I15" s="29">
        <v>-0.91331094567618232</v>
      </c>
      <c r="J15" s="29">
        <v>20.539875007292206</v>
      </c>
      <c r="K15" s="94"/>
    </row>
    <row r="16" spans="1:14" x14ac:dyDescent="0.25">
      <c r="A16" s="92"/>
      <c r="B16" s="113" t="s">
        <v>201</v>
      </c>
      <c r="C16" s="21">
        <v>198.24996377000011</v>
      </c>
      <c r="D16" s="23">
        <v>227.65079980000061</v>
      </c>
      <c r="E16" s="21">
        <v>14.830184818651414</v>
      </c>
      <c r="F16" s="21">
        <v>17.549453101583349</v>
      </c>
      <c r="G16" s="21">
        <v>31.584097329999999</v>
      </c>
      <c r="H16" s="23">
        <v>31.908353890000001</v>
      </c>
      <c r="I16" s="21">
        <v>1.0266450125582915</v>
      </c>
      <c r="J16" s="21">
        <v>16.956289988547571</v>
      </c>
      <c r="K16" s="94"/>
    </row>
    <row r="17" spans="1:11" x14ac:dyDescent="0.25">
      <c r="A17" s="92"/>
      <c r="B17" s="113" t="s">
        <v>200</v>
      </c>
      <c r="C17" s="21">
        <v>150.06900509999969</v>
      </c>
      <c r="D17" s="23">
        <v>157.95106785999968</v>
      </c>
      <c r="E17" s="21">
        <v>5.2522922736428557</v>
      </c>
      <c r="F17" s="21">
        <v>12.176345790084355</v>
      </c>
      <c r="G17" s="21">
        <v>22.804479010000001</v>
      </c>
      <c r="H17" s="23">
        <v>25.56107089</v>
      </c>
      <c r="I17" s="21">
        <v>12.08794061373295</v>
      </c>
      <c r="J17" s="21">
        <v>13.583305861619355</v>
      </c>
      <c r="K17" s="94"/>
    </row>
    <row r="18" spans="1:11" x14ac:dyDescent="0.25">
      <c r="A18" s="92"/>
      <c r="B18" s="113" t="s">
        <v>204</v>
      </c>
      <c r="C18" s="21">
        <v>119.06851571000031</v>
      </c>
      <c r="D18" s="23">
        <v>110.18712655</v>
      </c>
      <c r="E18" s="21">
        <v>-7.4590575913716428</v>
      </c>
      <c r="F18" s="21">
        <v>8.4942544084461833</v>
      </c>
      <c r="G18" s="21">
        <v>15.174834800000001</v>
      </c>
      <c r="H18" s="23">
        <v>16.24843843</v>
      </c>
      <c r="I18" s="21">
        <v>7.0748950097301755</v>
      </c>
      <c r="J18" s="21">
        <v>8.6345173063435841</v>
      </c>
      <c r="K18" s="94"/>
    </row>
    <row r="19" spans="1:11" x14ac:dyDescent="0.25">
      <c r="A19" s="92"/>
      <c r="B19" s="113" t="s">
        <v>203</v>
      </c>
      <c r="C19" s="21">
        <v>91.646449219999695</v>
      </c>
      <c r="D19" s="23">
        <v>81.710943419999595</v>
      </c>
      <c r="E19" s="21">
        <v>-10.841124653012645</v>
      </c>
      <c r="F19" s="21">
        <v>6.2990438456408597</v>
      </c>
      <c r="G19" s="21">
        <v>15.373245619999999</v>
      </c>
      <c r="H19" s="23">
        <v>11.458806710000001</v>
      </c>
      <c r="I19" s="21">
        <v>-25.46267071221099</v>
      </c>
      <c r="J19" s="21">
        <v>6.089278380429632</v>
      </c>
      <c r="K19" s="94"/>
    </row>
    <row r="20" spans="1:11" x14ac:dyDescent="0.25">
      <c r="A20" s="92"/>
      <c r="B20" s="113" t="s">
        <v>208</v>
      </c>
      <c r="C20" s="21">
        <v>22.288201230000102</v>
      </c>
      <c r="D20" s="23">
        <v>22.429592170000003</v>
      </c>
      <c r="E20" s="21">
        <v>0.63437573333458008</v>
      </c>
      <c r="F20" s="21">
        <v>1.729082771599624</v>
      </c>
      <c r="G20" s="21">
        <v>3.8893757799999999</v>
      </c>
      <c r="H20" s="23">
        <v>3.1044033799999999</v>
      </c>
      <c r="I20" s="21">
        <v>-20.182477713685977</v>
      </c>
      <c r="J20" s="21">
        <v>1.6496985126269466</v>
      </c>
      <c r="K20" s="94"/>
    </row>
    <row r="21" spans="1:11" x14ac:dyDescent="0.25">
      <c r="A21" s="92"/>
      <c r="B21" s="113" t="s">
        <v>209</v>
      </c>
      <c r="C21" s="21">
        <v>19.96872123</v>
      </c>
      <c r="D21" s="23">
        <v>18.444435440000099</v>
      </c>
      <c r="E21" s="21">
        <v>-7.6333670666396518</v>
      </c>
      <c r="F21" s="21">
        <v>1.421869613565323</v>
      </c>
      <c r="G21" s="21">
        <v>3.5845115999999999</v>
      </c>
      <c r="H21" s="23">
        <v>3.8433351899999999</v>
      </c>
      <c r="I21" s="21">
        <v>7.220609636191444</v>
      </c>
      <c r="J21" s="21">
        <v>2.0423712934076894</v>
      </c>
      <c r="K21" s="94"/>
    </row>
    <row r="22" spans="1:11" x14ac:dyDescent="0.25">
      <c r="A22" s="92"/>
      <c r="B22" s="113" t="s">
        <v>206</v>
      </c>
      <c r="C22" s="21">
        <v>20.775878379999998</v>
      </c>
      <c r="D22" s="23">
        <v>18.145903920000002</v>
      </c>
      <c r="E22" s="21">
        <v>-12.658788292348467</v>
      </c>
      <c r="F22" s="21">
        <v>1.39885601153015</v>
      </c>
      <c r="G22" s="21">
        <v>2.8834985199999998</v>
      </c>
      <c r="H22" s="23">
        <v>2.94845106</v>
      </c>
      <c r="I22" s="21">
        <v>2.2525601989904942</v>
      </c>
      <c r="J22" s="21">
        <v>1.5668245175777844</v>
      </c>
      <c r="K22" s="94"/>
    </row>
    <row r="23" spans="1:11" x14ac:dyDescent="0.25">
      <c r="A23" s="92"/>
      <c r="B23" s="113" t="s">
        <v>205</v>
      </c>
      <c r="C23" s="21">
        <v>5.21144491</v>
      </c>
      <c r="D23" s="23">
        <v>10.696322070000001</v>
      </c>
      <c r="E23" s="21">
        <v>105.24676466358352</v>
      </c>
      <c r="F23" s="21">
        <v>0.82457255890078118</v>
      </c>
      <c r="G23" s="21">
        <v>0.53866181000000002</v>
      </c>
      <c r="H23" s="23">
        <v>2.0707282</v>
      </c>
      <c r="I23" s="21">
        <v>284.42082983384324</v>
      </c>
      <c r="J23" s="21">
        <v>1.1003973432069496</v>
      </c>
      <c r="K23" s="94"/>
    </row>
    <row r="24" spans="1:11" x14ac:dyDescent="0.25">
      <c r="A24" s="92"/>
      <c r="B24" s="113" t="s">
        <v>210</v>
      </c>
      <c r="C24" s="21">
        <v>4.46813942</v>
      </c>
      <c r="D24" s="23">
        <v>5.8001579800000007</v>
      </c>
      <c r="E24" s="21">
        <v>29.811481576373922</v>
      </c>
      <c r="F24" s="21">
        <v>0.44713043196514241</v>
      </c>
      <c r="G24" s="21">
        <v>0.72824868000000009</v>
      </c>
      <c r="H24" s="23">
        <v>0.76110756000000002</v>
      </c>
      <c r="I24" s="21">
        <v>4.5120411340807243</v>
      </c>
      <c r="J24" s="21">
        <v>0.40445710688574382</v>
      </c>
      <c r="K24" s="94"/>
    </row>
    <row r="25" spans="1:11" x14ac:dyDescent="0.25">
      <c r="A25" s="92"/>
      <c r="B25" s="113" t="s">
        <v>217</v>
      </c>
      <c r="C25" s="21">
        <v>4.5804899500000005</v>
      </c>
      <c r="D25" s="23">
        <v>1.5669173600000001</v>
      </c>
      <c r="E25" s="21">
        <v>-65.79149005664776</v>
      </c>
      <c r="F25" s="21">
        <v>0.12079264710484328</v>
      </c>
      <c r="G25" s="21">
        <v>0.60724967000000007</v>
      </c>
      <c r="H25" s="23">
        <v>5.0615559999999997E-2</v>
      </c>
      <c r="I25" s="21">
        <v>-91.664785919109676</v>
      </c>
      <c r="J25" s="21">
        <v>2.6897411137266566E-2</v>
      </c>
      <c r="K25" s="94"/>
    </row>
    <row r="26" spans="1:11" x14ac:dyDescent="0.25">
      <c r="A26" s="92"/>
      <c r="B26" s="113" t="s">
        <v>211</v>
      </c>
      <c r="C26" s="21">
        <v>0.94917493999999991</v>
      </c>
      <c r="D26" s="23">
        <v>0.87681070999999999</v>
      </c>
      <c r="E26" s="21">
        <v>-7.6239086126736471</v>
      </c>
      <c r="F26" s="21">
        <v>6.759277124275212E-2</v>
      </c>
      <c r="G26" s="21">
        <v>9.9436259999999999E-2</v>
      </c>
      <c r="H26" s="23">
        <v>0.1188379</v>
      </c>
      <c r="I26" s="21">
        <v>19.511634890531894</v>
      </c>
      <c r="J26" s="21">
        <v>6.315117041062808E-2</v>
      </c>
      <c r="K26" s="94"/>
    </row>
    <row r="27" spans="1:11" x14ac:dyDescent="0.25">
      <c r="A27" s="92"/>
      <c r="B27" s="113" t="s">
        <v>207</v>
      </c>
      <c r="C27" s="21">
        <v>0.19459334</v>
      </c>
      <c r="D27" s="23">
        <v>0.75450249999999996</v>
      </c>
      <c r="E27" s="21">
        <v>287.73295118938807</v>
      </c>
      <c r="F27" s="21">
        <v>5.8164110340970368E-2</v>
      </c>
      <c r="G27" s="21">
        <v>2.4813680000000001E-2</v>
      </c>
      <c r="H27" s="23">
        <v>1.4992770000000001E-2</v>
      </c>
      <c r="I27" s="21">
        <v>-39.578611475605399</v>
      </c>
      <c r="J27" s="21">
        <v>7.9672475969143897E-3</v>
      </c>
      <c r="K27" s="94"/>
    </row>
    <row r="28" spans="1:11" x14ac:dyDescent="0.25">
      <c r="A28" s="92"/>
      <c r="B28" s="113" t="s">
        <v>214</v>
      </c>
      <c r="C28" s="21">
        <v>0.23587029999999998</v>
      </c>
      <c r="D28" s="23">
        <v>0.24513757</v>
      </c>
      <c r="E28" s="21">
        <v>3.9289685899411841</v>
      </c>
      <c r="F28" s="21">
        <v>1.8897496920417558E-2</v>
      </c>
      <c r="G28" s="21">
        <v>2.5014729999999999E-2</v>
      </c>
      <c r="H28" s="23">
        <v>3.9110230000000003E-2</v>
      </c>
      <c r="I28" s="21">
        <v>56.34879928745984</v>
      </c>
      <c r="J28" s="21">
        <v>2.078341000243911E-2</v>
      </c>
      <c r="K28" s="94"/>
    </row>
    <row r="29" spans="1:11" x14ac:dyDescent="0.25">
      <c r="A29" s="92"/>
      <c r="B29" s="113" t="s">
        <v>213</v>
      </c>
      <c r="C29" s="21">
        <v>1.12853E-3</v>
      </c>
      <c r="D29" s="23">
        <v>0.15662822000000001</v>
      </c>
      <c r="E29" s="21">
        <v>13778.959354204142</v>
      </c>
      <c r="F29" s="21">
        <v>1.2074368303073593E-2</v>
      </c>
      <c r="G29" s="21">
        <v>0</v>
      </c>
      <c r="H29" s="23">
        <v>2.2499999999999998E-3</v>
      </c>
      <c r="I29" s="21"/>
      <c r="J29" s="21">
        <v>1.1956634493197303E-3</v>
      </c>
      <c r="K29" s="94"/>
    </row>
    <row r="30" spans="1:11" x14ac:dyDescent="0.25">
      <c r="A30" s="92"/>
      <c r="B30" s="113" t="s">
        <v>218</v>
      </c>
      <c r="C30" s="21">
        <v>9.9988240000000006E-2</v>
      </c>
      <c r="D30" s="23">
        <v>9.4110079999999999E-2</v>
      </c>
      <c r="E30" s="21">
        <v>-5.8788513529191118</v>
      </c>
      <c r="F30" s="21">
        <v>7.2548852751548858E-3</v>
      </c>
      <c r="G30" s="21">
        <v>7.1771000000000005E-3</v>
      </c>
      <c r="H30" s="23">
        <v>2.6235080000000001E-2</v>
      </c>
      <c r="I30" s="21">
        <v>265.53872734112662</v>
      </c>
      <c r="J30" s="21">
        <v>1.3941478331546254E-2</v>
      </c>
      <c r="K30" s="94"/>
    </row>
    <row r="31" spans="1:11" x14ac:dyDescent="0.25">
      <c r="A31" s="92"/>
      <c r="B31" s="113" t="s">
        <v>216</v>
      </c>
      <c r="C31" s="21">
        <v>0.85891941000000005</v>
      </c>
      <c r="D31" s="23">
        <v>5.8568059999999998E-2</v>
      </c>
      <c r="E31" s="21">
        <v>-93.181192633660473</v>
      </c>
      <c r="F31" s="21">
        <v>4.5149739123416729E-3</v>
      </c>
      <c r="G31" s="21">
        <v>8.7611299999999989E-3</v>
      </c>
      <c r="H31" s="23">
        <v>0</v>
      </c>
      <c r="I31" s="21">
        <v>-100</v>
      </c>
      <c r="J31" s="21">
        <v>0</v>
      </c>
      <c r="K31" s="94"/>
    </row>
    <row r="32" spans="1:11" x14ac:dyDescent="0.25">
      <c r="A32" s="92"/>
      <c r="B32" s="128" t="s">
        <v>222</v>
      </c>
      <c r="C32" s="21">
        <v>1.4285610000000001E-2</v>
      </c>
      <c r="D32" s="23">
        <v>5.7075760000000003E-2</v>
      </c>
      <c r="E32" s="21">
        <v>299.53323659262713</v>
      </c>
      <c r="F32" s="21">
        <v>4.3999334693188468E-3</v>
      </c>
      <c r="G32" s="21">
        <v>0</v>
      </c>
      <c r="H32" s="23">
        <v>5.4082949999999998E-2</v>
      </c>
      <c r="I32" s="21"/>
      <c r="J32" s="21">
        <v>2.8740002909505111E-2</v>
      </c>
      <c r="K32" s="94"/>
    </row>
    <row r="33" spans="1:11" x14ac:dyDescent="0.25">
      <c r="A33" s="92"/>
      <c r="B33" s="113" t="s">
        <v>2</v>
      </c>
      <c r="C33" s="21">
        <v>0.45018777000000004</v>
      </c>
      <c r="D33" s="23">
        <v>9.4435169999999999E-2</v>
      </c>
      <c r="E33" s="21">
        <v>-79.02315960293636</v>
      </c>
      <c r="F33" s="21">
        <v>7.2799462532573394E-3</v>
      </c>
      <c r="G33" s="21">
        <v>0.38247700000000001</v>
      </c>
      <c r="H33" s="23">
        <v>4.1835129999999998E-2</v>
      </c>
      <c r="I33" s="21">
        <v>-89.062053404518451</v>
      </c>
      <c r="J33" s="21">
        <v>2.2231438150461923E-2</v>
      </c>
      <c r="K33" s="94"/>
    </row>
    <row r="34" spans="1:11" x14ac:dyDescent="0.25">
      <c r="A34" s="92"/>
      <c r="B34" s="113"/>
      <c r="C34" s="110"/>
      <c r="D34" s="110"/>
      <c r="E34" s="110"/>
      <c r="F34" s="111"/>
      <c r="G34" s="111"/>
      <c r="H34" s="111"/>
      <c r="I34" s="112"/>
      <c r="J34" s="112"/>
      <c r="K34" s="94"/>
    </row>
    <row r="35" spans="1:11" x14ac:dyDescent="0.25">
      <c r="A35" s="95"/>
      <c r="B35" s="109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130"/>
      <c r="C36" s="130"/>
      <c r="D36" s="130"/>
      <c r="E36" s="130"/>
    </row>
    <row r="37" spans="1:11" x14ac:dyDescent="0.25">
      <c r="B37" s="130"/>
      <c r="C37" s="130"/>
      <c r="D37" s="130"/>
      <c r="E37" s="130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85546875" style="128" customWidth="1"/>
    <col min="5" max="5" width="11.7109375" style="128" customWidth="1"/>
    <col min="6" max="6" width="10" style="128" customWidth="1"/>
    <col min="7" max="7" width="9.7109375" style="128" customWidth="1"/>
    <col min="8" max="8" width="9.140625" style="128" customWidth="1"/>
    <col min="9" max="9" width="11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77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2572.8277064200047</v>
      </c>
      <c r="D13" s="29">
        <v>2460.43872255</v>
      </c>
      <c r="E13" s="76">
        <v>-4.3683058756542215</v>
      </c>
      <c r="F13" s="76">
        <v>100</v>
      </c>
      <c r="G13" s="76">
        <v>368.42730544999989</v>
      </c>
      <c r="H13" s="29">
        <v>383.08157483000008</v>
      </c>
      <c r="I13" s="76">
        <v>3.9775198969309145</v>
      </c>
      <c r="J13" s="76">
        <v>100</v>
      </c>
      <c r="K13" s="94"/>
    </row>
    <row r="14" spans="1:14" x14ac:dyDescent="0.25">
      <c r="A14" s="92"/>
      <c r="B14" s="113" t="s">
        <v>204</v>
      </c>
      <c r="C14" s="134">
        <v>688.82242885000301</v>
      </c>
      <c r="D14" s="23">
        <v>665.56927063999819</v>
      </c>
      <c r="E14" s="21">
        <v>-3.3757841260811161</v>
      </c>
      <c r="F14" s="21">
        <v>27.050837094215535</v>
      </c>
      <c r="G14" s="134">
        <v>106.70536819</v>
      </c>
      <c r="H14" s="23">
        <v>113.34102359000001</v>
      </c>
      <c r="I14" s="21">
        <v>6.2186706372490352</v>
      </c>
      <c r="J14" s="21">
        <v>29.586654915548287</v>
      </c>
      <c r="K14" s="94"/>
    </row>
    <row r="15" spans="1:14" x14ac:dyDescent="0.25">
      <c r="A15" s="92"/>
      <c r="B15" s="113" t="s">
        <v>202</v>
      </c>
      <c r="C15" s="134">
        <v>449.10999656999803</v>
      </c>
      <c r="D15" s="23">
        <v>425.33483241000209</v>
      </c>
      <c r="E15" s="21">
        <v>-5.2938398925819419</v>
      </c>
      <c r="F15" s="21">
        <v>17.286950839774821</v>
      </c>
      <c r="G15" s="134">
        <v>54.727266069999999</v>
      </c>
      <c r="H15" s="23">
        <v>64.48538628</v>
      </c>
      <c r="I15" s="21">
        <v>17.830454379940484</v>
      </c>
      <c r="J15" s="21">
        <v>16.833330161759058</v>
      </c>
      <c r="K15" s="94"/>
    </row>
    <row r="16" spans="1:14" x14ac:dyDescent="0.25">
      <c r="A16" s="92"/>
      <c r="B16" s="114" t="s">
        <v>199</v>
      </c>
      <c r="C16" s="29">
        <v>339.94090820999998</v>
      </c>
      <c r="D16" s="29">
        <v>368.06681691000068</v>
      </c>
      <c r="E16" s="29">
        <v>8.2737640633194331</v>
      </c>
      <c r="F16" s="29">
        <v>14.95939783164102</v>
      </c>
      <c r="G16" s="29">
        <v>47.105852979999995</v>
      </c>
      <c r="H16" s="29">
        <v>52.004003049999994</v>
      </c>
      <c r="I16" s="29">
        <v>10.398177211820435</v>
      </c>
      <c r="J16" s="29">
        <v>13.575177316496568</v>
      </c>
      <c r="K16" s="94"/>
    </row>
    <row r="17" spans="1:11" x14ac:dyDescent="0.25">
      <c r="A17" s="92"/>
      <c r="B17" s="113" t="s">
        <v>213</v>
      </c>
      <c r="C17" s="134">
        <v>338.7970000000002</v>
      </c>
      <c r="D17" s="23">
        <v>249.9852073699999</v>
      </c>
      <c r="E17" s="21">
        <v>-26.213866306372324</v>
      </c>
      <c r="F17" s="21">
        <v>10.160188306210491</v>
      </c>
      <c r="G17" s="134">
        <v>60.43869282</v>
      </c>
      <c r="H17" s="23">
        <v>38.057978609999999</v>
      </c>
      <c r="I17" s="21">
        <v>-37.030440543535235</v>
      </c>
      <c r="J17" s="21">
        <v>9.9346930550990269</v>
      </c>
      <c r="K17" s="94"/>
    </row>
    <row r="18" spans="1:11" x14ac:dyDescent="0.25">
      <c r="A18" s="92"/>
      <c r="B18" s="113" t="s">
        <v>203</v>
      </c>
      <c r="C18" s="134">
        <v>228.42087716000259</v>
      </c>
      <c r="D18" s="23">
        <v>234.76393915999989</v>
      </c>
      <c r="E18" s="21">
        <v>2.7769186769885934</v>
      </c>
      <c r="F18" s="21">
        <v>9.5415478958439746</v>
      </c>
      <c r="G18" s="134">
        <v>30.885127509999901</v>
      </c>
      <c r="H18" s="23">
        <v>35.6187252100001</v>
      </c>
      <c r="I18" s="21">
        <v>15.326463193223239</v>
      </c>
      <c r="J18" s="21">
        <v>9.2979478915963529</v>
      </c>
      <c r="K18" s="94"/>
    </row>
    <row r="19" spans="1:11" x14ac:dyDescent="0.25">
      <c r="A19" s="92"/>
      <c r="B19" s="113" t="s">
        <v>200</v>
      </c>
      <c r="C19" s="134">
        <v>222.29108257000041</v>
      </c>
      <c r="D19" s="23">
        <v>218.19505277999897</v>
      </c>
      <c r="E19" s="21">
        <v>-1.8426424230092886</v>
      </c>
      <c r="F19" s="21">
        <v>8.8681360271334668</v>
      </c>
      <c r="G19" s="134">
        <v>33.913057719999998</v>
      </c>
      <c r="H19" s="23">
        <v>31.27500234</v>
      </c>
      <c r="I19" s="21">
        <v>-7.7788779819881082</v>
      </c>
      <c r="J19" s="21">
        <v>8.1640581001262973</v>
      </c>
      <c r="K19" s="94"/>
    </row>
    <row r="20" spans="1:11" x14ac:dyDescent="0.25">
      <c r="A20" s="92"/>
      <c r="B20" s="113" t="s">
        <v>201</v>
      </c>
      <c r="C20" s="134">
        <v>212.1035720800005</v>
      </c>
      <c r="D20" s="23">
        <v>199.7115837499997</v>
      </c>
      <c r="E20" s="21">
        <v>-5.8424232126212505</v>
      </c>
      <c r="F20" s="21">
        <v>8.1169094730804154</v>
      </c>
      <c r="G20" s="134">
        <v>22.65766176</v>
      </c>
      <c r="H20" s="23">
        <v>39.265137969999905</v>
      </c>
      <c r="I20" s="21">
        <v>73.297396641867365</v>
      </c>
      <c r="J20" s="21">
        <v>10.249811149863989</v>
      </c>
      <c r="K20" s="94"/>
    </row>
    <row r="21" spans="1:11" x14ac:dyDescent="0.25">
      <c r="A21" s="92"/>
      <c r="B21" s="113" t="s">
        <v>208</v>
      </c>
      <c r="C21" s="134">
        <v>34.724568689999998</v>
      </c>
      <c r="D21" s="23">
        <v>46.220310949999899</v>
      </c>
      <c r="E21" s="21">
        <v>33.105500496282488</v>
      </c>
      <c r="F21" s="21">
        <v>1.8785394054478686</v>
      </c>
      <c r="G21" s="134">
        <v>5.2947336100000006</v>
      </c>
      <c r="H21" s="23">
        <v>3.6854130600000001</v>
      </c>
      <c r="I21" s="21">
        <v>-30.39474067138196</v>
      </c>
      <c r="J21" s="21">
        <v>0.96204393584720793</v>
      </c>
      <c r="K21" s="94"/>
    </row>
    <row r="22" spans="1:11" x14ac:dyDescent="0.25">
      <c r="A22" s="92"/>
      <c r="B22" s="113" t="s">
        <v>209</v>
      </c>
      <c r="C22" s="134">
        <v>12.280816699999999</v>
      </c>
      <c r="D22" s="23">
        <v>16.043482640000001</v>
      </c>
      <c r="E22" s="21">
        <v>30.638564453127959</v>
      </c>
      <c r="F22" s="21">
        <v>0.6520578014384576</v>
      </c>
      <c r="G22" s="134">
        <v>2.1861788600000001</v>
      </c>
      <c r="H22" s="23">
        <v>1.6439188899999999</v>
      </c>
      <c r="I22" s="21">
        <v>-24.804007573287034</v>
      </c>
      <c r="J22" s="21">
        <v>0.42913024222830892</v>
      </c>
      <c r="K22" s="94"/>
    </row>
    <row r="23" spans="1:11" x14ac:dyDescent="0.25">
      <c r="A23" s="92"/>
      <c r="B23" s="113" t="s">
        <v>206</v>
      </c>
      <c r="C23" s="134">
        <v>18.97990209</v>
      </c>
      <c r="D23" s="23">
        <v>11.47108495</v>
      </c>
      <c r="E23" s="21">
        <v>-39.561938224940555</v>
      </c>
      <c r="F23" s="21">
        <v>0.46622111922020809</v>
      </c>
      <c r="G23" s="134">
        <v>1.0300203999999999</v>
      </c>
      <c r="H23" s="23">
        <v>1.00390154</v>
      </c>
      <c r="I23" s="21">
        <v>-2.5357614276377394</v>
      </c>
      <c r="J23" s="21">
        <v>0.26205946878168201</v>
      </c>
      <c r="K23" s="94"/>
    </row>
    <row r="24" spans="1:11" x14ac:dyDescent="0.25">
      <c r="A24" s="92"/>
      <c r="B24" s="113" t="s">
        <v>205</v>
      </c>
      <c r="C24" s="134">
        <v>10.479637220000001</v>
      </c>
      <c r="D24" s="23">
        <v>9.3205894800000006</v>
      </c>
      <c r="E24" s="21">
        <v>-11.059998697168638</v>
      </c>
      <c r="F24" s="21">
        <v>0.37881819183613469</v>
      </c>
      <c r="G24" s="134">
        <v>1.4401656</v>
      </c>
      <c r="H24" s="23">
        <v>1.1954874900000001</v>
      </c>
      <c r="I24" s="21">
        <v>-16.989581614780956</v>
      </c>
      <c r="J24" s="21">
        <v>0.31207125806834246</v>
      </c>
      <c r="K24" s="94"/>
    </row>
    <row r="25" spans="1:11" x14ac:dyDescent="0.25">
      <c r="A25" s="92"/>
      <c r="B25" s="113" t="s">
        <v>210</v>
      </c>
      <c r="C25" s="134">
        <v>3.3374987599999999</v>
      </c>
      <c r="D25" s="23">
        <v>5.6893864499999998</v>
      </c>
      <c r="E25" s="21">
        <v>70.468571200308091</v>
      </c>
      <c r="F25" s="21">
        <v>0.23123463298868574</v>
      </c>
      <c r="G25" s="134">
        <v>0.56806140000000005</v>
      </c>
      <c r="H25" s="23">
        <v>0.71405722999999999</v>
      </c>
      <c r="I25" s="21">
        <v>25.700712986307451</v>
      </c>
      <c r="J25" s="21">
        <v>0.18639821826901407</v>
      </c>
      <c r="K25" s="94"/>
    </row>
    <row r="26" spans="1:11" x14ac:dyDescent="0.25">
      <c r="A26" s="92"/>
      <c r="B26" s="113" t="s">
        <v>207</v>
      </c>
      <c r="C26" s="134">
        <v>4.92531564</v>
      </c>
      <c r="D26" s="23">
        <v>5.5568589099999999</v>
      </c>
      <c r="E26" s="21">
        <v>12.822391825430302</v>
      </c>
      <c r="F26" s="21">
        <v>0.22584829522764413</v>
      </c>
      <c r="G26" s="134">
        <v>0.60311078000000007</v>
      </c>
      <c r="H26" s="23">
        <v>0.34086218000000001</v>
      </c>
      <c r="I26" s="21">
        <v>-43.482658360044567</v>
      </c>
      <c r="J26" s="21">
        <v>8.8979006664902702E-2</v>
      </c>
      <c r="K26" s="94"/>
    </row>
    <row r="27" spans="1:11" x14ac:dyDescent="0.25">
      <c r="A27" s="92"/>
      <c r="B27" s="113" t="s">
        <v>211</v>
      </c>
      <c r="C27" s="134">
        <v>1.25677416</v>
      </c>
      <c r="D27" s="23">
        <v>1.1914667800000001</v>
      </c>
      <c r="E27" s="21">
        <v>-5.1964292454898864</v>
      </c>
      <c r="F27" s="21">
        <v>4.8424972712393474E-2</v>
      </c>
      <c r="G27" s="134">
        <v>0.21323795000000001</v>
      </c>
      <c r="H27" s="23">
        <v>0.11842436000000001</v>
      </c>
      <c r="I27" s="21">
        <v>-44.463750472183769</v>
      </c>
      <c r="J27" s="21">
        <v>3.0913614170181146E-2</v>
      </c>
      <c r="K27" s="94"/>
    </row>
    <row r="28" spans="1:11" x14ac:dyDescent="0.25">
      <c r="A28" s="92"/>
      <c r="B28" s="113" t="s">
        <v>212</v>
      </c>
      <c r="C28" s="134">
        <v>0.32410165000000002</v>
      </c>
      <c r="D28" s="23">
        <v>0.86043542000000006</v>
      </c>
      <c r="E28" s="21">
        <v>165.4831963984139</v>
      </c>
      <c r="F28" s="21">
        <v>3.4970812811312132E-2</v>
      </c>
      <c r="G28" s="134">
        <v>8.6526000000000006E-2</v>
      </c>
      <c r="H28" s="23">
        <v>1.5858799999999999E-2</v>
      </c>
      <c r="I28" s="21">
        <v>-81.671636271178599</v>
      </c>
      <c r="J28" s="21">
        <v>4.1397971194614752E-3</v>
      </c>
      <c r="K28" s="94"/>
    </row>
    <row r="29" spans="1:11" x14ac:dyDescent="0.25">
      <c r="A29" s="92"/>
      <c r="B29" s="113" t="s">
        <v>214</v>
      </c>
      <c r="C29" s="134">
        <v>4.59574382</v>
      </c>
      <c r="D29" s="23">
        <v>0.83818276000000003</v>
      </c>
      <c r="E29" s="21">
        <v>-81.76176060222609</v>
      </c>
      <c r="F29" s="21">
        <v>3.4066394432750065E-2</v>
      </c>
      <c r="G29" s="134">
        <v>0.30638739000000004</v>
      </c>
      <c r="H29" s="23">
        <v>9.1674720000000001E-2</v>
      </c>
      <c r="I29" s="21">
        <v>-70.078820802644643</v>
      </c>
      <c r="J29" s="21">
        <v>2.3930861211657713E-2</v>
      </c>
      <c r="K29" s="94"/>
    </row>
    <row r="30" spans="1:11" x14ac:dyDescent="0.25">
      <c r="A30" s="92"/>
      <c r="B30" s="113" t="s">
        <v>215</v>
      </c>
      <c r="C30" s="134">
        <v>1.4102238600000001</v>
      </c>
      <c r="D30" s="23">
        <v>0.77789143000000005</v>
      </c>
      <c r="E30" s="21">
        <v>-44.839152700196131</v>
      </c>
      <c r="F30" s="21">
        <v>3.1615964375401838E-2</v>
      </c>
      <c r="G30" s="134">
        <v>0.14219364000000001</v>
      </c>
      <c r="H30" s="23">
        <v>0.11047601</v>
      </c>
      <c r="I30" s="21">
        <v>-22.305941390908913</v>
      </c>
      <c r="J30" s="21">
        <v>2.8838768883370565E-2</v>
      </c>
      <c r="K30" s="94"/>
    </row>
    <row r="31" spans="1:11" x14ac:dyDescent="0.25">
      <c r="A31" s="92"/>
      <c r="B31" s="113" t="s">
        <v>224</v>
      </c>
      <c r="C31" s="134">
        <v>0.1130882</v>
      </c>
      <c r="D31" s="23">
        <v>0.35818847999999998</v>
      </c>
      <c r="E31" s="21">
        <v>216.73373526150382</v>
      </c>
      <c r="F31" s="21">
        <v>1.4557911022826581E-2</v>
      </c>
      <c r="G31" s="134">
        <v>7.6281000000000002E-2</v>
      </c>
      <c r="H31" s="23">
        <v>4.662E-4</v>
      </c>
      <c r="I31" s="21">
        <v>-99.388838636095485</v>
      </c>
      <c r="J31" s="21">
        <v>1.2169731739431356E-4</v>
      </c>
      <c r="K31" s="94"/>
    </row>
    <row r="32" spans="1:11" x14ac:dyDescent="0.25">
      <c r="A32" s="92"/>
      <c r="B32" s="113" t="s">
        <v>217</v>
      </c>
      <c r="C32" s="134">
        <v>9.061232000000001E-2</v>
      </c>
      <c r="D32" s="23">
        <v>0.1580693</v>
      </c>
      <c r="E32" s="21">
        <v>74.445704513470105</v>
      </c>
      <c r="F32" s="21">
        <v>6.4244355509157696E-3</v>
      </c>
      <c r="G32" s="134">
        <v>2.4989600000000002E-3</v>
      </c>
      <c r="H32" s="23">
        <v>5.7404999999999998E-2</v>
      </c>
      <c r="I32" s="21">
        <v>2197.1556167365625</v>
      </c>
      <c r="J32" s="21">
        <v>1.4985058998328121E-2</v>
      </c>
      <c r="K32" s="94"/>
    </row>
    <row r="33" spans="1:11" x14ac:dyDescent="0.25">
      <c r="A33" s="92"/>
      <c r="B33" s="113" t="s">
        <v>218</v>
      </c>
      <c r="C33" s="134">
        <v>0.24495270999999999</v>
      </c>
      <c r="D33" s="23">
        <v>0.12635539000000001</v>
      </c>
      <c r="E33" s="21">
        <v>-48.416414743890769</v>
      </c>
      <c r="F33" s="21">
        <v>5.1354820927645463E-3</v>
      </c>
      <c r="G33" s="134">
        <v>0</v>
      </c>
      <c r="H33" s="23">
        <v>1.545E-2</v>
      </c>
      <c r="I33" s="21"/>
      <c r="J33" s="21">
        <v>4.0330835558604564E-3</v>
      </c>
      <c r="K33" s="94"/>
    </row>
    <row r="34" spans="1:11" x14ac:dyDescent="0.25">
      <c r="A34" s="92"/>
      <c r="B34" s="113" t="s">
        <v>216</v>
      </c>
      <c r="C34" s="134">
        <v>0.19342930999999999</v>
      </c>
      <c r="D34" s="23">
        <v>0.120488</v>
      </c>
      <c r="E34" s="21">
        <v>-37.70954360536156</v>
      </c>
      <c r="F34" s="21">
        <v>4.8970128333505562E-3</v>
      </c>
      <c r="G34" s="134">
        <v>3.488281E-2</v>
      </c>
      <c r="H34" s="23">
        <v>3.9573999999999998E-2</v>
      </c>
      <c r="I34" s="21">
        <v>13.448429183314058</v>
      </c>
      <c r="J34" s="21">
        <v>1.0330436805153506E-2</v>
      </c>
      <c r="K34" s="94"/>
    </row>
    <row r="35" spans="1:11" x14ac:dyDescent="0.25">
      <c r="A35" s="92"/>
      <c r="B35" s="113" t="s">
        <v>2</v>
      </c>
      <c r="C35" s="134">
        <v>0.38517584999999999</v>
      </c>
      <c r="D35" s="23">
        <v>7.9228589999999988E-2</v>
      </c>
      <c r="E35" s="21">
        <v>-79.430540621900363</v>
      </c>
      <c r="F35" s="21">
        <v>3.2201001095401166E-3</v>
      </c>
      <c r="G35" s="134">
        <v>0.01</v>
      </c>
      <c r="H35" s="23">
        <v>1.3483E-3</v>
      </c>
      <c r="I35" s="21">
        <v>-86.516999999999996</v>
      </c>
      <c r="J35" s="21">
        <v>3.5196158953829462E-4</v>
      </c>
      <c r="K35" s="94"/>
    </row>
    <row r="36" spans="1:1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1" x14ac:dyDescent="0.25">
      <c r="A37" s="95"/>
      <c r="B37" s="109" t="s">
        <v>99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25">
      <c r="B38" s="130"/>
      <c r="C38" s="130"/>
      <c r="D38" s="130"/>
      <c r="E38" s="130"/>
    </row>
    <row r="39" spans="1:11" x14ac:dyDescent="0.25">
      <c r="B39" s="130"/>
      <c r="C39" s="130"/>
      <c r="D39" s="130"/>
      <c r="E39" s="130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1.140625" style="128" customWidth="1"/>
    <col min="6" max="6" width="10" style="128" customWidth="1"/>
    <col min="7" max="7" width="9.85546875" style="128" customWidth="1"/>
    <col min="8" max="8" width="10" style="128" customWidth="1"/>
    <col min="9" max="9" width="11.285156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7" t="s">
        <v>78</v>
      </c>
      <c r="D7" s="257"/>
      <c r="E7" s="257"/>
      <c r="F7" s="257"/>
      <c r="G7" s="257"/>
      <c r="H7" s="257"/>
      <c r="I7" s="257"/>
      <c r="J7" s="257"/>
      <c r="K7" s="94"/>
    </row>
    <row r="8" spans="1:14" x14ac:dyDescent="0.25">
      <c r="A8" s="92"/>
      <c r="B8" s="210"/>
      <c r="C8" s="257" t="s">
        <v>21</v>
      </c>
      <c r="D8" s="257"/>
      <c r="E8" s="257"/>
      <c r="F8" s="257"/>
      <c r="G8" s="257"/>
      <c r="H8" s="257"/>
      <c r="I8" s="257"/>
      <c r="J8" s="257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61" t="s">
        <v>454</v>
      </c>
      <c r="D10" s="261"/>
      <c r="E10" s="260" t="s">
        <v>190</v>
      </c>
      <c r="F10" s="260" t="s">
        <v>191</v>
      </c>
      <c r="G10" s="261" t="s">
        <v>455</v>
      </c>
      <c r="H10" s="261"/>
      <c r="I10" s="260" t="s">
        <v>190</v>
      </c>
      <c r="J10" s="260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60"/>
      <c r="F11" s="260"/>
      <c r="G11" s="208">
        <v>2018</v>
      </c>
      <c r="H11" s="208">
        <v>2019</v>
      </c>
      <c r="I11" s="260"/>
      <c r="J11" s="260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416.54237639999923</v>
      </c>
      <c r="D13" s="29">
        <v>464.97436543999925</v>
      </c>
      <c r="E13" s="76">
        <v>11.627145708097553</v>
      </c>
      <c r="F13" s="76">
        <v>100</v>
      </c>
      <c r="G13" s="76">
        <v>62.863024899999992</v>
      </c>
      <c r="H13" s="29">
        <v>97.110091220000029</v>
      </c>
      <c r="I13" s="76">
        <v>54.478871124128879</v>
      </c>
      <c r="J13" s="76">
        <v>100</v>
      </c>
      <c r="K13" s="94"/>
    </row>
    <row r="14" spans="1:14" x14ac:dyDescent="0.25">
      <c r="A14" s="92"/>
      <c r="B14" s="114" t="s">
        <v>199</v>
      </c>
      <c r="C14" s="29">
        <v>181.23546347999923</v>
      </c>
      <c r="D14" s="29">
        <v>211.95212079999939</v>
      </c>
      <c r="E14" s="29">
        <v>16.948480573389535</v>
      </c>
      <c r="F14" s="29">
        <v>45.583614184715714</v>
      </c>
      <c r="G14" s="29">
        <v>29.473815239999997</v>
      </c>
      <c r="H14" s="29">
        <v>61.515087360000003</v>
      </c>
      <c r="I14" s="29">
        <v>108.71097568839892</v>
      </c>
      <c r="J14" s="29">
        <v>63.345720910342266</v>
      </c>
      <c r="K14" s="94"/>
    </row>
    <row r="15" spans="1:14" x14ac:dyDescent="0.25">
      <c r="A15" s="92"/>
      <c r="B15" s="113" t="s">
        <v>200</v>
      </c>
      <c r="C15" s="134">
        <v>110.36912401000009</v>
      </c>
      <c r="D15" s="23">
        <v>122.3869966799999</v>
      </c>
      <c r="E15" s="21">
        <v>10.888799542262294</v>
      </c>
      <c r="F15" s="21">
        <v>26.321235271580328</v>
      </c>
      <c r="G15" s="134">
        <v>15.92262814</v>
      </c>
      <c r="H15" s="23">
        <v>18.489051320000002</v>
      </c>
      <c r="I15" s="21">
        <v>16.118087776934043</v>
      </c>
      <c r="J15" s="21">
        <v>19.03926882131498</v>
      </c>
      <c r="K15" s="94"/>
    </row>
    <row r="16" spans="1:14" x14ac:dyDescent="0.25">
      <c r="A16" s="92"/>
      <c r="B16" s="113" t="s">
        <v>201</v>
      </c>
      <c r="C16" s="134">
        <v>47.215552789999997</v>
      </c>
      <c r="D16" s="23">
        <v>53.087528939999899</v>
      </c>
      <c r="E16" s="21">
        <v>12.43652949721168</v>
      </c>
      <c r="F16" s="21">
        <v>11.417302304346146</v>
      </c>
      <c r="G16" s="134">
        <v>5.9689358399999994</v>
      </c>
      <c r="H16" s="23">
        <v>8.5082997500000008</v>
      </c>
      <c r="I16" s="21">
        <v>42.542992219531058</v>
      </c>
      <c r="J16" s="21">
        <v>8.7614990812074307</v>
      </c>
      <c r="K16" s="94"/>
    </row>
    <row r="17" spans="1:11" x14ac:dyDescent="0.25">
      <c r="A17" s="92"/>
      <c r="B17" s="113" t="s">
        <v>202</v>
      </c>
      <c r="C17" s="134">
        <v>25.055766869999999</v>
      </c>
      <c r="D17" s="23">
        <v>29.84763061</v>
      </c>
      <c r="E17" s="21">
        <v>19.124793764494342</v>
      </c>
      <c r="F17" s="21">
        <v>6.4191991706371967</v>
      </c>
      <c r="G17" s="134">
        <v>3.16847045</v>
      </c>
      <c r="H17" s="23">
        <v>2.8821876800000004</v>
      </c>
      <c r="I17" s="21">
        <v>-9.0353618415472283</v>
      </c>
      <c r="J17" s="21">
        <v>2.9679589873625902</v>
      </c>
      <c r="K17" s="94"/>
    </row>
    <row r="18" spans="1:11" x14ac:dyDescent="0.25">
      <c r="A18" s="92"/>
      <c r="B18" s="113" t="s">
        <v>203</v>
      </c>
      <c r="C18" s="134">
        <v>29.460966629999998</v>
      </c>
      <c r="D18" s="23">
        <v>20.283942280000002</v>
      </c>
      <c r="E18" s="21">
        <v>-31.149773411219527</v>
      </c>
      <c r="F18" s="21">
        <v>4.3623786143146983</v>
      </c>
      <c r="G18" s="134">
        <v>5.2425939499999998</v>
      </c>
      <c r="H18" s="23">
        <v>2.5924644300000002</v>
      </c>
      <c r="I18" s="21">
        <v>-50.549967158909951</v>
      </c>
      <c r="J18" s="21">
        <v>2.6696138345981462</v>
      </c>
      <c r="K18" s="94"/>
    </row>
    <row r="19" spans="1:11" x14ac:dyDescent="0.25">
      <c r="A19" s="92"/>
      <c r="B19" s="113" t="s">
        <v>205</v>
      </c>
      <c r="C19" s="134">
        <v>7.5648422899999996</v>
      </c>
      <c r="D19" s="23">
        <v>9.1157263699999991</v>
      </c>
      <c r="E19" s="21">
        <v>20.501208360286903</v>
      </c>
      <c r="F19" s="21">
        <v>1.9604793398392846</v>
      </c>
      <c r="G19" s="134">
        <v>0.44562826999999999</v>
      </c>
      <c r="H19" s="23">
        <v>1.1526585600000001</v>
      </c>
      <c r="I19" s="21">
        <v>158.65920938992497</v>
      </c>
      <c r="J19" s="21">
        <v>1.1869606397430792</v>
      </c>
      <c r="K19" s="94"/>
    </row>
    <row r="20" spans="1:11" x14ac:dyDescent="0.25">
      <c r="A20" s="92"/>
      <c r="B20" s="113" t="s">
        <v>204</v>
      </c>
      <c r="C20" s="134">
        <v>1.5987137499999999</v>
      </c>
      <c r="D20" s="23">
        <v>7.13446698</v>
      </c>
      <c r="E20" s="21">
        <v>346.26293981646182</v>
      </c>
      <c r="F20" s="21">
        <v>1.5343785615468812</v>
      </c>
      <c r="G20" s="134">
        <v>0.23395223999999998</v>
      </c>
      <c r="H20" s="23">
        <v>0.29229928999999999</v>
      </c>
      <c r="I20" s="21">
        <v>24.939727014368419</v>
      </c>
      <c r="J20" s="21">
        <v>0.30099785339281027</v>
      </c>
      <c r="K20" s="94"/>
    </row>
    <row r="21" spans="1:11" x14ac:dyDescent="0.25">
      <c r="A21" s="92"/>
      <c r="B21" s="113" t="s">
        <v>206</v>
      </c>
      <c r="C21" s="134">
        <v>11.06693115</v>
      </c>
      <c r="D21" s="23">
        <v>5.8923186900000006</v>
      </c>
      <c r="E21" s="21">
        <v>-46.757428865002012</v>
      </c>
      <c r="F21" s="21">
        <v>1.2672351699268787</v>
      </c>
      <c r="G21" s="134">
        <v>1.6132837099999999</v>
      </c>
      <c r="H21" s="23">
        <v>0.47065477</v>
      </c>
      <c r="I21" s="21">
        <v>-70.826286344885986</v>
      </c>
      <c r="J21" s="21">
        <v>0.48466103170858482</v>
      </c>
      <c r="K21" s="94"/>
    </row>
    <row r="22" spans="1:11" x14ac:dyDescent="0.25">
      <c r="A22" s="92"/>
      <c r="B22" s="113" t="s">
        <v>207</v>
      </c>
      <c r="C22" s="134">
        <v>0.69587020999999993</v>
      </c>
      <c r="D22" s="23">
        <v>3.2921507200000004</v>
      </c>
      <c r="E22" s="21">
        <v>373.09838425185654</v>
      </c>
      <c r="F22" s="21">
        <v>0.70802843440297636</v>
      </c>
      <c r="G22" s="134">
        <v>6.5996029999999997E-2</v>
      </c>
      <c r="H22" s="23">
        <v>0.78324400000000005</v>
      </c>
      <c r="I22" s="21">
        <v>1086.8047214355167</v>
      </c>
      <c r="J22" s="21">
        <v>0.8065526354265119</v>
      </c>
      <c r="K22" s="94"/>
    </row>
    <row r="23" spans="1:11" x14ac:dyDescent="0.25">
      <c r="A23" s="92"/>
      <c r="B23" s="113" t="s">
        <v>208</v>
      </c>
      <c r="C23" s="134">
        <v>0.70146909999999996</v>
      </c>
      <c r="D23" s="23">
        <v>0.75154854000000004</v>
      </c>
      <c r="E23" s="21">
        <v>7.1392225259815589</v>
      </c>
      <c r="F23" s="21">
        <v>0.16163225241219897</v>
      </c>
      <c r="G23" s="134">
        <v>0.111502</v>
      </c>
      <c r="H23" s="23">
        <v>0.15405432999999999</v>
      </c>
      <c r="I23" s="21">
        <v>38.162840128428165</v>
      </c>
      <c r="J23" s="21">
        <v>0.15863884799674885</v>
      </c>
      <c r="K23" s="94"/>
    </row>
    <row r="24" spans="1:11" x14ac:dyDescent="0.25">
      <c r="A24" s="92"/>
      <c r="B24" s="113" t="s">
        <v>217</v>
      </c>
      <c r="C24" s="134">
        <v>5.7070000000000003E-3</v>
      </c>
      <c r="D24" s="23">
        <v>0.29762834000000005</v>
      </c>
      <c r="E24" s="21">
        <v>5115.1452602067639</v>
      </c>
      <c r="F24" s="21">
        <v>6.4009623351678369E-2</v>
      </c>
      <c r="G24" s="134">
        <v>5.775E-4</v>
      </c>
      <c r="H24" s="23">
        <v>0.20444699999999999</v>
      </c>
      <c r="I24" s="21">
        <v>35302.077922077922</v>
      </c>
      <c r="J24" s="21">
        <v>0.21053115843216683</v>
      </c>
      <c r="K24" s="94"/>
    </row>
    <row r="25" spans="1:11" x14ac:dyDescent="0.25">
      <c r="A25" s="92"/>
      <c r="B25" s="113" t="s">
        <v>209</v>
      </c>
      <c r="C25" s="134">
        <v>0.47449656000000001</v>
      </c>
      <c r="D25" s="23">
        <v>0.25624524999999998</v>
      </c>
      <c r="E25" s="21">
        <v>-45.996394578708852</v>
      </c>
      <c r="F25" s="21">
        <v>5.5109543459996642E-2</v>
      </c>
      <c r="G25" s="134">
        <v>0.37333188</v>
      </c>
      <c r="H25" s="23">
        <v>1.219664E-2</v>
      </c>
      <c r="I25" s="21">
        <v>-96.733030139295892</v>
      </c>
      <c r="J25" s="21">
        <v>1.2559601012390023E-2</v>
      </c>
      <c r="K25" s="94"/>
    </row>
    <row r="26" spans="1:11" x14ac:dyDescent="0.25">
      <c r="A26" s="92"/>
      <c r="B26" s="113" t="s">
        <v>210</v>
      </c>
      <c r="C26" s="134">
        <v>0.14541195999999998</v>
      </c>
      <c r="D26" s="23">
        <v>0.2239988</v>
      </c>
      <c r="E26" s="21">
        <v>54.044275312704706</v>
      </c>
      <c r="F26" s="21">
        <v>4.8174440710948188E-2</v>
      </c>
      <c r="G26" s="134">
        <v>4.5921050000000005E-2</v>
      </c>
      <c r="H26" s="23">
        <v>0</v>
      </c>
      <c r="I26" s="21">
        <v>-100</v>
      </c>
      <c r="J26" s="21">
        <v>0</v>
      </c>
      <c r="K26" s="94"/>
    </row>
    <row r="27" spans="1:11" x14ac:dyDescent="0.25">
      <c r="A27" s="92"/>
      <c r="B27" s="113" t="s">
        <v>211</v>
      </c>
      <c r="C27" s="134">
        <v>0.30510504999999999</v>
      </c>
      <c r="D27" s="23">
        <v>0.21989216</v>
      </c>
      <c r="E27" s="21">
        <v>-27.92903296749758</v>
      </c>
      <c r="F27" s="21">
        <v>4.7291243634887029E-2</v>
      </c>
      <c r="G27" s="134">
        <v>4.8249599999999997E-2</v>
      </c>
      <c r="H27" s="23">
        <v>3.62262E-2</v>
      </c>
      <c r="I27" s="21">
        <v>-24.919170314365292</v>
      </c>
      <c r="J27" s="21">
        <v>3.7304259057826049E-2</v>
      </c>
      <c r="K27" s="94"/>
    </row>
    <row r="28" spans="1:11" x14ac:dyDescent="0.25">
      <c r="A28" s="92"/>
      <c r="B28" s="113" t="s">
        <v>212</v>
      </c>
      <c r="C28" s="134">
        <v>0.34670972999999999</v>
      </c>
      <c r="D28" s="23">
        <v>0.21593656999999999</v>
      </c>
      <c r="E28" s="21">
        <v>-37.718341507173733</v>
      </c>
      <c r="F28" s="21">
        <v>4.6440532220665971E-2</v>
      </c>
      <c r="G28" s="134">
        <v>0.146124</v>
      </c>
      <c r="H28" s="23">
        <v>1.3018200000000001E-2</v>
      </c>
      <c r="I28" s="21">
        <v>-91.090991212942427</v>
      </c>
      <c r="J28" s="21">
        <v>1.3405609897438624E-2</v>
      </c>
      <c r="K28" s="94"/>
    </row>
    <row r="29" spans="1:11" x14ac:dyDescent="0.25">
      <c r="A29" s="92"/>
      <c r="B29" s="113" t="s">
        <v>2</v>
      </c>
      <c r="C29" s="134">
        <v>0.30024582</v>
      </c>
      <c r="D29" s="23">
        <v>1.6233709999999998E-2</v>
      </c>
      <c r="E29" s="21">
        <v>-94.593193670439774</v>
      </c>
      <c r="F29" s="21">
        <v>3.4913128995053837E-3</v>
      </c>
      <c r="G29" s="134">
        <v>2.0149999999999999E-3</v>
      </c>
      <c r="H29" s="23">
        <v>4.2016900000000001E-3</v>
      </c>
      <c r="I29" s="21">
        <v>108.52059553349878</v>
      </c>
      <c r="J29" s="21">
        <v>4.3267285070108692E-3</v>
      </c>
      <c r="K29" s="94"/>
    </row>
    <row r="30" spans="1:11" x14ac:dyDescent="0.25">
      <c r="A30" s="92"/>
      <c r="B30" s="113"/>
      <c r="C30" s="110"/>
      <c r="D30" s="110"/>
      <c r="E30" s="110"/>
      <c r="F30" s="111"/>
      <c r="G30" s="111"/>
      <c r="H30" s="111"/>
      <c r="I30" s="112"/>
      <c r="J30" s="112"/>
      <c r="K30" s="94"/>
    </row>
    <row r="31" spans="1:11" x14ac:dyDescent="0.25">
      <c r="A31" s="95"/>
      <c r="B31" s="109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130"/>
      <c r="C32" s="130"/>
      <c r="D32" s="130"/>
      <c r="E32" s="130"/>
    </row>
    <row r="33" spans="2:5" x14ac:dyDescent="0.25">
      <c r="B33" s="130"/>
      <c r="C33" s="130"/>
      <c r="D33" s="130"/>
      <c r="E33" s="130"/>
    </row>
  </sheetData>
  <sortState ref="B14:J28">
    <sortCondition descending="1" ref="D14:D2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34" style="128" customWidth="1"/>
    <col min="5" max="5" width="1.5703125" style="128" customWidth="1"/>
    <col min="6" max="6" width="10.85546875" style="128"/>
    <col min="7" max="7" width="11.42578125" style="128" customWidth="1"/>
    <col min="8" max="8" width="10.85546875" style="128" customWidth="1"/>
    <col min="9" max="256" width="10.85546875" style="128"/>
    <col min="257" max="257" width="1.85546875" style="128" customWidth="1"/>
    <col min="258" max="258" width="19.7109375" style="128" customWidth="1"/>
    <col min="259" max="260" width="34" style="128" customWidth="1"/>
    <col min="261" max="261" width="1.85546875" style="128" customWidth="1"/>
    <col min="262" max="262" width="10.85546875" style="128"/>
    <col min="263" max="263" width="11.42578125" style="128" customWidth="1"/>
    <col min="264" max="264" width="10.85546875" style="128" customWidth="1"/>
    <col min="265" max="512" width="10.85546875" style="128"/>
    <col min="513" max="513" width="1.85546875" style="128" customWidth="1"/>
    <col min="514" max="514" width="19.7109375" style="128" customWidth="1"/>
    <col min="515" max="516" width="34" style="128" customWidth="1"/>
    <col min="517" max="517" width="1.85546875" style="128" customWidth="1"/>
    <col min="518" max="518" width="10.85546875" style="128"/>
    <col min="519" max="519" width="11.42578125" style="128" customWidth="1"/>
    <col min="520" max="520" width="10.85546875" style="128" customWidth="1"/>
    <col min="521" max="768" width="10.85546875" style="128"/>
    <col min="769" max="769" width="1.85546875" style="128" customWidth="1"/>
    <col min="770" max="770" width="19.7109375" style="128" customWidth="1"/>
    <col min="771" max="772" width="34" style="128" customWidth="1"/>
    <col min="773" max="773" width="1.85546875" style="128" customWidth="1"/>
    <col min="774" max="774" width="10.85546875" style="128"/>
    <col min="775" max="775" width="11.42578125" style="128" customWidth="1"/>
    <col min="776" max="776" width="10.85546875" style="128" customWidth="1"/>
    <col min="777" max="1024" width="10.85546875" style="128"/>
    <col min="1025" max="1025" width="1.85546875" style="128" customWidth="1"/>
    <col min="1026" max="1026" width="19.7109375" style="128" customWidth="1"/>
    <col min="1027" max="1028" width="34" style="128" customWidth="1"/>
    <col min="1029" max="1029" width="1.85546875" style="128" customWidth="1"/>
    <col min="1030" max="1030" width="10.85546875" style="128"/>
    <col min="1031" max="1031" width="11.42578125" style="128" customWidth="1"/>
    <col min="1032" max="1032" width="10.85546875" style="128" customWidth="1"/>
    <col min="1033" max="1280" width="10.85546875" style="128"/>
    <col min="1281" max="1281" width="1.85546875" style="128" customWidth="1"/>
    <col min="1282" max="1282" width="19.7109375" style="128" customWidth="1"/>
    <col min="1283" max="1284" width="34" style="128" customWidth="1"/>
    <col min="1285" max="1285" width="1.85546875" style="128" customWidth="1"/>
    <col min="1286" max="1286" width="10.85546875" style="128"/>
    <col min="1287" max="1287" width="11.42578125" style="128" customWidth="1"/>
    <col min="1288" max="1288" width="10.85546875" style="128" customWidth="1"/>
    <col min="1289" max="1536" width="10.85546875" style="128"/>
    <col min="1537" max="1537" width="1.85546875" style="128" customWidth="1"/>
    <col min="1538" max="1538" width="19.7109375" style="128" customWidth="1"/>
    <col min="1539" max="1540" width="34" style="128" customWidth="1"/>
    <col min="1541" max="1541" width="1.85546875" style="128" customWidth="1"/>
    <col min="1542" max="1542" width="10.85546875" style="128"/>
    <col min="1543" max="1543" width="11.42578125" style="128" customWidth="1"/>
    <col min="1544" max="1544" width="10.85546875" style="128" customWidth="1"/>
    <col min="1545" max="1792" width="10.85546875" style="128"/>
    <col min="1793" max="1793" width="1.85546875" style="128" customWidth="1"/>
    <col min="1794" max="1794" width="19.7109375" style="128" customWidth="1"/>
    <col min="1795" max="1796" width="34" style="128" customWidth="1"/>
    <col min="1797" max="1797" width="1.85546875" style="128" customWidth="1"/>
    <col min="1798" max="1798" width="10.85546875" style="128"/>
    <col min="1799" max="1799" width="11.42578125" style="128" customWidth="1"/>
    <col min="1800" max="1800" width="10.85546875" style="128" customWidth="1"/>
    <col min="1801" max="2048" width="10.85546875" style="128"/>
    <col min="2049" max="2049" width="1.85546875" style="128" customWidth="1"/>
    <col min="2050" max="2050" width="19.7109375" style="128" customWidth="1"/>
    <col min="2051" max="2052" width="34" style="128" customWidth="1"/>
    <col min="2053" max="2053" width="1.85546875" style="128" customWidth="1"/>
    <col min="2054" max="2054" width="10.85546875" style="128"/>
    <col min="2055" max="2055" width="11.42578125" style="128" customWidth="1"/>
    <col min="2056" max="2056" width="10.85546875" style="128" customWidth="1"/>
    <col min="2057" max="2304" width="10.85546875" style="128"/>
    <col min="2305" max="2305" width="1.85546875" style="128" customWidth="1"/>
    <col min="2306" max="2306" width="19.7109375" style="128" customWidth="1"/>
    <col min="2307" max="2308" width="34" style="128" customWidth="1"/>
    <col min="2309" max="2309" width="1.85546875" style="128" customWidth="1"/>
    <col min="2310" max="2310" width="10.85546875" style="128"/>
    <col min="2311" max="2311" width="11.42578125" style="128" customWidth="1"/>
    <col min="2312" max="2312" width="10.85546875" style="128" customWidth="1"/>
    <col min="2313" max="2560" width="10.85546875" style="128"/>
    <col min="2561" max="2561" width="1.85546875" style="128" customWidth="1"/>
    <col min="2562" max="2562" width="19.7109375" style="128" customWidth="1"/>
    <col min="2563" max="2564" width="34" style="128" customWidth="1"/>
    <col min="2565" max="2565" width="1.85546875" style="128" customWidth="1"/>
    <col min="2566" max="2566" width="10.85546875" style="128"/>
    <col min="2567" max="2567" width="11.42578125" style="128" customWidth="1"/>
    <col min="2568" max="2568" width="10.85546875" style="128" customWidth="1"/>
    <col min="2569" max="2816" width="10.85546875" style="128"/>
    <col min="2817" max="2817" width="1.85546875" style="128" customWidth="1"/>
    <col min="2818" max="2818" width="19.7109375" style="128" customWidth="1"/>
    <col min="2819" max="2820" width="34" style="128" customWidth="1"/>
    <col min="2821" max="2821" width="1.85546875" style="128" customWidth="1"/>
    <col min="2822" max="2822" width="10.85546875" style="128"/>
    <col min="2823" max="2823" width="11.42578125" style="128" customWidth="1"/>
    <col min="2824" max="2824" width="10.85546875" style="128" customWidth="1"/>
    <col min="2825" max="3072" width="10.85546875" style="128"/>
    <col min="3073" max="3073" width="1.85546875" style="128" customWidth="1"/>
    <col min="3074" max="3074" width="19.7109375" style="128" customWidth="1"/>
    <col min="3075" max="3076" width="34" style="128" customWidth="1"/>
    <col min="3077" max="3077" width="1.85546875" style="128" customWidth="1"/>
    <col min="3078" max="3078" width="10.85546875" style="128"/>
    <col min="3079" max="3079" width="11.42578125" style="128" customWidth="1"/>
    <col min="3080" max="3080" width="10.85546875" style="128" customWidth="1"/>
    <col min="3081" max="3328" width="10.85546875" style="128"/>
    <col min="3329" max="3329" width="1.85546875" style="128" customWidth="1"/>
    <col min="3330" max="3330" width="19.7109375" style="128" customWidth="1"/>
    <col min="3331" max="3332" width="34" style="128" customWidth="1"/>
    <col min="3333" max="3333" width="1.85546875" style="128" customWidth="1"/>
    <col min="3334" max="3334" width="10.85546875" style="128"/>
    <col min="3335" max="3335" width="11.42578125" style="128" customWidth="1"/>
    <col min="3336" max="3336" width="10.85546875" style="128" customWidth="1"/>
    <col min="3337" max="3584" width="10.85546875" style="128"/>
    <col min="3585" max="3585" width="1.85546875" style="128" customWidth="1"/>
    <col min="3586" max="3586" width="19.7109375" style="128" customWidth="1"/>
    <col min="3587" max="3588" width="34" style="128" customWidth="1"/>
    <col min="3589" max="3589" width="1.85546875" style="128" customWidth="1"/>
    <col min="3590" max="3590" width="10.85546875" style="128"/>
    <col min="3591" max="3591" width="11.42578125" style="128" customWidth="1"/>
    <col min="3592" max="3592" width="10.85546875" style="128" customWidth="1"/>
    <col min="3593" max="3840" width="10.85546875" style="128"/>
    <col min="3841" max="3841" width="1.85546875" style="128" customWidth="1"/>
    <col min="3842" max="3842" width="19.7109375" style="128" customWidth="1"/>
    <col min="3843" max="3844" width="34" style="128" customWidth="1"/>
    <col min="3845" max="3845" width="1.85546875" style="128" customWidth="1"/>
    <col min="3846" max="3846" width="10.85546875" style="128"/>
    <col min="3847" max="3847" width="11.42578125" style="128" customWidth="1"/>
    <col min="3848" max="3848" width="10.85546875" style="128" customWidth="1"/>
    <col min="3849" max="4096" width="10.85546875" style="128"/>
    <col min="4097" max="4097" width="1.85546875" style="128" customWidth="1"/>
    <col min="4098" max="4098" width="19.7109375" style="128" customWidth="1"/>
    <col min="4099" max="4100" width="34" style="128" customWidth="1"/>
    <col min="4101" max="4101" width="1.85546875" style="128" customWidth="1"/>
    <col min="4102" max="4102" width="10.85546875" style="128"/>
    <col min="4103" max="4103" width="11.42578125" style="128" customWidth="1"/>
    <col min="4104" max="4104" width="10.85546875" style="128" customWidth="1"/>
    <col min="4105" max="4352" width="10.85546875" style="128"/>
    <col min="4353" max="4353" width="1.85546875" style="128" customWidth="1"/>
    <col min="4354" max="4354" width="19.7109375" style="128" customWidth="1"/>
    <col min="4355" max="4356" width="34" style="128" customWidth="1"/>
    <col min="4357" max="4357" width="1.85546875" style="128" customWidth="1"/>
    <col min="4358" max="4358" width="10.85546875" style="128"/>
    <col min="4359" max="4359" width="11.42578125" style="128" customWidth="1"/>
    <col min="4360" max="4360" width="10.85546875" style="128" customWidth="1"/>
    <col min="4361" max="4608" width="10.85546875" style="128"/>
    <col min="4609" max="4609" width="1.85546875" style="128" customWidth="1"/>
    <col min="4610" max="4610" width="19.7109375" style="128" customWidth="1"/>
    <col min="4611" max="4612" width="34" style="128" customWidth="1"/>
    <col min="4613" max="4613" width="1.85546875" style="128" customWidth="1"/>
    <col min="4614" max="4614" width="10.85546875" style="128"/>
    <col min="4615" max="4615" width="11.42578125" style="128" customWidth="1"/>
    <col min="4616" max="4616" width="10.85546875" style="128" customWidth="1"/>
    <col min="4617" max="4864" width="10.85546875" style="128"/>
    <col min="4865" max="4865" width="1.85546875" style="128" customWidth="1"/>
    <col min="4866" max="4866" width="19.7109375" style="128" customWidth="1"/>
    <col min="4867" max="4868" width="34" style="128" customWidth="1"/>
    <col min="4869" max="4869" width="1.85546875" style="128" customWidth="1"/>
    <col min="4870" max="4870" width="10.85546875" style="128"/>
    <col min="4871" max="4871" width="11.42578125" style="128" customWidth="1"/>
    <col min="4872" max="4872" width="10.85546875" style="128" customWidth="1"/>
    <col min="4873" max="5120" width="10.85546875" style="128"/>
    <col min="5121" max="5121" width="1.85546875" style="128" customWidth="1"/>
    <col min="5122" max="5122" width="19.7109375" style="128" customWidth="1"/>
    <col min="5123" max="5124" width="34" style="128" customWidth="1"/>
    <col min="5125" max="5125" width="1.85546875" style="128" customWidth="1"/>
    <col min="5126" max="5126" width="10.85546875" style="128"/>
    <col min="5127" max="5127" width="11.42578125" style="128" customWidth="1"/>
    <col min="5128" max="5128" width="10.85546875" style="128" customWidth="1"/>
    <col min="5129" max="5376" width="10.85546875" style="128"/>
    <col min="5377" max="5377" width="1.85546875" style="128" customWidth="1"/>
    <col min="5378" max="5378" width="19.7109375" style="128" customWidth="1"/>
    <col min="5379" max="5380" width="34" style="128" customWidth="1"/>
    <col min="5381" max="5381" width="1.85546875" style="128" customWidth="1"/>
    <col min="5382" max="5382" width="10.85546875" style="128"/>
    <col min="5383" max="5383" width="11.42578125" style="128" customWidth="1"/>
    <col min="5384" max="5384" width="10.85546875" style="128" customWidth="1"/>
    <col min="5385" max="5632" width="10.85546875" style="128"/>
    <col min="5633" max="5633" width="1.85546875" style="128" customWidth="1"/>
    <col min="5634" max="5634" width="19.7109375" style="128" customWidth="1"/>
    <col min="5635" max="5636" width="34" style="128" customWidth="1"/>
    <col min="5637" max="5637" width="1.85546875" style="128" customWidth="1"/>
    <col min="5638" max="5638" width="10.85546875" style="128"/>
    <col min="5639" max="5639" width="11.42578125" style="128" customWidth="1"/>
    <col min="5640" max="5640" width="10.85546875" style="128" customWidth="1"/>
    <col min="5641" max="5888" width="10.85546875" style="128"/>
    <col min="5889" max="5889" width="1.85546875" style="128" customWidth="1"/>
    <col min="5890" max="5890" width="19.7109375" style="128" customWidth="1"/>
    <col min="5891" max="5892" width="34" style="128" customWidth="1"/>
    <col min="5893" max="5893" width="1.85546875" style="128" customWidth="1"/>
    <col min="5894" max="5894" width="10.85546875" style="128"/>
    <col min="5895" max="5895" width="11.42578125" style="128" customWidth="1"/>
    <col min="5896" max="5896" width="10.85546875" style="128" customWidth="1"/>
    <col min="5897" max="6144" width="10.85546875" style="128"/>
    <col min="6145" max="6145" width="1.85546875" style="128" customWidth="1"/>
    <col min="6146" max="6146" width="19.7109375" style="128" customWidth="1"/>
    <col min="6147" max="6148" width="34" style="128" customWidth="1"/>
    <col min="6149" max="6149" width="1.85546875" style="128" customWidth="1"/>
    <col min="6150" max="6150" width="10.85546875" style="128"/>
    <col min="6151" max="6151" width="11.42578125" style="128" customWidth="1"/>
    <col min="6152" max="6152" width="10.85546875" style="128" customWidth="1"/>
    <col min="6153" max="6400" width="10.85546875" style="128"/>
    <col min="6401" max="6401" width="1.85546875" style="128" customWidth="1"/>
    <col min="6402" max="6402" width="19.7109375" style="128" customWidth="1"/>
    <col min="6403" max="6404" width="34" style="128" customWidth="1"/>
    <col min="6405" max="6405" width="1.85546875" style="128" customWidth="1"/>
    <col min="6406" max="6406" width="10.85546875" style="128"/>
    <col min="6407" max="6407" width="11.42578125" style="128" customWidth="1"/>
    <col min="6408" max="6408" width="10.85546875" style="128" customWidth="1"/>
    <col min="6409" max="6656" width="10.85546875" style="128"/>
    <col min="6657" max="6657" width="1.85546875" style="128" customWidth="1"/>
    <col min="6658" max="6658" width="19.7109375" style="128" customWidth="1"/>
    <col min="6659" max="6660" width="34" style="128" customWidth="1"/>
    <col min="6661" max="6661" width="1.85546875" style="128" customWidth="1"/>
    <col min="6662" max="6662" width="10.85546875" style="128"/>
    <col min="6663" max="6663" width="11.42578125" style="128" customWidth="1"/>
    <col min="6664" max="6664" width="10.85546875" style="128" customWidth="1"/>
    <col min="6665" max="6912" width="10.85546875" style="128"/>
    <col min="6913" max="6913" width="1.85546875" style="128" customWidth="1"/>
    <col min="6914" max="6914" width="19.7109375" style="128" customWidth="1"/>
    <col min="6915" max="6916" width="34" style="128" customWidth="1"/>
    <col min="6917" max="6917" width="1.85546875" style="128" customWidth="1"/>
    <col min="6918" max="6918" width="10.85546875" style="128"/>
    <col min="6919" max="6919" width="11.42578125" style="128" customWidth="1"/>
    <col min="6920" max="6920" width="10.85546875" style="128" customWidth="1"/>
    <col min="6921" max="7168" width="10.85546875" style="128"/>
    <col min="7169" max="7169" width="1.85546875" style="128" customWidth="1"/>
    <col min="7170" max="7170" width="19.7109375" style="128" customWidth="1"/>
    <col min="7171" max="7172" width="34" style="128" customWidth="1"/>
    <col min="7173" max="7173" width="1.85546875" style="128" customWidth="1"/>
    <col min="7174" max="7174" width="10.85546875" style="128"/>
    <col min="7175" max="7175" width="11.42578125" style="128" customWidth="1"/>
    <col min="7176" max="7176" width="10.85546875" style="128" customWidth="1"/>
    <col min="7177" max="7424" width="10.85546875" style="128"/>
    <col min="7425" max="7425" width="1.85546875" style="128" customWidth="1"/>
    <col min="7426" max="7426" width="19.7109375" style="128" customWidth="1"/>
    <col min="7427" max="7428" width="34" style="128" customWidth="1"/>
    <col min="7429" max="7429" width="1.85546875" style="128" customWidth="1"/>
    <col min="7430" max="7430" width="10.85546875" style="128"/>
    <col min="7431" max="7431" width="11.42578125" style="128" customWidth="1"/>
    <col min="7432" max="7432" width="10.85546875" style="128" customWidth="1"/>
    <col min="7433" max="7680" width="10.85546875" style="128"/>
    <col min="7681" max="7681" width="1.85546875" style="128" customWidth="1"/>
    <col min="7682" max="7682" width="19.7109375" style="128" customWidth="1"/>
    <col min="7683" max="7684" width="34" style="128" customWidth="1"/>
    <col min="7685" max="7685" width="1.85546875" style="128" customWidth="1"/>
    <col min="7686" max="7686" width="10.85546875" style="128"/>
    <col min="7687" max="7687" width="11.42578125" style="128" customWidth="1"/>
    <col min="7688" max="7688" width="10.85546875" style="128" customWidth="1"/>
    <col min="7689" max="7936" width="10.85546875" style="128"/>
    <col min="7937" max="7937" width="1.85546875" style="128" customWidth="1"/>
    <col min="7938" max="7938" width="19.7109375" style="128" customWidth="1"/>
    <col min="7939" max="7940" width="34" style="128" customWidth="1"/>
    <col min="7941" max="7941" width="1.85546875" style="128" customWidth="1"/>
    <col min="7942" max="7942" width="10.85546875" style="128"/>
    <col min="7943" max="7943" width="11.42578125" style="128" customWidth="1"/>
    <col min="7944" max="7944" width="10.85546875" style="128" customWidth="1"/>
    <col min="7945" max="8192" width="10.85546875" style="128"/>
    <col min="8193" max="8193" width="1.85546875" style="128" customWidth="1"/>
    <col min="8194" max="8194" width="19.7109375" style="128" customWidth="1"/>
    <col min="8195" max="8196" width="34" style="128" customWidth="1"/>
    <col min="8197" max="8197" width="1.85546875" style="128" customWidth="1"/>
    <col min="8198" max="8198" width="10.85546875" style="128"/>
    <col min="8199" max="8199" width="11.42578125" style="128" customWidth="1"/>
    <col min="8200" max="8200" width="10.85546875" style="128" customWidth="1"/>
    <col min="8201" max="8448" width="10.85546875" style="128"/>
    <col min="8449" max="8449" width="1.85546875" style="128" customWidth="1"/>
    <col min="8450" max="8450" width="19.7109375" style="128" customWidth="1"/>
    <col min="8451" max="8452" width="34" style="128" customWidth="1"/>
    <col min="8453" max="8453" width="1.85546875" style="128" customWidth="1"/>
    <col min="8454" max="8454" width="10.85546875" style="128"/>
    <col min="8455" max="8455" width="11.42578125" style="128" customWidth="1"/>
    <col min="8456" max="8456" width="10.85546875" style="128" customWidth="1"/>
    <col min="8457" max="8704" width="10.85546875" style="128"/>
    <col min="8705" max="8705" width="1.85546875" style="128" customWidth="1"/>
    <col min="8706" max="8706" width="19.7109375" style="128" customWidth="1"/>
    <col min="8707" max="8708" width="34" style="128" customWidth="1"/>
    <col min="8709" max="8709" width="1.85546875" style="128" customWidth="1"/>
    <col min="8710" max="8710" width="10.85546875" style="128"/>
    <col min="8711" max="8711" width="11.42578125" style="128" customWidth="1"/>
    <col min="8712" max="8712" width="10.85546875" style="128" customWidth="1"/>
    <col min="8713" max="8960" width="10.85546875" style="128"/>
    <col min="8961" max="8961" width="1.85546875" style="128" customWidth="1"/>
    <col min="8962" max="8962" width="19.7109375" style="128" customWidth="1"/>
    <col min="8963" max="8964" width="34" style="128" customWidth="1"/>
    <col min="8965" max="8965" width="1.85546875" style="128" customWidth="1"/>
    <col min="8966" max="8966" width="10.85546875" style="128"/>
    <col min="8967" max="8967" width="11.42578125" style="128" customWidth="1"/>
    <col min="8968" max="8968" width="10.85546875" style="128" customWidth="1"/>
    <col min="8969" max="9216" width="10.85546875" style="128"/>
    <col min="9217" max="9217" width="1.85546875" style="128" customWidth="1"/>
    <col min="9218" max="9218" width="19.7109375" style="128" customWidth="1"/>
    <col min="9219" max="9220" width="34" style="128" customWidth="1"/>
    <col min="9221" max="9221" width="1.85546875" style="128" customWidth="1"/>
    <col min="9222" max="9222" width="10.85546875" style="128"/>
    <col min="9223" max="9223" width="11.42578125" style="128" customWidth="1"/>
    <col min="9224" max="9224" width="10.85546875" style="128" customWidth="1"/>
    <col min="9225" max="9472" width="10.85546875" style="128"/>
    <col min="9473" max="9473" width="1.85546875" style="128" customWidth="1"/>
    <col min="9474" max="9474" width="19.7109375" style="128" customWidth="1"/>
    <col min="9475" max="9476" width="34" style="128" customWidth="1"/>
    <col min="9477" max="9477" width="1.85546875" style="128" customWidth="1"/>
    <col min="9478" max="9478" width="10.85546875" style="128"/>
    <col min="9479" max="9479" width="11.42578125" style="128" customWidth="1"/>
    <col min="9480" max="9480" width="10.85546875" style="128" customWidth="1"/>
    <col min="9481" max="9728" width="10.85546875" style="128"/>
    <col min="9729" max="9729" width="1.85546875" style="128" customWidth="1"/>
    <col min="9730" max="9730" width="19.7109375" style="128" customWidth="1"/>
    <col min="9731" max="9732" width="34" style="128" customWidth="1"/>
    <col min="9733" max="9733" width="1.85546875" style="128" customWidth="1"/>
    <col min="9734" max="9734" width="10.85546875" style="128"/>
    <col min="9735" max="9735" width="11.42578125" style="128" customWidth="1"/>
    <col min="9736" max="9736" width="10.85546875" style="128" customWidth="1"/>
    <col min="9737" max="9984" width="10.85546875" style="128"/>
    <col min="9985" max="9985" width="1.85546875" style="128" customWidth="1"/>
    <col min="9986" max="9986" width="19.7109375" style="128" customWidth="1"/>
    <col min="9987" max="9988" width="34" style="128" customWidth="1"/>
    <col min="9989" max="9989" width="1.85546875" style="128" customWidth="1"/>
    <col min="9990" max="9990" width="10.85546875" style="128"/>
    <col min="9991" max="9991" width="11.42578125" style="128" customWidth="1"/>
    <col min="9992" max="9992" width="10.85546875" style="128" customWidth="1"/>
    <col min="9993" max="10240" width="10.85546875" style="128"/>
    <col min="10241" max="10241" width="1.85546875" style="128" customWidth="1"/>
    <col min="10242" max="10242" width="19.7109375" style="128" customWidth="1"/>
    <col min="10243" max="10244" width="34" style="128" customWidth="1"/>
    <col min="10245" max="10245" width="1.85546875" style="128" customWidth="1"/>
    <col min="10246" max="10246" width="10.85546875" style="128"/>
    <col min="10247" max="10247" width="11.42578125" style="128" customWidth="1"/>
    <col min="10248" max="10248" width="10.85546875" style="128" customWidth="1"/>
    <col min="10249" max="10496" width="10.85546875" style="128"/>
    <col min="10497" max="10497" width="1.85546875" style="128" customWidth="1"/>
    <col min="10498" max="10498" width="19.7109375" style="128" customWidth="1"/>
    <col min="10499" max="10500" width="34" style="128" customWidth="1"/>
    <col min="10501" max="10501" width="1.85546875" style="128" customWidth="1"/>
    <col min="10502" max="10502" width="10.85546875" style="128"/>
    <col min="10503" max="10503" width="11.42578125" style="128" customWidth="1"/>
    <col min="10504" max="10504" width="10.85546875" style="128" customWidth="1"/>
    <col min="10505" max="10752" width="10.85546875" style="128"/>
    <col min="10753" max="10753" width="1.85546875" style="128" customWidth="1"/>
    <col min="10754" max="10754" width="19.7109375" style="128" customWidth="1"/>
    <col min="10755" max="10756" width="34" style="128" customWidth="1"/>
    <col min="10757" max="10757" width="1.85546875" style="128" customWidth="1"/>
    <col min="10758" max="10758" width="10.85546875" style="128"/>
    <col min="10759" max="10759" width="11.42578125" style="128" customWidth="1"/>
    <col min="10760" max="10760" width="10.85546875" style="128" customWidth="1"/>
    <col min="10761" max="11008" width="10.85546875" style="128"/>
    <col min="11009" max="11009" width="1.85546875" style="128" customWidth="1"/>
    <col min="11010" max="11010" width="19.7109375" style="128" customWidth="1"/>
    <col min="11011" max="11012" width="34" style="128" customWidth="1"/>
    <col min="11013" max="11013" width="1.85546875" style="128" customWidth="1"/>
    <col min="11014" max="11014" width="10.85546875" style="128"/>
    <col min="11015" max="11015" width="11.42578125" style="128" customWidth="1"/>
    <col min="11016" max="11016" width="10.85546875" style="128" customWidth="1"/>
    <col min="11017" max="11264" width="10.85546875" style="128"/>
    <col min="11265" max="11265" width="1.85546875" style="128" customWidth="1"/>
    <col min="11266" max="11266" width="19.7109375" style="128" customWidth="1"/>
    <col min="11267" max="11268" width="34" style="128" customWidth="1"/>
    <col min="11269" max="11269" width="1.85546875" style="128" customWidth="1"/>
    <col min="11270" max="11270" width="10.85546875" style="128"/>
    <col min="11271" max="11271" width="11.42578125" style="128" customWidth="1"/>
    <col min="11272" max="11272" width="10.85546875" style="128" customWidth="1"/>
    <col min="11273" max="11520" width="10.85546875" style="128"/>
    <col min="11521" max="11521" width="1.85546875" style="128" customWidth="1"/>
    <col min="11522" max="11522" width="19.7109375" style="128" customWidth="1"/>
    <col min="11523" max="11524" width="34" style="128" customWidth="1"/>
    <col min="11525" max="11525" width="1.85546875" style="128" customWidth="1"/>
    <col min="11526" max="11526" width="10.85546875" style="128"/>
    <col min="11527" max="11527" width="11.42578125" style="128" customWidth="1"/>
    <col min="11528" max="11528" width="10.85546875" style="128" customWidth="1"/>
    <col min="11529" max="11776" width="10.85546875" style="128"/>
    <col min="11777" max="11777" width="1.85546875" style="128" customWidth="1"/>
    <col min="11778" max="11778" width="19.7109375" style="128" customWidth="1"/>
    <col min="11779" max="11780" width="34" style="128" customWidth="1"/>
    <col min="11781" max="11781" width="1.85546875" style="128" customWidth="1"/>
    <col min="11782" max="11782" width="10.85546875" style="128"/>
    <col min="11783" max="11783" width="11.42578125" style="128" customWidth="1"/>
    <col min="11784" max="11784" width="10.85546875" style="128" customWidth="1"/>
    <col min="11785" max="12032" width="10.85546875" style="128"/>
    <col min="12033" max="12033" width="1.85546875" style="128" customWidth="1"/>
    <col min="12034" max="12034" width="19.7109375" style="128" customWidth="1"/>
    <col min="12035" max="12036" width="34" style="128" customWidth="1"/>
    <col min="12037" max="12037" width="1.85546875" style="128" customWidth="1"/>
    <col min="12038" max="12038" width="10.85546875" style="128"/>
    <col min="12039" max="12039" width="11.42578125" style="128" customWidth="1"/>
    <col min="12040" max="12040" width="10.85546875" style="128" customWidth="1"/>
    <col min="12041" max="12288" width="10.85546875" style="128"/>
    <col min="12289" max="12289" width="1.85546875" style="128" customWidth="1"/>
    <col min="12290" max="12290" width="19.7109375" style="128" customWidth="1"/>
    <col min="12291" max="12292" width="34" style="128" customWidth="1"/>
    <col min="12293" max="12293" width="1.85546875" style="128" customWidth="1"/>
    <col min="12294" max="12294" width="10.85546875" style="128"/>
    <col min="12295" max="12295" width="11.42578125" style="128" customWidth="1"/>
    <col min="12296" max="12296" width="10.85546875" style="128" customWidth="1"/>
    <col min="12297" max="12544" width="10.85546875" style="128"/>
    <col min="12545" max="12545" width="1.85546875" style="128" customWidth="1"/>
    <col min="12546" max="12546" width="19.7109375" style="128" customWidth="1"/>
    <col min="12547" max="12548" width="34" style="128" customWidth="1"/>
    <col min="12549" max="12549" width="1.85546875" style="128" customWidth="1"/>
    <col min="12550" max="12550" width="10.85546875" style="128"/>
    <col min="12551" max="12551" width="11.42578125" style="128" customWidth="1"/>
    <col min="12552" max="12552" width="10.85546875" style="128" customWidth="1"/>
    <col min="12553" max="12800" width="10.85546875" style="128"/>
    <col min="12801" max="12801" width="1.85546875" style="128" customWidth="1"/>
    <col min="12802" max="12802" width="19.7109375" style="128" customWidth="1"/>
    <col min="12803" max="12804" width="34" style="128" customWidth="1"/>
    <col min="12805" max="12805" width="1.85546875" style="128" customWidth="1"/>
    <col min="12806" max="12806" width="10.85546875" style="128"/>
    <col min="12807" max="12807" width="11.42578125" style="128" customWidth="1"/>
    <col min="12808" max="12808" width="10.85546875" style="128" customWidth="1"/>
    <col min="12809" max="13056" width="10.85546875" style="128"/>
    <col min="13057" max="13057" width="1.85546875" style="128" customWidth="1"/>
    <col min="13058" max="13058" width="19.7109375" style="128" customWidth="1"/>
    <col min="13059" max="13060" width="34" style="128" customWidth="1"/>
    <col min="13061" max="13061" width="1.85546875" style="128" customWidth="1"/>
    <col min="13062" max="13062" width="10.85546875" style="128"/>
    <col min="13063" max="13063" width="11.42578125" style="128" customWidth="1"/>
    <col min="13064" max="13064" width="10.85546875" style="128" customWidth="1"/>
    <col min="13065" max="13312" width="10.85546875" style="128"/>
    <col min="13313" max="13313" width="1.85546875" style="128" customWidth="1"/>
    <col min="13314" max="13314" width="19.7109375" style="128" customWidth="1"/>
    <col min="13315" max="13316" width="34" style="128" customWidth="1"/>
    <col min="13317" max="13317" width="1.85546875" style="128" customWidth="1"/>
    <col min="13318" max="13318" width="10.85546875" style="128"/>
    <col min="13319" max="13319" width="11.42578125" style="128" customWidth="1"/>
    <col min="13320" max="13320" width="10.85546875" style="128" customWidth="1"/>
    <col min="13321" max="13568" width="10.85546875" style="128"/>
    <col min="13569" max="13569" width="1.85546875" style="128" customWidth="1"/>
    <col min="13570" max="13570" width="19.7109375" style="128" customWidth="1"/>
    <col min="13571" max="13572" width="34" style="128" customWidth="1"/>
    <col min="13573" max="13573" width="1.85546875" style="128" customWidth="1"/>
    <col min="13574" max="13574" width="10.85546875" style="128"/>
    <col min="13575" max="13575" width="11.42578125" style="128" customWidth="1"/>
    <col min="13576" max="13576" width="10.85546875" style="128" customWidth="1"/>
    <col min="13577" max="13824" width="10.85546875" style="128"/>
    <col min="13825" max="13825" width="1.85546875" style="128" customWidth="1"/>
    <col min="13826" max="13826" width="19.7109375" style="128" customWidth="1"/>
    <col min="13827" max="13828" width="34" style="128" customWidth="1"/>
    <col min="13829" max="13829" width="1.85546875" style="128" customWidth="1"/>
    <col min="13830" max="13830" width="10.85546875" style="128"/>
    <col min="13831" max="13831" width="11.42578125" style="128" customWidth="1"/>
    <col min="13832" max="13832" width="10.85546875" style="128" customWidth="1"/>
    <col min="13833" max="14080" width="10.85546875" style="128"/>
    <col min="14081" max="14081" width="1.85546875" style="128" customWidth="1"/>
    <col min="14082" max="14082" width="19.7109375" style="128" customWidth="1"/>
    <col min="14083" max="14084" width="34" style="128" customWidth="1"/>
    <col min="14085" max="14085" width="1.85546875" style="128" customWidth="1"/>
    <col min="14086" max="14086" width="10.85546875" style="128"/>
    <col min="14087" max="14087" width="11.42578125" style="128" customWidth="1"/>
    <col min="14088" max="14088" width="10.85546875" style="128" customWidth="1"/>
    <col min="14089" max="14336" width="10.85546875" style="128"/>
    <col min="14337" max="14337" width="1.85546875" style="128" customWidth="1"/>
    <col min="14338" max="14338" width="19.7109375" style="128" customWidth="1"/>
    <col min="14339" max="14340" width="34" style="128" customWidth="1"/>
    <col min="14341" max="14341" width="1.85546875" style="128" customWidth="1"/>
    <col min="14342" max="14342" width="10.85546875" style="128"/>
    <col min="14343" max="14343" width="11.42578125" style="128" customWidth="1"/>
    <col min="14344" max="14344" width="10.85546875" style="128" customWidth="1"/>
    <col min="14345" max="14592" width="10.85546875" style="128"/>
    <col min="14593" max="14593" width="1.85546875" style="128" customWidth="1"/>
    <col min="14594" max="14594" width="19.7109375" style="128" customWidth="1"/>
    <col min="14595" max="14596" width="34" style="128" customWidth="1"/>
    <col min="14597" max="14597" width="1.85546875" style="128" customWidth="1"/>
    <col min="14598" max="14598" width="10.85546875" style="128"/>
    <col min="14599" max="14599" width="11.42578125" style="128" customWidth="1"/>
    <col min="14600" max="14600" width="10.85546875" style="128" customWidth="1"/>
    <col min="14601" max="14848" width="10.85546875" style="128"/>
    <col min="14849" max="14849" width="1.85546875" style="128" customWidth="1"/>
    <col min="14850" max="14850" width="19.7109375" style="128" customWidth="1"/>
    <col min="14851" max="14852" width="34" style="128" customWidth="1"/>
    <col min="14853" max="14853" width="1.85546875" style="128" customWidth="1"/>
    <col min="14854" max="14854" width="10.85546875" style="128"/>
    <col min="14855" max="14855" width="11.42578125" style="128" customWidth="1"/>
    <col min="14856" max="14856" width="10.85546875" style="128" customWidth="1"/>
    <col min="14857" max="15104" width="10.85546875" style="128"/>
    <col min="15105" max="15105" width="1.85546875" style="128" customWidth="1"/>
    <col min="15106" max="15106" width="19.7109375" style="128" customWidth="1"/>
    <col min="15107" max="15108" width="34" style="128" customWidth="1"/>
    <col min="15109" max="15109" width="1.85546875" style="128" customWidth="1"/>
    <col min="15110" max="15110" width="10.85546875" style="128"/>
    <col min="15111" max="15111" width="11.42578125" style="128" customWidth="1"/>
    <col min="15112" max="15112" width="10.85546875" style="128" customWidth="1"/>
    <col min="15113" max="15360" width="10.85546875" style="128"/>
    <col min="15361" max="15361" width="1.85546875" style="128" customWidth="1"/>
    <col min="15362" max="15362" width="19.7109375" style="128" customWidth="1"/>
    <col min="15363" max="15364" width="34" style="128" customWidth="1"/>
    <col min="15365" max="15365" width="1.85546875" style="128" customWidth="1"/>
    <col min="15366" max="15366" width="10.85546875" style="128"/>
    <col min="15367" max="15367" width="11.42578125" style="128" customWidth="1"/>
    <col min="15368" max="15368" width="10.85546875" style="128" customWidth="1"/>
    <col min="15369" max="15616" width="10.85546875" style="128"/>
    <col min="15617" max="15617" width="1.85546875" style="128" customWidth="1"/>
    <col min="15618" max="15618" width="19.7109375" style="128" customWidth="1"/>
    <col min="15619" max="15620" width="34" style="128" customWidth="1"/>
    <col min="15621" max="15621" width="1.85546875" style="128" customWidth="1"/>
    <col min="15622" max="15622" width="10.85546875" style="128"/>
    <col min="15623" max="15623" width="11.42578125" style="128" customWidth="1"/>
    <col min="15624" max="15624" width="10.85546875" style="128" customWidth="1"/>
    <col min="15625" max="15872" width="10.85546875" style="128"/>
    <col min="15873" max="15873" width="1.85546875" style="128" customWidth="1"/>
    <col min="15874" max="15874" width="19.7109375" style="128" customWidth="1"/>
    <col min="15875" max="15876" width="34" style="128" customWidth="1"/>
    <col min="15877" max="15877" width="1.85546875" style="128" customWidth="1"/>
    <col min="15878" max="15878" width="10.85546875" style="128"/>
    <col min="15879" max="15879" width="11.42578125" style="128" customWidth="1"/>
    <col min="15880" max="15880" width="10.85546875" style="128" customWidth="1"/>
    <col min="15881" max="16128" width="10.85546875" style="128"/>
    <col min="16129" max="16129" width="1.85546875" style="128" customWidth="1"/>
    <col min="16130" max="16130" width="19.7109375" style="128" customWidth="1"/>
    <col min="16131" max="16132" width="34" style="128" customWidth="1"/>
    <col min="16133" max="16133" width="1.85546875" style="128" customWidth="1"/>
    <col min="16134" max="16134" width="10.85546875" style="128"/>
    <col min="16135" max="16135" width="11.42578125" style="128" customWidth="1"/>
    <col min="16136" max="16136" width="10.85546875" style="128" customWidth="1"/>
    <col min="16137" max="16384" width="10.85546875" style="128"/>
  </cols>
  <sheetData>
    <row r="1" spans="1:6" x14ac:dyDescent="0.25">
      <c r="A1" s="89"/>
      <c r="B1" s="90"/>
      <c r="C1" s="90"/>
      <c r="D1" s="90"/>
      <c r="E1" s="91"/>
      <c r="F1" s="126"/>
    </row>
    <row r="2" spans="1:6" x14ac:dyDescent="0.25">
      <c r="A2" s="92"/>
      <c r="B2" s="210"/>
      <c r="C2" s="210"/>
      <c r="D2" s="210"/>
      <c r="E2" s="93"/>
      <c r="F2" s="126"/>
    </row>
    <row r="3" spans="1:6" x14ac:dyDescent="0.25">
      <c r="A3" s="92"/>
      <c r="B3" s="210"/>
      <c r="C3" s="210"/>
      <c r="D3" s="210"/>
      <c r="E3" s="93"/>
      <c r="F3" s="126"/>
    </row>
    <row r="4" spans="1:6" x14ac:dyDescent="0.25">
      <c r="A4" s="92"/>
      <c r="B4" s="210"/>
      <c r="C4" s="210"/>
      <c r="D4" s="210"/>
      <c r="E4" s="94"/>
    </row>
    <row r="5" spans="1:6" x14ac:dyDescent="0.25">
      <c r="A5" s="92"/>
      <c r="B5" s="210"/>
      <c r="C5" s="210"/>
      <c r="D5" s="210"/>
      <c r="E5" s="94"/>
    </row>
    <row r="6" spans="1:6" x14ac:dyDescent="0.25">
      <c r="A6" s="92"/>
      <c r="B6" s="210"/>
      <c r="C6" s="210"/>
      <c r="D6" s="210"/>
      <c r="E6" s="139"/>
    </row>
    <row r="7" spans="1:6" x14ac:dyDescent="0.25">
      <c r="A7" s="92"/>
      <c r="B7" s="210"/>
      <c r="C7" s="269" t="s">
        <v>112</v>
      </c>
      <c r="D7" s="270"/>
      <c r="E7" s="139"/>
    </row>
    <row r="8" spans="1:6" x14ac:dyDescent="0.25">
      <c r="A8" s="92"/>
      <c r="B8" s="210"/>
      <c r="C8" s="270"/>
      <c r="D8" s="270"/>
      <c r="E8" s="139"/>
    </row>
    <row r="9" spans="1:6" x14ac:dyDescent="0.25">
      <c r="A9" s="92"/>
      <c r="B9" s="210"/>
      <c r="C9" s="208"/>
      <c r="D9" s="208"/>
      <c r="E9" s="139"/>
    </row>
    <row r="10" spans="1:6" ht="189" x14ac:dyDescent="0.25">
      <c r="A10" s="92"/>
      <c r="B10" s="140" t="s">
        <v>113</v>
      </c>
      <c r="C10" s="141" t="s">
        <v>114</v>
      </c>
      <c r="D10" s="142" t="s">
        <v>115</v>
      </c>
      <c r="E10" s="94"/>
    </row>
    <row r="11" spans="1:6" ht="252" x14ac:dyDescent="0.25">
      <c r="A11" s="92"/>
      <c r="B11" s="140" t="s">
        <v>116</v>
      </c>
      <c r="C11" s="141" t="s">
        <v>117</v>
      </c>
      <c r="D11" s="142" t="s">
        <v>118</v>
      </c>
      <c r="E11" s="94"/>
    </row>
    <row r="12" spans="1:6" ht="173.25" x14ac:dyDescent="0.25">
      <c r="A12" s="92"/>
      <c r="B12" s="143" t="s">
        <v>119</v>
      </c>
      <c r="C12" s="141" t="s">
        <v>120</v>
      </c>
      <c r="D12" s="142" t="s">
        <v>121</v>
      </c>
      <c r="E12" s="94"/>
    </row>
    <row r="13" spans="1:6" x14ac:dyDescent="0.25">
      <c r="A13" s="92"/>
      <c r="B13" s="210"/>
      <c r="C13" s="208"/>
      <c r="D13" s="208"/>
      <c r="E13" s="94"/>
    </row>
    <row r="14" spans="1:6" x14ac:dyDescent="0.25">
      <c r="A14" s="95"/>
      <c r="B14" s="146" t="s">
        <v>124</v>
      </c>
      <c r="C14" s="18"/>
      <c r="D14" s="18"/>
      <c r="E14" s="19"/>
    </row>
    <row r="15" spans="1:6" x14ac:dyDescent="0.25">
      <c r="B15" s="130"/>
      <c r="C15" s="130"/>
      <c r="D15" s="130"/>
    </row>
    <row r="16" spans="1:6" x14ac:dyDescent="0.25">
      <c r="B16" s="130"/>
      <c r="C16" s="130"/>
      <c r="D16" s="1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Histórico químicos</vt:lpstr>
      <vt:lpstr>Histórico caucho y plástico</vt:lpstr>
      <vt:lpstr>Histórico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2019-10-23T16:42:28Z</dcterms:modified>
</cp:coreProperties>
</file>