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I:\Web_Bases\Noviembre\Arreglados\"/>
    </mc:Choice>
  </mc:AlternateContent>
  <bookViews>
    <workbookView xWindow="0" yWindow="0" windowWidth="28800" windowHeight="1413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anual'!$M$28:$O$38</definedName>
    <definedName name="_xlnm._FilterDatabase" localSheetId="15" hidden="1">'H Ocupados Bogotá corrido'!$M$28:$O$38</definedName>
    <definedName name="_xlnm._FilterDatabase" localSheetId="10" hidden="1">'H Producción Bogotá anual'!$M$28:$O$38</definedName>
    <definedName name="_xlnm._FilterDatabase" localSheetId="11" hidden="1">'H Producción Bogotá corrido'!$M$28:$O$39</definedName>
    <definedName name="_xlnm._FilterDatabase" localSheetId="12" hidden="1">'H Ventas Bogotá anual'!$M$28:$O$39</definedName>
    <definedName name="_xlnm._FilterDatabase" localSheetId="13" hidden="1">'H Ventas Bogotá corrido'!$M$28:$O$39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anual'!$A$1:$K$45</definedName>
    <definedName name="_xlnm.Print_Area" localSheetId="15">'H Ocupados Bogotá corrido'!$A$1:$K$45</definedName>
    <definedName name="_xlnm.Print_Area" localSheetId="8">'H Ocupados dptos anual'!$A$1:$T$60</definedName>
    <definedName name="_xlnm.Print_Area" localSheetId="9">'H Ocupados dptos corrido'!$A$1:$T$60</definedName>
    <definedName name="_xlnm.Print_Area" localSheetId="10">'H Producción Bogotá anual'!$A$1:$K$45</definedName>
    <definedName name="_xlnm.Print_Area" localSheetId="11">'H Producción Bogotá corrido'!$A$1:$K$45</definedName>
    <definedName name="_xlnm.Print_Area" localSheetId="4">'H Producción dptos anual'!$A$1:$T$60</definedName>
    <definedName name="_xlnm.Print_Area" localSheetId="5">'H Producción dptos corrido'!$A$1:$T$60</definedName>
    <definedName name="_xlnm.Print_Area" localSheetId="12">'H Ventas Bogotá anual'!$A$1:$K$45</definedName>
    <definedName name="_xlnm.Print_Area" localSheetId="13">'H Ventas Bogotá corrido'!$A$1:$K$45</definedName>
    <definedName name="_xlnm.Print_Area" localSheetId="6">'H Ventas dptos anual'!$A$1:$T$60</definedName>
    <definedName name="_xlnm.Print_Area" localSheetId="7">'H Ventas dptos corrido'!$A$1:$T$61</definedName>
    <definedName name="_xlnm.Print_Area" localSheetId="0">Índice!$A$1:$O$26</definedName>
    <definedName name="_xlnm.Print_Area" localSheetId="2">'Industria variación anual'!$A$1:$K$51</definedName>
    <definedName name="_xlnm.Print_Area" localSheetId="3">'Industria variación corrido'!$A$1:$K$51</definedName>
    <definedName name="_xlnm.Print_Area" localSheetId="1">'Producción departamentos'!$A$1:$J$36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anual'!$A$1:$K$51</definedName>
    <definedName name="Print_Area" localSheetId="3">'Industria variación corrido'!$A$1:$K$51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calcChain.xml><?xml version="1.0" encoding="utf-8"?>
<calcChain xmlns="http://schemas.openxmlformats.org/spreadsheetml/2006/main">
  <c r="F22" i="68" l="1"/>
  <c r="G22" i="68"/>
  <c r="F21" i="68"/>
  <c r="G21" i="68"/>
  <c r="F20" i="68"/>
  <c r="G20" i="68"/>
  <c r="F19" i="68"/>
  <c r="G19" i="68"/>
  <c r="F18" i="68"/>
  <c r="G18" i="68"/>
  <c r="F17" i="68"/>
  <c r="G17" i="68"/>
  <c r="F16" i="68"/>
  <c r="G16" i="68"/>
  <c r="F15" i="68"/>
  <c r="G15" i="68"/>
  <c r="F14" i="68"/>
  <c r="G14" i="68"/>
  <c r="F13" i="68"/>
  <c r="G13" i="68"/>
  <c r="F12" i="68"/>
  <c r="G12" i="68"/>
  <c r="F22" i="67"/>
  <c r="G22" i="67"/>
  <c r="F21" i="67"/>
  <c r="G21" i="67"/>
  <c r="F20" i="67"/>
  <c r="G20" i="67"/>
  <c r="F19" i="67"/>
  <c r="G19" i="67"/>
  <c r="F18" i="67"/>
  <c r="G18" i="67"/>
  <c r="F17" i="67"/>
  <c r="G17" i="67"/>
  <c r="F16" i="67"/>
  <c r="G16" i="67"/>
  <c r="F15" i="67"/>
  <c r="G15" i="67"/>
  <c r="F14" i="67"/>
  <c r="G14" i="67"/>
  <c r="F13" i="67"/>
  <c r="G13" i="67"/>
  <c r="F12" i="67"/>
  <c r="G12" i="67"/>
  <c r="F22" i="66"/>
  <c r="G22" i="66"/>
  <c r="F21" i="66"/>
  <c r="G21" i="66"/>
  <c r="F20" i="66"/>
  <c r="G20" i="66"/>
  <c r="F19" i="66"/>
  <c r="G19" i="66"/>
  <c r="F18" i="66"/>
  <c r="G18" i="66"/>
  <c r="F17" i="66"/>
  <c r="G17" i="66"/>
  <c r="F16" i="66"/>
  <c r="G16" i="66"/>
  <c r="F15" i="66"/>
  <c r="G15" i="66"/>
  <c r="F14" i="66"/>
  <c r="G14" i="66"/>
  <c r="F13" i="66"/>
  <c r="G13" i="66"/>
  <c r="F12" i="66"/>
  <c r="G12" i="66"/>
  <c r="F22" i="65"/>
  <c r="G22" i="65"/>
  <c r="F21" i="65"/>
  <c r="G21" i="65"/>
  <c r="F20" i="65"/>
  <c r="G20" i="65"/>
  <c r="F19" i="65"/>
  <c r="G19" i="65"/>
  <c r="F18" i="65"/>
  <c r="G18" i="65"/>
  <c r="F17" i="65"/>
  <c r="G17" i="65"/>
  <c r="F16" i="65"/>
  <c r="G16" i="65"/>
  <c r="F15" i="65"/>
  <c r="G15" i="65"/>
  <c r="F14" i="65"/>
  <c r="G14" i="65"/>
  <c r="F13" i="65"/>
  <c r="G13" i="65"/>
  <c r="F12" i="65"/>
  <c r="G12" i="65"/>
  <c r="F22" i="64"/>
  <c r="G22" i="64"/>
  <c r="F21" i="64"/>
  <c r="G21" i="64"/>
  <c r="F20" i="64"/>
  <c r="G20" i="64"/>
  <c r="F19" i="64"/>
  <c r="G19" i="64"/>
  <c r="F18" i="64"/>
  <c r="G18" i="64"/>
  <c r="F17" i="64"/>
  <c r="G17" i="64"/>
  <c r="F16" i="64"/>
  <c r="G16" i="64"/>
  <c r="F15" i="64"/>
  <c r="G15" i="64"/>
  <c r="F14" i="64"/>
  <c r="G14" i="64"/>
  <c r="F13" i="64"/>
  <c r="G13" i="64"/>
  <c r="F12" i="64"/>
  <c r="G12" i="64"/>
  <c r="F22" i="3"/>
  <c r="G22" i="3"/>
  <c r="F21" i="3"/>
  <c r="G21" i="3"/>
  <c r="F20" i="3"/>
  <c r="G20" i="3"/>
  <c r="F19" i="3"/>
  <c r="G19" i="3"/>
  <c r="F18" i="3"/>
  <c r="G18" i="3"/>
  <c r="F17" i="3"/>
  <c r="G17" i="3"/>
  <c r="F16" i="3"/>
  <c r="G16" i="3"/>
  <c r="F15" i="3"/>
  <c r="G15" i="3"/>
  <c r="F14" i="3"/>
  <c r="G14" i="3"/>
  <c r="F13" i="3"/>
  <c r="G13" i="3"/>
  <c r="F12" i="3"/>
  <c r="G12" i="3"/>
  <c r="Q26" i="63"/>
  <c r="Q25" i="63"/>
  <c r="Q24" i="63"/>
  <c r="Q23" i="63"/>
  <c r="Q22" i="63"/>
  <c r="Q21" i="63"/>
  <c r="Q20" i="63"/>
  <c r="Q19" i="63"/>
  <c r="Q18" i="63"/>
  <c r="Q17" i="63"/>
  <c r="Q16" i="63"/>
  <c r="Q15" i="63"/>
  <c r="Q14" i="63"/>
  <c r="Q13" i="63"/>
  <c r="Q12" i="63"/>
  <c r="Q26" i="62"/>
  <c r="Q25" i="62"/>
  <c r="Q24" i="62"/>
  <c r="Q23" i="62"/>
  <c r="Q22" i="62"/>
  <c r="Q21" i="62"/>
  <c r="Q20" i="62"/>
  <c r="Q19" i="62"/>
  <c r="Q18" i="62"/>
  <c r="Q17" i="62"/>
  <c r="Q16" i="62"/>
  <c r="Q15" i="62"/>
  <c r="Q14" i="62"/>
  <c r="Q13" i="62"/>
  <c r="Q12" i="62"/>
  <c r="Q26" i="61"/>
  <c r="Q25" i="61"/>
  <c r="Q24" i="61"/>
  <c r="Q23" i="61"/>
  <c r="Q22" i="61"/>
  <c r="Q21" i="61"/>
  <c r="Q20" i="61"/>
  <c r="Q19" i="61"/>
  <c r="Q18" i="61"/>
  <c r="Q17" i="61"/>
  <c r="Q16" i="61"/>
  <c r="Q15" i="61"/>
  <c r="Q14" i="61"/>
  <c r="Q13" i="61"/>
  <c r="Q12" i="61"/>
  <c r="Q26" i="60"/>
  <c r="Q25" i="60"/>
  <c r="Q24" i="60"/>
  <c r="Q23" i="60"/>
  <c r="Q22" i="60"/>
  <c r="Q21" i="60"/>
  <c r="Q20" i="60"/>
  <c r="Q19" i="60"/>
  <c r="Q18" i="60"/>
  <c r="Q17" i="60"/>
  <c r="Q16" i="60"/>
  <c r="Q15" i="60"/>
  <c r="Q14" i="60"/>
  <c r="Q13" i="60"/>
  <c r="Q12" i="60"/>
  <c r="Q26" i="59"/>
  <c r="Q25" i="59"/>
  <c r="Q24" i="59"/>
  <c r="Q23" i="59"/>
  <c r="Q22" i="59"/>
  <c r="Q21" i="59"/>
  <c r="Q20" i="59"/>
  <c r="Q19" i="59"/>
  <c r="Q18" i="59"/>
  <c r="Q17" i="59"/>
  <c r="Q16" i="59"/>
  <c r="Q15" i="59"/>
  <c r="Q14" i="59"/>
  <c r="Q13" i="59"/>
  <c r="Q12" i="59"/>
  <c r="Q26" i="39"/>
  <c r="Q25" i="39"/>
  <c r="Q24" i="39"/>
  <c r="Q23" i="39"/>
  <c r="Q22" i="39"/>
  <c r="Q21" i="39"/>
  <c r="Q20" i="39"/>
  <c r="Q19" i="39"/>
  <c r="Q18" i="39"/>
  <c r="Q17" i="39"/>
  <c r="Q16" i="39"/>
  <c r="Q15" i="39"/>
  <c r="Q14" i="39"/>
  <c r="Q13" i="39"/>
  <c r="Q12" i="39"/>
  <c r="J18" i="20"/>
  <c r="J17" i="20"/>
  <c r="J16" i="20"/>
  <c r="J15" i="20"/>
  <c r="J14" i="20"/>
  <c r="J13" i="20"/>
  <c r="J12" i="20"/>
  <c r="E19" i="20"/>
  <c r="E18" i="20"/>
  <c r="E17" i="20"/>
  <c r="E16" i="20"/>
  <c r="E15" i="20"/>
  <c r="E14" i="20"/>
  <c r="E13" i="20"/>
  <c r="E12" i="20"/>
  <c r="I18" i="20"/>
  <c r="I17" i="20"/>
  <c r="I16" i="20"/>
  <c r="I15" i="20"/>
  <c r="I14" i="20"/>
  <c r="I13" i="20"/>
  <c r="I12" i="20"/>
  <c r="D19" i="20"/>
  <c r="D18" i="20"/>
  <c r="D17" i="20"/>
  <c r="D16" i="20"/>
  <c r="D15" i="20"/>
  <c r="D14" i="20"/>
  <c r="D13" i="20"/>
  <c r="D12" i="20"/>
  <c r="H18" i="20"/>
  <c r="H17" i="20"/>
  <c r="H16" i="20"/>
  <c r="H15" i="20"/>
  <c r="H14" i="20"/>
  <c r="H13" i="20"/>
  <c r="H12" i="20"/>
  <c r="C19" i="20"/>
  <c r="C18" i="20"/>
  <c r="C17" i="20"/>
  <c r="C16" i="20"/>
  <c r="C15" i="20"/>
  <c r="C14" i="20"/>
  <c r="C13" i="20"/>
  <c r="C12" i="20"/>
  <c r="J18" i="58"/>
  <c r="J17" i="58"/>
  <c r="J16" i="58"/>
  <c r="J15" i="58"/>
  <c r="J14" i="58"/>
  <c r="J13" i="58"/>
  <c r="J12" i="58"/>
  <c r="E19" i="58"/>
  <c r="E18" i="58"/>
  <c r="E17" i="58"/>
  <c r="E16" i="58"/>
  <c r="E15" i="58"/>
  <c r="E14" i="58"/>
  <c r="E13" i="58"/>
  <c r="E12" i="58"/>
  <c r="I18" i="58"/>
  <c r="I17" i="58"/>
  <c r="I16" i="58"/>
  <c r="I15" i="58"/>
  <c r="I14" i="58"/>
  <c r="I13" i="58"/>
  <c r="I12" i="58"/>
  <c r="D19" i="58"/>
  <c r="D18" i="58"/>
  <c r="D17" i="58"/>
  <c r="D16" i="58"/>
  <c r="D15" i="58"/>
  <c r="D14" i="58"/>
  <c r="D13" i="58"/>
  <c r="D12" i="58"/>
  <c r="H18" i="58"/>
  <c r="H17" i="58"/>
  <c r="H16" i="58"/>
  <c r="H15" i="58"/>
  <c r="H14" i="58"/>
  <c r="H13" i="58"/>
  <c r="H12" i="58"/>
  <c r="C19" i="58"/>
  <c r="C18" i="58"/>
  <c r="C17" i="58"/>
  <c r="C16" i="58"/>
  <c r="C15" i="58"/>
  <c r="C14" i="58"/>
  <c r="C13" i="58"/>
  <c r="C12" i="58"/>
  <c r="P26" i="63" l="1"/>
  <c r="P25" i="63"/>
  <c r="P24" i="63"/>
  <c r="P23" i="63"/>
  <c r="P22" i="63"/>
  <c r="P21" i="63"/>
  <c r="P20" i="63"/>
  <c r="P19" i="63"/>
  <c r="P18" i="63"/>
  <c r="P17" i="63"/>
  <c r="P16" i="63"/>
  <c r="P15" i="63"/>
  <c r="P14" i="63"/>
  <c r="P13" i="63"/>
  <c r="P12" i="63"/>
  <c r="P26" i="62"/>
  <c r="P25" i="62"/>
  <c r="P24" i="62"/>
  <c r="P23" i="62"/>
  <c r="P22" i="62"/>
  <c r="P21" i="62"/>
  <c r="P20" i="62"/>
  <c r="P19" i="62"/>
  <c r="P18" i="62"/>
  <c r="P17" i="62"/>
  <c r="P16" i="62"/>
  <c r="P15" i="62"/>
  <c r="P14" i="62"/>
  <c r="P13" i="62"/>
  <c r="P12" i="62"/>
  <c r="P26" i="61"/>
  <c r="P25" i="61"/>
  <c r="P24" i="61"/>
  <c r="P23" i="61"/>
  <c r="P22" i="61"/>
  <c r="P21" i="61"/>
  <c r="P20" i="61"/>
  <c r="P19" i="61"/>
  <c r="P18" i="61"/>
  <c r="P17" i="61"/>
  <c r="P16" i="61"/>
  <c r="P15" i="61"/>
  <c r="P14" i="61"/>
  <c r="P13" i="61"/>
  <c r="P12" i="61"/>
  <c r="P26" i="60"/>
  <c r="P25" i="60"/>
  <c r="P24" i="60"/>
  <c r="P23" i="60"/>
  <c r="P22" i="60"/>
  <c r="P21" i="60"/>
  <c r="P20" i="60"/>
  <c r="P19" i="60"/>
  <c r="P18" i="60"/>
  <c r="P17" i="60"/>
  <c r="P16" i="60"/>
  <c r="P15" i="60"/>
  <c r="P14" i="60"/>
  <c r="P13" i="60"/>
  <c r="P12" i="60"/>
  <c r="P26" i="59"/>
  <c r="P25" i="59"/>
  <c r="P24" i="59"/>
  <c r="P23" i="59"/>
  <c r="P22" i="59"/>
  <c r="P21" i="59"/>
  <c r="P20" i="59"/>
  <c r="P19" i="59"/>
  <c r="P18" i="59"/>
  <c r="P17" i="59"/>
  <c r="P16" i="59"/>
  <c r="P15" i="59"/>
  <c r="P14" i="59"/>
  <c r="P13" i="59"/>
  <c r="P12" i="59"/>
  <c r="P26" i="39"/>
  <c r="P25" i="39"/>
  <c r="P24" i="39"/>
  <c r="P23" i="39"/>
  <c r="P22" i="39"/>
  <c r="P21" i="39"/>
  <c r="P20" i="39"/>
  <c r="P19" i="39"/>
  <c r="P18" i="39"/>
  <c r="P17" i="39"/>
  <c r="P16" i="39"/>
  <c r="P15" i="39"/>
  <c r="P14" i="39"/>
  <c r="P13" i="39"/>
  <c r="P12" i="39"/>
  <c r="O26" i="63" l="1"/>
  <c r="O25" i="63"/>
  <c r="O24" i="63"/>
  <c r="O23" i="63"/>
  <c r="O22" i="63"/>
  <c r="O21" i="63"/>
  <c r="O20" i="63"/>
  <c r="O19" i="63"/>
  <c r="O18" i="63"/>
  <c r="O17" i="63"/>
  <c r="O16" i="63"/>
  <c r="O15" i="63"/>
  <c r="O14" i="63"/>
  <c r="O13" i="63"/>
  <c r="O12" i="63"/>
  <c r="O26" i="62"/>
  <c r="O25" i="62"/>
  <c r="O24" i="62"/>
  <c r="O23" i="62"/>
  <c r="O22" i="62"/>
  <c r="O21" i="62"/>
  <c r="O20" i="62"/>
  <c r="O19" i="62"/>
  <c r="O18" i="62"/>
  <c r="O17" i="62"/>
  <c r="O16" i="62"/>
  <c r="O15" i="62"/>
  <c r="O14" i="62"/>
  <c r="O13" i="62"/>
  <c r="O12" i="62"/>
  <c r="O26" i="61"/>
  <c r="O25" i="61"/>
  <c r="O24" i="61"/>
  <c r="O23" i="61"/>
  <c r="O22" i="61"/>
  <c r="O21" i="61"/>
  <c r="O20" i="61"/>
  <c r="O19" i="61"/>
  <c r="O18" i="61"/>
  <c r="O17" i="61"/>
  <c r="O16" i="61"/>
  <c r="O15" i="61"/>
  <c r="O14" i="61"/>
  <c r="O13" i="61"/>
  <c r="O12" i="61"/>
  <c r="O26" i="60"/>
  <c r="O25" i="60"/>
  <c r="O24" i="60"/>
  <c r="O23" i="60"/>
  <c r="O22" i="60"/>
  <c r="O21" i="60"/>
  <c r="O20" i="60"/>
  <c r="O19" i="60"/>
  <c r="O18" i="60"/>
  <c r="O17" i="60"/>
  <c r="O16" i="60"/>
  <c r="O15" i="60"/>
  <c r="O14" i="60"/>
  <c r="O13" i="60"/>
  <c r="O12" i="60"/>
  <c r="O26" i="59"/>
  <c r="O25" i="59"/>
  <c r="O24" i="59"/>
  <c r="O23" i="59"/>
  <c r="O22" i="59"/>
  <c r="O21" i="59"/>
  <c r="O20" i="59"/>
  <c r="O19" i="59"/>
  <c r="O18" i="59"/>
  <c r="O17" i="59"/>
  <c r="O16" i="59"/>
  <c r="O15" i="59"/>
  <c r="O14" i="59"/>
  <c r="O13" i="59"/>
  <c r="O12" i="59"/>
  <c r="O26" i="39"/>
  <c r="O25" i="39"/>
  <c r="O24" i="39"/>
  <c r="O23" i="39"/>
  <c r="O22" i="39"/>
  <c r="O21" i="39"/>
  <c r="O20" i="39"/>
  <c r="O19" i="39"/>
  <c r="O18" i="39"/>
  <c r="O17" i="39"/>
  <c r="O16" i="39"/>
  <c r="O15" i="39"/>
  <c r="O14" i="39"/>
  <c r="O13" i="39"/>
  <c r="O12" i="39"/>
  <c r="N26" i="63" l="1"/>
  <c r="N25" i="63"/>
  <c r="N24" i="63"/>
  <c r="N23" i="63"/>
  <c r="N22" i="63"/>
  <c r="N21" i="63"/>
  <c r="N20" i="63"/>
  <c r="N19" i="63"/>
  <c r="N18" i="63"/>
  <c r="N17" i="63"/>
  <c r="N16" i="63"/>
  <c r="N15" i="63"/>
  <c r="N14" i="63"/>
  <c r="N13" i="63"/>
  <c r="N12" i="63"/>
  <c r="N26" i="62"/>
  <c r="N25" i="62"/>
  <c r="N24" i="62"/>
  <c r="N23" i="62"/>
  <c r="N22" i="62"/>
  <c r="N21" i="62"/>
  <c r="N20" i="62"/>
  <c r="N19" i="62"/>
  <c r="N18" i="62"/>
  <c r="N17" i="62"/>
  <c r="N16" i="62"/>
  <c r="N15" i="62"/>
  <c r="N14" i="62"/>
  <c r="N13" i="62"/>
  <c r="N12" i="62"/>
  <c r="N26" i="61"/>
  <c r="N25" i="61"/>
  <c r="N24" i="61"/>
  <c r="N23" i="61"/>
  <c r="N22" i="61"/>
  <c r="N21" i="61"/>
  <c r="N20" i="61"/>
  <c r="N19" i="61"/>
  <c r="N18" i="61"/>
  <c r="N17" i="61"/>
  <c r="N16" i="61"/>
  <c r="N15" i="61"/>
  <c r="N14" i="61"/>
  <c r="N13" i="61"/>
  <c r="N12" i="61"/>
  <c r="N26" i="59"/>
  <c r="N25" i="59"/>
  <c r="N24" i="59"/>
  <c r="N23" i="59"/>
  <c r="N22" i="59"/>
  <c r="N21" i="59"/>
  <c r="N20" i="59"/>
  <c r="N19" i="59"/>
  <c r="N18" i="59"/>
  <c r="N17" i="59"/>
  <c r="N16" i="59"/>
  <c r="N15" i="59"/>
  <c r="N14" i="59"/>
  <c r="N13" i="59"/>
  <c r="N12" i="59"/>
  <c r="D25" i="68" l="1"/>
  <c r="D25" i="66"/>
  <c r="B25" i="68"/>
  <c r="B25" i="66"/>
  <c r="B8" i="68"/>
  <c r="B8" i="66"/>
  <c r="D25" i="67"/>
  <c r="D25" i="65"/>
  <c r="B25" i="67"/>
  <c r="B25" i="65"/>
  <c r="B8" i="67"/>
  <c r="B8" i="65"/>
  <c r="D45" i="59"/>
  <c r="D30" i="59"/>
  <c r="D45" i="63"/>
  <c r="D30" i="63"/>
  <c r="B8" i="63"/>
  <c r="D45" i="61"/>
  <c r="D30" i="61"/>
  <c r="B8" i="61"/>
  <c r="D45" i="62"/>
  <c r="D30" i="62"/>
  <c r="B8" i="62"/>
  <c r="D45" i="60"/>
  <c r="D30" i="60"/>
  <c r="D45" i="39"/>
  <c r="D30" i="39"/>
  <c r="B8" i="60"/>
  <c r="M26" i="63" l="1"/>
  <c r="M25" i="63"/>
  <c r="M24" i="63"/>
  <c r="M23" i="63"/>
  <c r="M22" i="63"/>
  <c r="M21" i="63"/>
  <c r="M20" i="63"/>
  <c r="M19" i="63"/>
  <c r="M18" i="63"/>
  <c r="M17" i="63"/>
  <c r="M16" i="63"/>
  <c r="M15" i="63"/>
  <c r="M14" i="63"/>
  <c r="Y35" i="63" s="1"/>
  <c r="M13" i="63"/>
  <c r="M12" i="63"/>
  <c r="X35" i="63" s="1"/>
  <c r="M26" i="62"/>
  <c r="M25" i="62"/>
  <c r="M24" i="62"/>
  <c r="M23" i="62"/>
  <c r="M22" i="62"/>
  <c r="M21" i="62"/>
  <c r="M20" i="62"/>
  <c r="M19" i="62"/>
  <c r="M18" i="62"/>
  <c r="M17" i="62"/>
  <c r="M16" i="62"/>
  <c r="M15" i="62"/>
  <c r="M14" i="62"/>
  <c r="Y35" i="62" s="1"/>
  <c r="M13" i="62"/>
  <c r="M12" i="62"/>
  <c r="X35" i="62" s="1"/>
  <c r="M26" i="61"/>
  <c r="M25" i="61"/>
  <c r="M24" i="61"/>
  <c r="M23" i="61"/>
  <c r="M22" i="61"/>
  <c r="M21" i="61"/>
  <c r="M20" i="61"/>
  <c r="M19" i="61"/>
  <c r="M18" i="61"/>
  <c r="M17" i="61"/>
  <c r="M16" i="61"/>
  <c r="M15" i="61"/>
  <c r="M14" i="61"/>
  <c r="Y35" i="61" s="1"/>
  <c r="M13" i="61"/>
  <c r="M12" i="61"/>
  <c r="X35" i="61" s="1"/>
  <c r="M26" i="60"/>
  <c r="M25" i="60"/>
  <c r="M24" i="60"/>
  <c r="M23" i="60"/>
  <c r="M22" i="60"/>
  <c r="M21" i="60"/>
  <c r="M20" i="60"/>
  <c r="M19" i="60"/>
  <c r="M18" i="60"/>
  <c r="M17" i="60"/>
  <c r="M16" i="60"/>
  <c r="M15" i="60"/>
  <c r="M14" i="60"/>
  <c r="Y35" i="60" s="1"/>
  <c r="M13" i="60"/>
  <c r="M12" i="60"/>
  <c r="X35" i="60" s="1"/>
  <c r="M26" i="59"/>
  <c r="M25" i="59"/>
  <c r="M24" i="59"/>
  <c r="M23" i="59"/>
  <c r="M22" i="59"/>
  <c r="M21" i="59"/>
  <c r="M20" i="59"/>
  <c r="M19" i="59"/>
  <c r="M18" i="59"/>
  <c r="M17" i="59"/>
  <c r="M16" i="59"/>
  <c r="M15" i="59"/>
  <c r="M14" i="59"/>
  <c r="Y35" i="59" s="1"/>
  <c r="M13" i="59"/>
  <c r="M12" i="59"/>
  <c r="X35" i="59" s="1"/>
  <c r="L26" i="63" l="1"/>
  <c r="L25" i="63"/>
  <c r="L24" i="63"/>
  <c r="L23" i="63"/>
  <c r="L22" i="63"/>
  <c r="L21" i="63"/>
  <c r="L20" i="63"/>
  <c r="L19" i="63"/>
  <c r="L18" i="63"/>
  <c r="L17" i="63"/>
  <c r="L16" i="63"/>
  <c r="L15" i="63"/>
  <c r="L14" i="63"/>
  <c r="Y34" i="63" s="1"/>
  <c r="L13" i="63"/>
  <c r="L12" i="63"/>
  <c r="X34" i="63" s="1"/>
  <c r="L26" i="62"/>
  <c r="L25" i="62"/>
  <c r="L24" i="62"/>
  <c r="L23" i="62"/>
  <c r="L22" i="62"/>
  <c r="L21" i="62"/>
  <c r="L20" i="62"/>
  <c r="L19" i="62"/>
  <c r="L18" i="62"/>
  <c r="L17" i="62"/>
  <c r="L16" i="62"/>
  <c r="L15" i="62"/>
  <c r="L14" i="62"/>
  <c r="Y34" i="62" s="1"/>
  <c r="L13" i="62"/>
  <c r="L12" i="62"/>
  <c r="X34" i="62" s="1"/>
  <c r="L26" i="61"/>
  <c r="L25" i="61"/>
  <c r="L24" i="61"/>
  <c r="L23" i="61"/>
  <c r="L22" i="61"/>
  <c r="L21" i="61"/>
  <c r="L20" i="61"/>
  <c r="L19" i="61"/>
  <c r="L18" i="61"/>
  <c r="L17" i="61"/>
  <c r="L16" i="61"/>
  <c r="L15" i="61"/>
  <c r="L14" i="61"/>
  <c r="Y34" i="61" s="1"/>
  <c r="L13" i="61"/>
  <c r="L12" i="61"/>
  <c r="X34" i="61" s="1"/>
  <c r="X34" i="60"/>
  <c r="Y34" i="60"/>
  <c r="L26" i="59"/>
  <c r="L25" i="59"/>
  <c r="L24" i="59"/>
  <c r="L23" i="59"/>
  <c r="L22" i="59"/>
  <c r="L21" i="59"/>
  <c r="L20" i="59"/>
  <c r="L19" i="59"/>
  <c r="L18" i="59"/>
  <c r="L17" i="59"/>
  <c r="L16" i="59"/>
  <c r="L15" i="59"/>
  <c r="L14" i="59"/>
  <c r="Y34" i="59" s="1"/>
  <c r="L13" i="59"/>
  <c r="L12" i="59"/>
  <c r="X34" i="59" s="1"/>
</calcChain>
</file>

<file path=xl/sharedStrings.xml><?xml version="1.0" encoding="utf-8"?>
<sst xmlns="http://schemas.openxmlformats.org/spreadsheetml/2006/main" count="537" uniqueCount="108">
  <si>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</si>
  <si>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</si>
  <si>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</si>
  <si>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</si>
  <si>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</si>
  <si>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</si>
  <si>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</si>
  <si>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</si>
  <si>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</si>
  <si>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</si>
  <si>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</si>
  <si>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</si>
  <si>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</si>
  <si>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</si>
  <si>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</si>
  <si>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</si>
  <si>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</si>
  <si>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</si>
  <si>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</si>
  <si>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</si>
  <si>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</si>
  <si>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</si>
  <si>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</si>
  <si>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</si>
  <si>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</si>
  <si>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</si>
  <si>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</si>
  <si>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</si>
  <si>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</si>
  <si>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</si>
  <si>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</si>
  <si>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</si>
  <si>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</si>
  <si>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</si>
  <si>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</si>
  <si>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</si>
  <si>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</si>
  <si>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</si>
  <si>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</si>
  <si>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</si>
  <si>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</si>
  <si>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</si>
  <si>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</si>
  <si>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</si>
  <si>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</si>
  <si>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</si>
  <si>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</si>
  <si>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</si>
  <si>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</si>
  <si>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</si>
  <si>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 xml:space="preserve">          Personal ocupado de la Industria manufacturera de Bogotá</t>
  </si>
  <si>
    <t xml:space="preserve">       Personal ocupado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</si>
  <si>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</si>
  <si>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</si>
  <si>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</si>
  <si>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</si>
  <si>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</si>
  <si>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</si>
  <si>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</si>
  <si>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</si>
  <si>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</si>
  <si>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</si>
  <si>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</si>
  <si>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</si>
  <si>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</si>
  <si>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</si>
  <si>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</si>
  <si>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</si>
  <si>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</si>
  <si>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</si>
  <si>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</si>
  <si>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</si>
  <si>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</si>
  <si>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</si>
  <si>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</si>
  <si>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</si>
  <si>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</si>
  <si>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</si>
  <si>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</si>
  <si>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</si>
  <si>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</si>
  <si>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</si>
  <si>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</si>
  <si>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</si>
  <si>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</si>
  <si>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</si>
  <si>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</si>
  <si>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</si>
  <si>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</si>
  <si>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</si>
  <si>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</si>
  <si>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</si>
  <si>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</si>
  <si>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</si>
  <si>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may</t>
  </si>
  <si>
    <t>Fuente: DANE, Encuesta mensual manufacturera con enfoque territorial, junio 2019</t>
  </si>
  <si>
    <t>jun</t>
  </si>
  <si>
    <t>Variación anual % junio 2019 p</t>
  </si>
  <si>
    <t>Variación año corrido %  a junio 2019 p</t>
  </si>
  <si>
    <t>Variación anual % enero - junio 2019 p</t>
  </si>
  <si>
    <t>Variación año corrido % a junio 2019 p</t>
  </si>
  <si>
    <t>Variación anual % y contribución (puntos porcentuales), junio 2019 p</t>
  </si>
  <si>
    <t>Contribución anual (p.p), junio 2019 p</t>
  </si>
  <si>
    <t>Variación año corrido % y contribución (puntos porcentuales), a junio 2019 p</t>
  </si>
  <si>
    <t>Contribución año corrido (p.p) a junio 2019 p</t>
  </si>
  <si>
    <t>Variación anual %, junio 2019 p</t>
  </si>
  <si>
    <t>p: cifras provisionales</t>
  </si>
  <si>
    <t>Fecha de publicación: agosto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</si>
</sst>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3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7" borderId="0" applyNumberFormat="0" applyBorder="0" applyAlignment="0" applyProtection="0"/>
    <xf numFmtId="0" fontId="35" fillId="10" borderId="0" applyNumberFormat="0" applyBorder="0" applyAlignment="0" applyProtection="0"/>
    <xf numFmtId="0" fontId="35" fillId="13" borderId="0" applyNumberFormat="0" applyBorder="0" applyAlignment="0" applyProtection="0"/>
    <xf numFmtId="0" fontId="36" fillId="14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7" fillId="6" borderId="0" applyNumberFormat="0" applyBorder="0" applyAlignment="0" applyProtection="0"/>
    <xf numFmtId="0" fontId="38" fillId="18" borderId="18" applyNumberFormat="0" applyAlignment="0" applyProtection="0"/>
    <xf numFmtId="0" fontId="39" fillId="19" borderId="19" applyNumberFormat="0" applyAlignment="0" applyProtection="0"/>
    <xf numFmtId="0" fontId="40" fillId="0" borderId="20" applyNumberFormat="0" applyFill="0" applyAlignment="0" applyProtection="0"/>
    <xf numFmtId="0" fontId="41" fillId="0" borderId="0" applyNumberFormat="0" applyFill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2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23" borderId="0" applyNumberFormat="0" applyBorder="0" applyAlignment="0" applyProtection="0"/>
    <xf numFmtId="0" fontId="42" fillId="9" borderId="18" applyNumberFormat="0" applyAlignment="0" applyProtection="0"/>
    <xf numFmtId="0" fontId="43" fillId="5" borderId="0" applyNumberFormat="0" applyBorder="0" applyAlignment="0" applyProtection="0"/>
    <xf numFmtId="171" fontId="1" fillId="0" borderId="0" applyFont="0" applyFill="0" applyBorder="0" applyAlignment="0" applyProtection="0"/>
    <xf numFmtId="0" fontId="44" fillId="24" borderId="0" applyNumberFormat="0" applyBorder="0" applyAlignment="0" applyProtection="0"/>
    <xf numFmtId="0" fontId="1" fillId="25" borderId="21" applyNumberFormat="0" applyFont="0" applyAlignment="0" applyProtection="0"/>
    <xf numFmtId="0" fontId="45" fillId="18" borderId="22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3" applyNumberFormat="0" applyFill="0" applyAlignment="0" applyProtection="0"/>
    <xf numFmtId="0" fontId="41" fillId="0" borderId="24" applyNumberFormat="0" applyFill="0" applyAlignment="0" applyProtection="0"/>
    <xf numFmtId="0" fontId="50" fillId="0" borderId="25" applyNumberFormat="0" applyFill="0" applyAlignment="0" applyProtection="0"/>
    <xf numFmtId="164" fontId="21" fillId="0" borderId="0" applyFont="0" applyFill="0" applyBorder="0" applyAlignment="0" applyProtection="0"/>
    <xf numFmtId="0" fontId="66" fillId="0" borderId="0"/>
    <xf numFmtId="171" fontId="66" fillId="0" borderId="0" applyFont="0" applyFill="0" applyBorder="0" applyAlignment="0" applyProtection="0"/>
    <xf numFmtId="0" fontId="21" fillId="0" borderId="0"/>
    <xf numFmtId="0" fontId="66" fillId="25" borderId="21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57" fillId="26" borderId="0" applyNumberFormat="0" applyBorder="0" applyAlignment="0" applyProtection="0"/>
    <xf numFmtId="0" fontId="62" fillId="30" borderId="29" applyNumberFormat="0" applyAlignment="0" applyProtection="0"/>
    <xf numFmtId="0" fontId="64" fillId="31" borderId="32" applyNumberFormat="0" applyAlignment="0" applyProtection="0"/>
    <xf numFmtId="0" fontId="63" fillId="0" borderId="31" applyNumberFormat="0" applyFill="0" applyAlignment="0" applyProtection="0"/>
    <xf numFmtId="0" fontId="56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0" fillId="29" borderId="29" applyNumberFormat="0" applyAlignment="0" applyProtection="0"/>
    <xf numFmtId="0" fontId="58" fillId="27" borderId="0" applyNumberFormat="0" applyBorder="0" applyAlignment="0" applyProtection="0"/>
    <xf numFmtId="164" fontId="21" fillId="0" borderId="0" applyFont="0" applyFill="0" applyBorder="0" applyAlignment="0" applyProtection="0"/>
    <xf numFmtId="0" fontId="59" fillId="28" borderId="0" applyNumberFormat="0" applyBorder="0" applyAlignment="0" applyProtection="0"/>
    <xf numFmtId="0" fontId="21" fillId="32" borderId="33" applyNumberFormat="0" applyFont="0" applyAlignment="0" applyProtection="0"/>
    <xf numFmtId="0" fontId="61" fillId="30" borderId="30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55" fillId="0" borderId="27" applyNumberFormat="0" applyFill="0" applyAlignment="0" applyProtection="0"/>
    <xf numFmtId="0" fontId="56" fillId="0" borderId="28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34" applyNumberFormat="0" applyFill="0" applyAlignment="0" applyProtection="0"/>
    <xf numFmtId="173" fontId="1" fillId="0" borderId="0" applyFont="0" applyFill="0" applyBorder="0" applyAlignment="0" applyProtection="0"/>
    <xf numFmtId="0" fontId="50" fillId="0" borderId="38" applyNumberFormat="0" applyFill="0" applyAlignment="0" applyProtection="0"/>
    <xf numFmtId="0" fontId="45" fillId="18" borderId="37" applyNumberFormat="0" applyAlignment="0" applyProtection="0"/>
    <xf numFmtId="0" fontId="1" fillId="25" borderId="36" applyNumberFormat="0" applyFont="0" applyAlignment="0" applyProtection="0"/>
    <xf numFmtId="0" fontId="42" fillId="9" borderId="35" applyNumberFormat="0" applyAlignment="0" applyProtection="0"/>
    <xf numFmtId="0" fontId="38" fillId="18" borderId="35" applyNumberFormat="0" applyAlignment="0" applyProtection="0"/>
    <xf numFmtId="0" fontId="1" fillId="0" borderId="0"/>
  </cellStyleXfs>
  <cellXfs count="16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165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165" fontId="8" fillId="3" borderId="7" xfId="2" applyNumberFormat="1" applyFont="1" applyFill="1" applyBorder="1"/>
    <xf numFmtId="0" fontId="18" fillId="2" borderId="0" xfId="29" applyFill="1" applyBorder="1" applyAlignment="1" applyProtection="1"/>
    <xf numFmtId="168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5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2" fillId="2" borderId="12" xfId="1" applyFont="1" applyFill="1" applyBorder="1"/>
    <xf numFmtId="0" fontId="2" fillId="2" borderId="13" xfId="1" applyFont="1" applyFill="1" applyBorder="1"/>
    <xf numFmtId="0" fontId="2" fillId="2" borderId="14" xfId="1" applyFont="1" applyFill="1" applyBorder="1"/>
    <xf numFmtId="0" fontId="2" fillId="2" borderId="15" xfId="1" applyFont="1" applyFill="1" applyBorder="1"/>
    <xf numFmtId="0" fontId="2" fillId="2" borderId="16" xfId="1" applyFont="1" applyFill="1" applyBorder="1"/>
    <xf numFmtId="0" fontId="14" fillId="2" borderId="17" xfId="1" applyFont="1" applyFill="1" applyBorder="1"/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165" fontId="2" fillId="2" borderId="7" xfId="2" applyNumberFormat="1" applyFont="1" applyFill="1" applyBorder="1"/>
    <xf numFmtId="168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" fillId="2" borderId="0" xfId="1" applyFont="1" applyFill="1" applyAlignment="1">
      <alignment horizontal="center"/>
    </xf>
    <xf numFmtId="165" fontId="30" fillId="2" borderId="7" xfId="2" applyNumberFormat="1" applyFont="1" applyFill="1" applyBorder="1"/>
    <xf numFmtId="172" fontId="23" fillId="2" borderId="0" xfId="95" applyNumberFormat="1" applyFont="1" applyFill="1"/>
    <xf numFmtId="165" fontId="30" fillId="2" borderId="0" xfId="1" applyNumberFormat="1" applyFont="1" applyFill="1"/>
    <xf numFmtId="168" fontId="30" fillId="2" borderId="0" xfId="1" applyNumberFormat="1" applyFont="1" applyFill="1"/>
    <xf numFmtId="172" fontId="21" fillId="2" borderId="0" xfId="95" applyNumberFormat="1" applyFont="1" applyFill="1"/>
    <xf numFmtId="165" fontId="4" fillId="2" borderId="5" xfId="1" applyNumberFormat="1" applyFont="1" applyFill="1" applyBorder="1"/>
    <xf numFmtId="0" fontId="4" fillId="2" borderId="5" xfId="1" applyFont="1" applyFill="1" applyBorder="1"/>
    <xf numFmtId="0" fontId="52" fillId="2" borderId="5" xfId="1" applyFont="1" applyFill="1" applyBorder="1"/>
    <xf numFmtId="0" fontId="52" fillId="2" borderId="5" xfId="0" applyFont="1" applyFill="1" applyBorder="1" applyAlignment="1">
      <alignment horizontal="left"/>
    </xf>
    <xf numFmtId="165" fontId="8" fillId="0" borderId="0" xfId="2" applyNumberFormat="1" applyFont="1" applyFill="1" applyBorder="1"/>
    <xf numFmtId="0" fontId="9" fillId="2" borderId="0" xfId="1" applyFont="1" applyFill="1"/>
    <xf numFmtId="168" fontId="9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5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168" fontId="2" fillId="0" borderId="0" xfId="2" applyNumberFormat="1" applyFont="1" applyFill="1" applyBorder="1"/>
    <xf numFmtId="165" fontId="8" fillId="3" borderId="40" xfId="2" applyNumberFormat="1" applyFont="1" applyFill="1" applyBorder="1"/>
    <xf numFmtId="0" fontId="3" fillId="0" borderId="0" xfId="2" applyFont="1" applyFill="1" applyBorder="1" applyAlignment="1">
      <alignment horizontal="center"/>
    </xf>
    <xf numFmtId="165" fontId="8" fillId="3" borderId="7" xfId="2" applyNumberFormat="1" applyFont="1" applyFill="1" applyBorder="1" applyAlignment="1">
      <alignment horizontal="center"/>
    </xf>
    <xf numFmtId="168" fontId="2" fillId="2" borderId="7" xfId="2" applyNumberFormat="1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165" fontId="3" fillId="2" borderId="7" xfId="2" applyNumberFormat="1" applyFont="1" applyFill="1" applyBorder="1"/>
    <xf numFmtId="168" fontId="4" fillId="2" borderId="0" xfId="1" applyNumberFormat="1" applyFont="1" applyFill="1"/>
    <xf numFmtId="172" fontId="22" fillId="2" borderId="0" xfId="95" applyNumberFormat="1" applyFont="1" applyFill="1"/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168" fontId="52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5" fontId="52" fillId="2" borderId="0" xfId="1" applyNumberFormat="1" applyFont="1" applyFill="1"/>
    <xf numFmtId="0" fontId="8" fillId="2" borderId="0" xfId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168" fontId="2" fillId="2" borderId="39" xfId="2" applyNumberFormat="1" applyFont="1" applyFill="1" applyBorder="1" applyAlignment="1">
      <alignment horizontal="center"/>
    </xf>
    <xf numFmtId="168" fontId="2" fillId="2" borderId="41" xfId="2" applyNumberFormat="1" applyFont="1" applyFill="1" applyBorder="1" applyAlignment="1">
      <alignment horizontal="center"/>
    </xf>
    <xf numFmtId="168" fontId="2" fillId="2" borderId="40" xfId="2" applyNumberFormat="1" applyFont="1" applyFill="1" applyBorder="1" applyAlignment="1">
      <alignment horizontal="center"/>
    </xf>
    <xf numFmtId="0" fontId="34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/>
    </xf>
    <xf numFmtId="168" fontId="3" fillId="2" borderId="39" xfId="2" applyNumberFormat="1" applyFont="1" applyFill="1" applyBorder="1" applyAlignment="1">
      <alignment horizontal="center"/>
    </xf>
    <xf numFmtId="168" fontId="3" fillId="2" borderId="41" xfId="2" applyNumberFormat="1" applyFont="1" applyFill="1" applyBorder="1" applyAlignment="1">
      <alignment horizontal="center"/>
    </xf>
    <xf numFmtId="168" fontId="3" fillId="2" borderId="40" xfId="2" applyNumberFormat="1" applyFont="1" applyFill="1" applyBorder="1" applyAlignment="1">
      <alignment horizontal="center"/>
    </xf>
    <xf numFmtId="168" fontId="8" fillId="3" borderId="39" xfId="2" applyNumberFormat="1" applyFont="1" applyFill="1" applyBorder="1" applyAlignment="1">
      <alignment horizontal="center"/>
    </xf>
    <xf numFmtId="168" fontId="8" fillId="3" borderId="41" xfId="2" applyNumberFormat="1" applyFont="1" applyFill="1" applyBorder="1" applyAlignment="1">
      <alignment horizontal="center"/>
    </xf>
    <xf numFmtId="168" fontId="8" fillId="3" borderId="40" xfId="2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anual'!$C$12:$C$19,'Industria variación anual'!$H$12:$H$18)</c:f>
              <c:numCache>
                <c:formatCode>#,##0.0</c:formatCode>
                <c:ptCount val="15"/>
                <c:pt idx="0">
                  <c:v>-1.1048533766101656</c:v>
                </c:pt>
                <c:pt idx="1">
                  <c:v>-2.5339866769328125</c:v>
                </c:pt>
                <c:pt idx="2">
                  <c:v>-2.5668666861717924</c:v>
                </c:pt>
                <c:pt idx="3">
                  <c:v>-2.684584858434647</c:v>
                </c:pt>
                <c:pt idx="4">
                  <c:v>-1.4591438567724282</c:v>
                </c:pt>
                <c:pt idx="5">
                  <c:v>-2.2011622278810989</c:v>
                </c:pt>
                <c:pt idx="6">
                  <c:v>2.5606687950392484</c:v>
                </c:pt>
                <c:pt idx="7">
                  <c:v>-1.9512225391020195</c:v>
                </c:pt>
                <c:pt idx="8">
                  <c:v>1.3337850909356206</c:v>
                </c:pt>
                <c:pt idx="9">
                  <c:v>9.7601832046560162</c:v>
                </c:pt>
                <c:pt idx="10">
                  <c:v>-3.5555858008704178</c:v>
                </c:pt>
                <c:pt idx="11">
                  <c:v>0.29635795698530387</c:v>
                </c:pt>
                <c:pt idx="12">
                  <c:v>14.67033016370398</c:v>
                </c:pt>
                <c:pt idx="13">
                  <c:v>-6.0091684043953819E-2</c:v>
                </c:pt>
                <c:pt idx="14">
                  <c:v>5.0128760821558132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anual'!$E$12:$E$19,'Industria variación anual'!$J$12:$J$18)</c:f>
              <c:numCache>
                <c:formatCode>#,##0.0</c:formatCode>
                <c:ptCount val="15"/>
                <c:pt idx="0">
                  <c:v>-0.47322846389373296</c:v>
                </c:pt>
                <c:pt idx="1">
                  <c:v>-0.75464808447189569</c:v>
                </c:pt>
                <c:pt idx="2">
                  <c:v>-1.5767832754023203</c:v>
                </c:pt>
                <c:pt idx="3">
                  <c:v>-0.61997703788748026</c:v>
                </c:pt>
                <c:pt idx="4">
                  <c:v>2.1385681293302667</c:v>
                </c:pt>
                <c:pt idx="5">
                  <c:v>-0.53606237816764235</c:v>
                </c:pt>
                <c:pt idx="6">
                  <c:v>-0.60882800608827381</c:v>
                </c:pt>
                <c:pt idx="7">
                  <c:v>-7.4298147853312457E-2</c:v>
                </c:pt>
                <c:pt idx="8">
                  <c:v>1.7063607319198297</c:v>
                </c:pt>
                <c:pt idx="9">
                  <c:v>0.86850790342192852</c:v>
                </c:pt>
                <c:pt idx="10">
                  <c:v>-0.44307868219823376</c:v>
                </c:pt>
                <c:pt idx="11">
                  <c:v>-1.6573556797020501</c:v>
                </c:pt>
                <c:pt idx="12">
                  <c:v>-5.9202507400313351</c:v>
                </c:pt>
                <c:pt idx="13">
                  <c:v>1.4186633039092129</c:v>
                </c:pt>
                <c:pt idx="14">
                  <c:v>-0.54505052199070292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8820336"/>
        <c:axId val="698829856"/>
      </c:barChart>
      <c:catAx>
        <c:axId val="6988203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698829856"/>
        <c:crosses val="autoZero"/>
        <c:auto val="1"/>
        <c:lblAlgn val="ctr"/>
        <c:lblOffset val="100"/>
        <c:noMultiLvlLbl val="0"/>
      </c:catAx>
      <c:valAx>
        <c:axId val="69882985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698820336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corrido'!$C$12:$C$19,'Industria variación corrido'!$H$12:$H$18)</c:f>
              <c:numCache>
                <c:formatCode>#,##0.0</c:formatCode>
                <c:ptCount val="15"/>
                <c:pt idx="0">
                  <c:v>1.489996395198645</c:v>
                </c:pt>
                <c:pt idx="1">
                  <c:v>1.004698808651753</c:v>
                </c:pt>
                <c:pt idx="2">
                  <c:v>1.3595724511508536</c:v>
                </c:pt>
                <c:pt idx="3">
                  <c:v>1.7950981634827485</c:v>
                </c:pt>
                <c:pt idx="4">
                  <c:v>1.2239706191617046</c:v>
                </c:pt>
                <c:pt idx="5">
                  <c:v>0.25205301990938267</c:v>
                </c:pt>
                <c:pt idx="6">
                  <c:v>-0.83401945838107849</c:v>
                </c:pt>
                <c:pt idx="7">
                  <c:v>3.5092645475761799</c:v>
                </c:pt>
                <c:pt idx="8">
                  <c:v>3.1559063663375611</c:v>
                </c:pt>
                <c:pt idx="9">
                  <c:v>7.1369331830419753</c:v>
                </c:pt>
                <c:pt idx="10">
                  <c:v>-2.1017165660157531</c:v>
                </c:pt>
                <c:pt idx="11">
                  <c:v>-0.4300742035467664</c:v>
                </c:pt>
                <c:pt idx="12">
                  <c:v>9.5804996453798594</c:v>
                </c:pt>
                <c:pt idx="13">
                  <c:v>-3.7824623624971565</c:v>
                </c:pt>
                <c:pt idx="14">
                  <c:v>4.4581796461310859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corrido'!$E$12:$E$19,'Industria variación corrido'!$J$12:$J$18)</c:f>
              <c:numCache>
                <c:formatCode>#,##0.0</c:formatCode>
                <c:ptCount val="15"/>
                <c:pt idx="0">
                  <c:v>-0.15627145424774369</c:v>
                </c:pt>
                <c:pt idx="1">
                  <c:v>-0.49698432460468212</c:v>
                </c:pt>
                <c:pt idx="2">
                  <c:v>-1.1749462551612595</c:v>
                </c:pt>
                <c:pt idx="3">
                  <c:v>1.2346503611865955E-2</c:v>
                </c:pt>
                <c:pt idx="4">
                  <c:v>1.8913041237644563</c:v>
                </c:pt>
                <c:pt idx="5">
                  <c:v>0.48204461235148699</c:v>
                </c:pt>
                <c:pt idx="6">
                  <c:v>-1.3369070649648194</c:v>
                </c:pt>
                <c:pt idx="7">
                  <c:v>-0.41901182673126414</c:v>
                </c:pt>
                <c:pt idx="8">
                  <c:v>1.0138159645769207</c:v>
                </c:pt>
                <c:pt idx="9">
                  <c:v>1.3616296484822357</c:v>
                </c:pt>
                <c:pt idx="10">
                  <c:v>1.4299251627952145</c:v>
                </c:pt>
                <c:pt idx="11">
                  <c:v>-0.35866184218879482</c:v>
                </c:pt>
                <c:pt idx="12">
                  <c:v>-4.4647283543787069</c:v>
                </c:pt>
                <c:pt idx="13">
                  <c:v>2.5439383543568965</c:v>
                </c:pt>
                <c:pt idx="14">
                  <c:v>0.25599977432526089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8820896"/>
        <c:axId val="698822576"/>
      </c:barChart>
      <c:catAx>
        <c:axId val="69882089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698822576"/>
        <c:crosses val="autoZero"/>
        <c:auto val="1"/>
        <c:lblAlgn val="ctr"/>
        <c:lblOffset val="100"/>
        <c:noMultiLvlLbl val="0"/>
      </c:catAx>
      <c:valAx>
        <c:axId val="69882257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698820896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1.3022184851223186E-3"/>
                  <c:y val="-4.9522111622839596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A0D-4CFA-808D-D894B790BF30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A0D-4CFA-808D-D894B790BF30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0D-4CFA-808D-D894B790BF3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anual'!$Y$34:$Y$45</c:f>
              <c:numCache>
                <c:formatCode>0.0</c:formatCode>
                <c:ptCount val="12"/>
                <c:pt idx="0">
                  <c:v>1.1000000000000001</c:v>
                </c:pt>
                <c:pt idx="1">
                  <c:v>2.6</c:v>
                </c:pt>
                <c:pt idx="2">
                  <c:v>4.9000000000000004</c:v>
                </c:pt>
                <c:pt idx="3">
                  <c:v>0.3</c:v>
                </c:pt>
                <c:pt idx="4">
                  <c:v>1.8</c:v>
                </c:pt>
                <c:pt idx="5">
                  <c:v>-2.6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8826496"/>
        <c:axId val="698823696"/>
      </c:lineChart>
      <c:catAx>
        <c:axId val="698826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98823696"/>
        <c:crosses val="autoZero"/>
        <c:auto val="1"/>
        <c:lblAlgn val="ctr"/>
        <c:lblOffset val="100"/>
        <c:noMultiLvlLbl val="0"/>
      </c:catAx>
      <c:valAx>
        <c:axId val="69882369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6988264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anual'!$X$34:$X$45</c:f>
              <c:numCache>
                <c:formatCode>0.0</c:formatCode>
                <c:ptCount val="12"/>
                <c:pt idx="0">
                  <c:v>3</c:v>
                </c:pt>
                <c:pt idx="1">
                  <c:v>2.8</c:v>
                </c:pt>
                <c:pt idx="2">
                  <c:v>3.2</c:v>
                </c:pt>
                <c:pt idx="3">
                  <c:v>-1.3</c:v>
                </c:pt>
                <c:pt idx="4">
                  <c:v>3.2</c:v>
                </c:pt>
                <c:pt idx="5">
                  <c:v>-1.1000000000000001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1"/>
              <c:layout>
                <c:manualLayout>
                  <c:x val="7.142857142857142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058-49EA-9D0A-0E15B407C2AA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dLbl>
              <c:idx val="5"/>
              <c:layout>
                <c:manualLayout>
                  <c:x val="0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58-49EA-9D0A-0E15B407C2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anual'!$Y$34:$Y$45</c:f>
              <c:numCache>
                <c:formatCode>0.0</c:formatCode>
                <c:ptCount val="12"/>
                <c:pt idx="0">
                  <c:v>1.1000000000000001</c:v>
                </c:pt>
                <c:pt idx="1">
                  <c:v>2.6</c:v>
                </c:pt>
                <c:pt idx="2">
                  <c:v>4.9000000000000004</c:v>
                </c:pt>
                <c:pt idx="3">
                  <c:v>0.3</c:v>
                </c:pt>
                <c:pt idx="4">
                  <c:v>1.8</c:v>
                </c:pt>
                <c:pt idx="5">
                  <c:v>-2.6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8827056"/>
        <c:axId val="698828736"/>
      </c:barChart>
      <c:catAx>
        <c:axId val="6988270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98828736"/>
        <c:crosses val="autoZero"/>
        <c:auto val="1"/>
        <c:lblAlgn val="ctr"/>
        <c:lblOffset val="100"/>
        <c:noMultiLvlLbl val="0"/>
      </c:catAx>
      <c:valAx>
        <c:axId val="69882873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6988270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1.7212138295127127E-3"/>
                  <c:y val="6.28881295498440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266-4F82-A1C8-53790CD5DA21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66-4F82-A1C8-53790CD5DA21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66-4F82-A1C8-53790CD5DA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corrido'!$Y$34:$Y$45</c:f>
              <c:numCache>
                <c:formatCode>0.0</c:formatCode>
                <c:ptCount val="12"/>
                <c:pt idx="0">
                  <c:v>1.0809503600971482</c:v>
                </c:pt>
                <c:pt idx="1">
                  <c:v>1.8440815110758422</c:v>
                </c:pt>
                <c:pt idx="2">
                  <c:v>3.3</c:v>
                </c:pt>
                <c:pt idx="3">
                  <c:v>2.4</c:v>
                </c:pt>
                <c:pt idx="4">
                  <c:v>2.1</c:v>
                </c:pt>
                <c:pt idx="5">
                  <c:v>1.4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8830976"/>
        <c:axId val="698830416"/>
      </c:lineChart>
      <c:catAx>
        <c:axId val="698830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98830416"/>
        <c:crosses val="autoZero"/>
        <c:auto val="1"/>
        <c:lblAlgn val="ctr"/>
        <c:lblOffset val="100"/>
        <c:noMultiLvlLbl val="0"/>
      </c:catAx>
      <c:valAx>
        <c:axId val="69883041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6988309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2"/>
              <c:layout>
                <c:manualLayout>
                  <c:x val="0"/>
                  <c:y val="2.9895366218236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9AD-4E05-9110-5AE93CA3FD0E}"/>
                </c:ext>
              </c:extLst>
            </c:dLbl>
            <c:dLbl>
              <c:idx val="4"/>
              <c:layout>
                <c:manualLayout>
                  <c:x val="-4.7619047619047623E-3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AD-4E05-9110-5AE93CA3FD0E}"/>
                </c:ext>
              </c:extLst>
            </c:dLbl>
            <c:dLbl>
              <c:idx val="5"/>
              <c:layout>
                <c:manualLayout>
                  <c:x val="-4.76190476190476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AD-4E05-9110-5AE93CA3FD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corrido'!$X$34:$X$45</c:f>
              <c:numCache>
                <c:formatCode>0.0</c:formatCode>
                <c:ptCount val="12"/>
                <c:pt idx="0">
                  <c:v>3.026562602530916</c:v>
                </c:pt>
                <c:pt idx="1">
                  <c:v>2.9207299589902425</c:v>
                </c:pt>
                <c:pt idx="2">
                  <c:v>3</c:v>
                </c:pt>
                <c:pt idx="3">
                  <c:v>1.9</c:v>
                </c:pt>
                <c:pt idx="4">
                  <c:v>2</c:v>
                </c:pt>
                <c:pt idx="5">
                  <c:v>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corrido'!$Y$34:$Y$45</c:f>
              <c:numCache>
                <c:formatCode>0.0</c:formatCode>
                <c:ptCount val="12"/>
                <c:pt idx="0">
                  <c:v>1.0809503600971482</c:v>
                </c:pt>
                <c:pt idx="1">
                  <c:v>1.8440815110758422</c:v>
                </c:pt>
                <c:pt idx="2">
                  <c:v>3.3</c:v>
                </c:pt>
                <c:pt idx="3">
                  <c:v>2.4</c:v>
                </c:pt>
                <c:pt idx="4">
                  <c:v>2.1</c:v>
                </c:pt>
                <c:pt idx="5">
                  <c:v>1.4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9374240"/>
        <c:axId val="979375360"/>
      </c:barChart>
      <c:catAx>
        <c:axId val="9793742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79375360"/>
        <c:crosses val="autoZero"/>
        <c:auto val="1"/>
        <c:lblAlgn val="ctr"/>
        <c:lblOffset val="100"/>
        <c:noMultiLvlLbl val="0"/>
      </c:catAx>
      <c:valAx>
        <c:axId val="97937536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9793742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4.3256507997573501E-3"/>
                  <c:y val="-6.2898033972168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FA1-4453-B67E-81551685AEC7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FA1-4453-B67E-81551685AEC7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FA1-4453-B67E-81551685AEC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0.80014516636144606</c:v>
                </c:pt>
                <c:pt idx="2">
                  <c:v>2.5</c:v>
                </c:pt>
                <c:pt idx="3">
                  <c:v>0.8</c:v>
                </c:pt>
                <c:pt idx="4">
                  <c:v>2.8</c:v>
                </c:pt>
                <c:pt idx="5">
                  <c:v>-1.4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9379840"/>
        <c:axId val="979375920"/>
      </c:lineChart>
      <c:catAx>
        <c:axId val="979379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979375920"/>
        <c:crosses val="autoZero"/>
        <c:auto val="1"/>
        <c:lblAlgn val="ctr"/>
        <c:lblOffset val="100"/>
        <c:noMultiLvlLbl val="0"/>
      </c:catAx>
      <c:valAx>
        <c:axId val="9793759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9793798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anual'!$X$34:$X$45</c:f>
              <c:numCache>
                <c:formatCode>0.0</c:formatCode>
                <c:ptCount val="12"/>
                <c:pt idx="0">
                  <c:v>2.8277159467992874</c:v>
                </c:pt>
                <c:pt idx="1">
                  <c:v>3.0548138627760402</c:v>
                </c:pt>
                <c:pt idx="2">
                  <c:v>1.6</c:v>
                </c:pt>
                <c:pt idx="3">
                  <c:v>1.8</c:v>
                </c:pt>
                <c:pt idx="4">
                  <c:v>4.7</c:v>
                </c:pt>
                <c:pt idx="5">
                  <c:v>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0.80014516636144606</c:v>
                </c:pt>
                <c:pt idx="2">
                  <c:v>2.5</c:v>
                </c:pt>
                <c:pt idx="3">
                  <c:v>0.8</c:v>
                </c:pt>
                <c:pt idx="4">
                  <c:v>2.8</c:v>
                </c:pt>
                <c:pt idx="5">
                  <c:v>-1.4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9378720"/>
        <c:axId val="979380960"/>
      </c:barChart>
      <c:catAx>
        <c:axId val="979378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79380960"/>
        <c:crosses val="autoZero"/>
        <c:auto val="1"/>
        <c:lblAlgn val="ctr"/>
        <c:lblOffset val="100"/>
        <c:noMultiLvlLbl val="0"/>
      </c:catAx>
      <c:valAx>
        <c:axId val="97938096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9793787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83181907781028E-2"/>
          <c:y val="0.12714356460159462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4.3256507997573501E-3"/>
                  <c:y val="-6.2898033972168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134-4563-95B8-CC774D001A6A}"/>
                </c:ext>
              </c:extLst>
            </c:dLbl>
            <c:dLbl>
              <c:idx val="1"/>
              <c:layout>
                <c:manualLayout>
                  <c:x val="-3.6281187775620373E-2"/>
                  <c:y val="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134-4563-95B8-CC774D001A6A}"/>
                </c:ext>
              </c:extLst>
            </c:dLbl>
            <c:dLbl>
              <c:idx val="2"/>
              <c:layout>
                <c:manualLayout>
                  <c:x val="-3.6281187775620373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134-4563-95B8-CC774D001A6A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134-4563-95B8-CC774D001A6A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134-4563-95B8-CC774D001A6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  <c:pt idx="4">
                  <c:v>2</c:v>
                </c:pt>
                <c:pt idx="5">
                  <c:v>1.4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9383200"/>
        <c:axId val="979381520"/>
      </c:lineChart>
      <c:catAx>
        <c:axId val="979383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979381520"/>
        <c:crosses val="autoZero"/>
        <c:auto val="1"/>
        <c:lblAlgn val="ctr"/>
        <c:lblOffset val="100"/>
        <c:noMultiLvlLbl val="0"/>
      </c:catAx>
      <c:valAx>
        <c:axId val="9793815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9793832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corrido'!$X$34:$X$45</c:f>
              <c:numCache>
                <c:formatCode>0.0</c:formatCode>
                <c:ptCount val="12"/>
                <c:pt idx="0">
                  <c:v>2.8277159467992874</c:v>
                </c:pt>
                <c:pt idx="1">
                  <c:v>2.6971078878615051</c:v>
                </c:pt>
                <c:pt idx="2">
                  <c:v>2.5</c:v>
                </c:pt>
                <c:pt idx="3">
                  <c:v>2.2999999999999998</c:v>
                </c:pt>
                <c:pt idx="4">
                  <c:v>2.8</c:v>
                </c:pt>
                <c:pt idx="5">
                  <c:v>2.4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  <c:pt idx="4">
                  <c:v>2</c:v>
                </c:pt>
                <c:pt idx="5">
                  <c:v>1.4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9386560"/>
        <c:axId val="891786944"/>
      </c:barChart>
      <c:catAx>
        <c:axId val="9793865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91786944"/>
        <c:crosses val="autoZero"/>
        <c:auto val="1"/>
        <c:lblAlgn val="ctr"/>
        <c:lblOffset val="100"/>
        <c:noMultiLvlLbl val="0"/>
      </c:catAx>
      <c:valAx>
        <c:axId val="89178694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9793865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3119563178308217E-2"/>
                  <c:y val="-3.14465408805030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F8F-4304-BE35-4B5D52A5C9F0}"/>
                </c:ext>
              </c:extLst>
            </c:dLbl>
            <c:dLbl>
              <c:idx val="1"/>
              <c:layout>
                <c:manualLayout>
                  <c:x val="-5.139834934879553E-2"/>
                  <c:y val="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F8F-4304-BE35-4B5D52A5C9F0}"/>
                </c:ext>
              </c:extLst>
            </c:dLbl>
            <c:dLbl>
              <c:idx val="2"/>
              <c:layout>
                <c:manualLayout>
                  <c:x val="-3.6281187775620373E-2"/>
                  <c:y val="-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F8F-4304-BE35-4B5D52A5C9F0}"/>
                </c:ext>
              </c:extLst>
            </c:dLbl>
            <c:dLbl>
              <c:idx val="3"/>
              <c:layout>
                <c:manualLayout>
                  <c:x val="-5.7445213978065596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F8F-4304-BE35-4B5D52A5C9F0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F8F-4304-BE35-4B5D52A5C9F0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F8F-4304-BE35-4B5D52A5C9F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  <c:pt idx="4">
                  <c:v>-1.2</c:v>
                </c:pt>
                <c:pt idx="5">
                  <c:v>-1.6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1774624"/>
        <c:axId val="891785824"/>
      </c:lineChart>
      <c:catAx>
        <c:axId val="891774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91785824"/>
        <c:crosses val="autoZero"/>
        <c:auto val="1"/>
        <c:lblAlgn val="ctr"/>
        <c:lblOffset val="100"/>
        <c:noMultiLvlLbl val="0"/>
      </c:catAx>
      <c:valAx>
        <c:axId val="89178582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8917746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1"/>
              <c:layout>
                <c:manualLayout>
                  <c:x val="-4.7619047619047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BE-4F3E-90F1-40FCDE46C82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anual'!$X$34:$X$45</c:f>
              <c:numCache>
                <c:formatCode>0.0</c:formatCode>
                <c:ptCount val="12"/>
                <c:pt idx="0">
                  <c:v>0.24722412648374359</c:v>
                </c:pt>
                <c:pt idx="1">
                  <c:v>-4.2303943256305487E-2</c:v>
                </c:pt>
                <c:pt idx="2">
                  <c:v>0.3</c:v>
                </c:pt>
                <c:pt idx="3">
                  <c:v>-0.1</c:v>
                </c:pt>
                <c:pt idx="4">
                  <c:v>-0.4</c:v>
                </c:pt>
                <c:pt idx="5">
                  <c:v>-0.5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  <c:pt idx="4">
                  <c:v>-1.2</c:v>
                </c:pt>
                <c:pt idx="5">
                  <c:v>-1.6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1772384"/>
        <c:axId val="891773504"/>
      </c:barChart>
      <c:catAx>
        <c:axId val="8917723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91773504"/>
        <c:crosses val="autoZero"/>
        <c:auto val="1"/>
        <c:lblAlgn val="ctr"/>
        <c:lblOffset val="100"/>
        <c:noMultiLvlLbl val="0"/>
      </c:catAx>
      <c:valAx>
        <c:axId val="89177350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8917723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049266234403125E-2"/>
                  <c:y val="-5.6603278363789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E5-4EB3-806E-9087483BF08A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E5-4EB3-806E-9087483BF08A}"/>
                </c:ext>
              </c:extLst>
            </c:dLbl>
            <c:dLbl>
              <c:idx val="2"/>
              <c:layout>
                <c:manualLayout>
                  <c:x val="-5.4421781663430563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E5-4EB3-806E-9087483BF08A}"/>
                </c:ext>
              </c:extLst>
            </c:dLbl>
            <c:dLbl>
              <c:idx val="3"/>
              <c:layout>
                <c:manualLayout>
                  <c:x val="-4.2328052404890439E-2"/>
                  <c:y val="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E5-4EB3-806E-9087483BF08A}"/>
                </c:ext>
              </c:extLst>
            </c:dLbl>
            <c:dLbl>
              <c:idx val="4"/>
              <c:layout>
                <c:manualLayout>
                  <c:x val="-3.6281425841157018E-2"/>
                  <c:y val="5.6603773584905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E5-4EB3-806E-9087483BF08A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E5-4EB3-806E-9087483BF08A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E5-4EB3-806E-9087483BF08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  <c:pt idx="4">
                  <c:v>-0.8</c:v>
                </c:pt>
                <c:pt idx="5">
                  <c:v>-1.2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1782464"/>
        <c:axId val="891779664"/>
      </c:lineChart>
      <c:catAx>
        <c:axId val="891782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91779664"/>
        <c:crosses val="autoZero"/>
        <c:auto val="1"/>
        <c:lblAlgn val="ctr"/>
        <c:lblOffset val="100"/>
        <c:noMultiLvlLbl val="0"/>
      </c:catAx>
      <c:valAx>
        <c:axId val="89177966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8917824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corrido'!$X$34:$X$45</c:f>
              <c:numCache>
                <c:formatCode>0.0</c:formatCode>
                <c:ptCount val="12"/>
                <c:pt idx="0">
                  <c:v>0.24722412648374359</c:v>
                </c:pt>
                <c:pt idx="1">
                  <c:v>0.11993824115510421</c:v>
                </c:pt>
                <c:pt idx="2">
                  <c:v>0.2</c:v>
                </c:pt>
                <c:pt idx="3">
                  <c:v>0.1</c:v>
                </c:pt>
                <c:pt idx="4">
                  <c:v>0</c:v>
                </c:pt>
                <c:pt idx="5">
                  <c:v>-0.2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  <c:pt idx="4">
                  <c:v>-0.8</c:v>
                </c:pt>
                <c:pt idx="5">
                  <c:v>-1.2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1774064"/>
        <c:axId val="891777424"/>
      </c:barChart>
      <c:catAx>
        <c:axId val="8917740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91777424"/>
        <c:crosses val="autoZero"/>
        <c:auto val="1"/>
        <c:lblAlgn val="ctr"/>
        <c:lblOffset val="100"/>
        <c:noMultiLvlLbl val="0"/>
      </c:catAx>
      <c:valAx>
        <c:axId val="89177742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8917740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anual'!$N$27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anual'!$M$28:$M$38</c:f>
              <c:strCache>
                <c:ptCount val="11"/>
                <c:pt idx="0">
                  <c:v>Total</c:v>
                </c:pt>
                <c:pt idx="1">
                  <c:v>Sustancias y productos químicos, farmacéuticos, de caucho y plástico</c:v>
                </c:pt>
                <c:pt idx="2">
                  <c:v>Vehículos de transporte, carrocerías, autopartes y otro equipo de transporte</c:v>
                </c:pt>
                <c:pt idx="3">
                  <c:v>Resto de industria</c:v>
                </c:pt>
                <c:pt idx="4">
                  <c:v>Productos metálicos</c:v>
                </c:pt>
                <c:pt idx="5">
                  <c:v>Madera y muebles</c:v>
                </c:pt>
                <c:pt idx="6">
                  <c:v>Minerales no metálicos</c:v>
                </c:pt>
                <c:pt idx="7">
                  <c:v>Curtido de cuero y calzado</c:v>
                </c:pt>
                <c:pt idx="8">
                  <c:v>Papel e imprentas</c:v>
                </c:pt>
                <c:pt idx="9">
                  <c:v>Textiles y confecciones</c:v>
                </c:pt>
                <c:pt idx="10">
                  <c:v>Alimentos y bebidas</c:v>
                </c:pt>
              </c:strCache>
            </c:strRef>
          </c:cat>
          <c:val>
            <c:numRef>
              <c:f>'H Producción Bogotá anual'!$N$28:$N$38</c:f>
              <c:numCache>
                <c:formatCode>#,##0.0</c:formatCode>
                <c:ptCount val="11"/>
                <c:pt idx="0">
                  <c:v>-2.5668666861717924</c:v>
                </c:pt>
                <c:pt idx="1">
                  <c:v>-6.7794205467888702</c:v>
                </c:pt>
                <c:pt idx="2">
                  <c:v>-19.457998886836108</c:v>
                </c:pt>
                <c:pt idx="3">
                  <c:v>-4.0433262620066586</c:v>
                </c:pt>
                <c:pt idx="4">
                  <c:v>-7.591702293339381</c:v>
                </c:pt>
                <c:pt idx="5">
                  <c:v>-11.1894894909816</c:v>
                </c:pt>
                <c:pt idx="6">
                  <c:v>-4.0852542558642426</c:v>
                </c:pt>
                <c:pt idx="7">
                  <c:v>11.425592226571865</c:v>
                </c:pt>
                <c:pt idx="8">
                  <c:v>4.9567665330239237</c:v>
                </c:pt>
                <c:pt idx="9">
                  <c:v>4.9703025089668813</c:v>
                </c:pt>
                <c:pt idx="10">
                  <c:v>4.1359146659680306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635616"/>
        <c:axId val="673634496"/>
      </c:barChart>
      <c:catAx>
        <c:axId val="6736356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673634496"/>
        <c:crosses val="autoZero"/>
        <c:auto val="1"/>
        <c:lblAlgn val="l"/>
        <c:lblOffset val="100"/>
        <c:noMultiLvlLbl val="0"/>
      </c:catAx>
      <c:valAx>
        <c:axId val="673634496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6736356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anual'!$M$29:$M$43</c:f>
              <c:strCache>
                <c:ptCount val="10"/>
                <c:pt idx="0">
                  <c:v>Sustancias y productos químicos, farmacéuticos, de caucho y plástico</c:v>
                </c:pt>
                <c:pt idx="1">
                  <c:v>Vehículos de transporte, carrocerías, autopartes y otro equipo de transporte</c:v>
                </c:pt>
                <c:pt idx="2">
                  <c:v>Resto de industria</c:v>
                </c:pt>
                <c:pt idx="3">
                  <c:v>Productos metálicos</c:v>
                </c:pt>
                <c:pt idx="4">
                  <c:v>Madera y muebles</c:v>
                </c:pt>
                <c:pt idx="5">
                  <c:v>Minerales no metálicos</c:v>
                </c:pt>
                <c:pt idx="6">
                  <c:v>Curtido de cuero y calzado</c:v>
                </c:pt>
                <c:pt idx="7">
                  <c:v>Papel e imprentas</c:v>
                </c:pt>
                <c:pt idx="8">
                  <c:v>Textiles y confecciones</c:v>
                </c:pt>
                <c:pt idx="9">
                  <c:v>Alimentos y bebidas</c:v>
                </c:pt>
              </c:strCache>
            </c:strRef>
          </c:cat>
          <c:val>
            <c:numRef>
              <c:f>'H Producción Bogotá anual'!$O$28:$O$43</c:f>
              <c:numCache>
                <c:formatCode>#,##0.0</c:formatCode>
                <c:ptCount val="16"/>
                <c:pt idx="0">
                  <c:v>-2.5668666861718052</c:v>
                </c:pt>
                <c:pt idx="1">
                  <c:v>-2.1394111153174209</c:v>
                </c:pt>
                <c:pt idx="2">
                  <c:v>-1.192996815956243</c:v>
                </c:pt>
                <c:pt idx="3">
                  <c:v>-0.47602848372303475</c:v>
                </c:pt>
                <c:pt idx="4">
                  <c:v>-0.33273273275025028</c:v>
                </c:pt>
                <c:pt idx="5">
                  <c:v>-0.26144575520462809</c:v>
                </c:pt>
                <c:pt idx="6">
                  <c:v>-8.801747573074474E-2</c:v>
                </c:pt>
                <c:pt idx="7">
                  <c:v>0.12539792433755398</c:v>
                </c:pt>
                <c:pt idx="8">
                  <c:v>0.25075970314112694</c:v>
                </c:pt>
                <c:pt idx="9">
                  <c:v>0.47078010761911249</c:v>
                </c:pt>
                <c:pt idx="10">
                  <c:v>1.0768279574127233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631136"/>
        <c:axId val="673626656"/>
      </c:barChart>
      <c:catAx>
        <c:axId val="67363113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673626656"/>
        <c:crosses val="autoZero"/>
        <c:auto val="1"/>
        <c:lblAlgn val="ctr"/>
        <c:lblOffset val="100"/>
        <c:noMultiLvlLbl val="0"/>
      </c:catAx>
      <c:valAx>
        <c:axId val="6736266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6736311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corrido'!$N$27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corrido'!$M$28:$M$39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Resto de industria</c:v>
                </c:pt>
                <c:pt idx="2">
                  <c:v>Productos metálicos</c:v>
                </c:pt>
                <c:pt idx="3">
                  <c:v>Minerales no metálicos</c:v>
                </c:pt>
                <c:pt idx="4">
                  <c:v>Madera y muebles</c:v>
                </c:pt>
                <c:pt idx="5">
                  <c:v>Textiles y confecciones</c:v>
                </c:pt>
                <c:pt idx="6">
                  <c:v>Curtido de cuero y calzado</c:v>
                </c:pt>
                <c:pt idx="7">
                  <c:v>Papel e imprentas</c:v>
                </c:pt>
                <c:pt idx="8">
                  <c:v>Vehículos de transporte, carrocerías, autopartes y otro equipo de transporte</c:v>
                </c:pt>
                <c:pt idx="9">
                  <c:v>Total</c:v>
                </c:pt>
                <c:pt idx="10">
                  <c:v>Alimentos y bebidas</c:v>
                </c:pt>
              </c:strCache>
            </c:strRef>
          </c:cat>
          <c:val>
            <c:numRef>
              <c:f>'H Producción Bogotá corrido'!$N$28:$N$39</c:f>
              <c:numCache>
                <c:formatCode>#,##0.0</c:formatCode>
                <c:ptCount val="12"/>
                <c:pt idx="0">
                  <c:v>-4.2912042954258851</c:v>
                </c:pt>
                <c:pt idx="1">
                  <c:v>-1.1011354374210924</c:v>
                </c:pt>
                <c:pt idx="2">
                  <c:v>-1.9765689269517281</c:v>
                </c:pt>
                <c:pt idx="3">
                  <c:v>-3.4138290299874683</c:v>
                </c:pt>
                <c:pt idx="4">
                  <c:v>-2.9523639514344495</c:v>
                </c:pt>
                <c:pt idx="5">
                  <c:v>0.45401811020646221</c:v>
                </c:pt>
                <c:pt idx="6">
                  <c:v>18.264577276197429</c:v>
                </c:pt>
                <c:pt idx="7">
                  <c:v>4.6167285767403143</c:v>
                </c:pt>
                <c:pt idx="8">
                  <c:v>12.932902063478636</c:v>
                </c:pt>
                <c:pt idx="9">
                  <c:v>1.3595724511508536</c:v>
                </c:pt>
                <c:pt idx="10">
                  <c:v>7.3327684404821127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628336"/>
        <c:axId val="673633376"/>
      </c:barChart>
      <c:catAx>
        <c:axId val="6736283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673633376"/>
        <c:crosses val="autoZero"/>
        <c:auto val="1"/>
        <c:lblAlgn val="l"/>
        <c:lblOffset val="100"/>
        <c:noMultiLvlLbl val="0"/>
      </c:catAx>
      <c:valAx>
        <c:axId val="673633376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6736283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corrido'!$M$29:$M$43</c:f>
              <c:strCache>
                <c:ptCount val="10"/>
                <c:pt idx="0">
                  <c:v>Resto de industria</c:v>
                </c:pt>
                <c:pt idx="1">
                  <c:v>Productos metálicos</c:v>
                </c:pt>
                <c:pt idx="2">
                  <c:v>Minerales no metálicos</c:v>
                </c:pt>
                <c:pt idx="3">
                  <c:v>Madera y muebles</c:v>
                </c:pt>
                <c:pt idx="4">
                  <c:v>Textiles y confecciones</c:v>
                </c:pt>
                <c:pt idx="5">
                  <c:v>Curtido de cuero y calzado</c:v>
                </c:pt>
                <c:pt idx="6">
                  <c:v>Papel e imprentas</c:v>
                </c:pt>
                <c:pt idx="7">
                  <c:v>Vehículos de transporte, carrocerías, autopartes y otro equipo de transporte</c:v>
                </c:pt>
                <c:pt idx="8">
                  <c:v>Total</c:v>
                </c:pt>
                <c:pt idx="9">
                  <c:v>Alimentos y bebidas</c:v>
                </c:pt>
              </c:strCache>
            </c:strRef>
          </c:cat>
          <c:val>
            <c:numRef>
              <c:f>'H Producción Bogotá corrido'!$O$28:$O$43</c:f>
              <c:numCache>
                <c:formatCode>#,##0.0</c:formatCode>
                <c:ptCount val="16"/>
                <c:pt idx="0">
                  <c:v>-1.3823629888377897</c:v>
                </c:pt>
                <c:pt idx="1">
                  <c:v>-0.12474450619561726</c:v>
                </c:pt>
                <c:pt idx="2">
                  <c:v>-8.8076774668352495E-2</c:v>
                </c:pt>
                <c:pt idx="3">
                  <c:v>-7.6631263579196376E-2</c:v>
                </c:pt>
                <c:pt idx="4">
                  <c:v>-6.0119058404012694E-2</c:v>
                </c:pt>
                <c:pt idx="5">
                  <c:v>4.4365033201508551E-2</c:v>
                </c:pt>
                <c:pt idx="6">
                  <c:v>0.19212047454783243</c:v>
                </c:pt>
                <c:pt idx="7">
                  <c:v>0.24783640032075391</c:v>
                </c:pt>
                <c:pt idx="8">
                  <c:v>0.6818858407708086</c:v>
                </c:pt>
                <c:pt idx="9">
                  <c:v>1.3595724511508642</c:v>
                </c:pt>
                <c:pt idx="10">
                  <c:v>1.9252992939949292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623296"/>
        <c:axId val="673629456"/>
      </c:barChart>
      <c:catAx>
        <c:axId val="67362329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673629456"/>
        <c:crosses val="autoZero"/>
        <c:auto val="1"/>
        <c:lblAlgn val="ctr"/>
        <c:lblOffset val="100"/>
        <c:noMultiLvlLbl val="0"/>
      </c:catAx>
      <c:valAx>
        <c:axId val="6736294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6736232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Bogotá anual'!$N$27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anual'!$M$28:$M$39</c:f>
              <c:strCache>
                <c:ptCount val="11"/>
                <c:pt idx="0">
                  <c:v>Total</c:v>
                </c:pt>
                <c:pt idx="1">
                  <c:v>Sustancias y productos químicos, farmacéuticos, de caucho y plástico</c:v>
                </c:pt>
                <c:pt idx="2">
                  <c:v>Vehículos de transporte, carrocerías, autopartes y otro equipo de transporte</c:v>
                </c:pt>
                <c:pt idx="3">
                  <c:v>Madera y muebles</c:v>
                </c:pt>
                <c:pt idx="4">
                  <c:v>Productos metálicos</c:v>
                </c:pt>
                <c:pt idx="5">
                  <c:v>Textiles y confecciones</c:v>
                </c:pt>
                <c:pt idx="6">
                  <c:v>Resto de industria</c:v>
                </c:pt>
                <c:pt idx="7">
                  <c:v>Papel e imprentas</c:v>
                </c:pt>
                <c:pt idx="8">
                  <c:v>Minerales no metálicos</c:v>
                </c:pt>
                <c:pt idx="9">
                  <c:v>Curtido de cuero y calzado</c:v>
                </c:pt>
                <c:pt idx="10">
                  <c:v>Alimentos y bebidas</c:v>
                </c:pt>
              </c:strCache>
            </c:strRef>
          </c:cat>
          <c:val>
            <c:numRef>
              <c:f>'H Ventas Bogotá anual'!$N$28:$N$39</c:f>
              <c:numCache>
                <c:formatCode>#,##0.0</c:formatCode>
                <c:ptCount val="12"/>
                <c:pt idx="0">
                  <c:v>-1.3945351170569324</c:v>
                </c:pt>
                <c:pt idx="1">
                  <c:v>-3.1968355926399568</c:v>
                </c:pt>
                <c:pt idx="2">
                  <c:v>-14.187695995286006</c:v>
                </c:pt>
                <c:pt idx="3">
                  <c:v>-13.059203764653944</c:v>
                </c:pt>
                <c:pt idx="4">
                  <c:v>-6.4105281314469948</c:v>
                </c:pt>
                <c:pt idx="5">
                  <c:v>-2.8024073665698523</c:v>
                </c:pt>
                <c:pt idx="6">
                  <c:v>-1.4617091379194136</c:v>
                </c:pt>
                <c:pt idx="7">
                  <c:v>-0.25080176626445905</c:v>
                </c:pt>
                <c:pt idx="8">
                  <c:v>-0.50255366791152767</c:v>
                </c:pt>
                <c:pt idx="9">
                  <c:v>8.2734835419841772</c:v>
                </c:pt>
                <c:pt idx="10">
                  <c:v>5.5940347852022825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627216"/>
        <c:axId val="673624976"/>
      </c:barChart>
      <c:catAx>
        <c:axId val="6736272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673624976"/>
        <c:crosses val="autoZero"/>
        <c:auto val="1"/>
        <c:lblAlgn val="l"/>
        <c:lblOffset val="100"/>
        <c:noMultiLvlLbl val="0"/>
      </c:catAx>
      <c:valAx>
        <c:axId val="673624976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6736272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anual'!$M$29:$M$43</c:f>
              <c:strCache>
                <c:ptCount val="10"/>
                <c:pt idx="0">
                  <c:v>Sustancias y productos químicos, farmacéuticos, de caucho y plástico</c:v>
                </c:pt>
                <c:pt idx="1">
                  <c:v>Vehículos de transporte, carrocerías, autopartes y otro equipo de transporte</c:v>
                </c:pt>
                <c:pt idx="2">
                  <c:v>Madera y muebles</c:v>
                </c:pt>
                <c:pt idx="3">
                  <c:v>Productos metálicos</c:v>
                </c:pt>
                <c:pt idx="4">
                  <c:v>Textiles y confecciones</c:v>
                </c:pt>
                <c:pt idx="5">
                  <c:v>Resto de industria</c:v>
                </c:pt>
                <c:pt idx="6">
                  <c:v>Papel e imprentas</c:v>
                </c:pt>
                <c:pt idx="7">
                  <c:v>Minerales no metálicos</c:v>
                </c:pt>
                <c:pt idx="8">
                  <c:v>Curtido de cuero y calzado</c:v>
                </c:pt>
                <c:pt idx="9">
                  <c:v>Alimentos y bebidas</c:v>
                </c:pt>
              </c:strCache>
            </c:strRef>
          </c:cat>
          <c:val>
            <c:numRef>
              <c:f>'H Ventas Bogotá anual'!$O$28:$O$43</c:f>
              <c:numCache>
                <c:formatCode>#,##0.0</c:formatCode>
                <c:ptCount val="16"/>
                <c:pt idx="0">
                  <c:v>-1.3945351170569467</c:v>
                </c:pt>
                <c:pt idx="1">
                  <c:v>-0.96784104235109214</c:v>
                </c:pt>
                <c:pt idx="2">
                  <c:v>-0.87896910439813203</c:v>
                </c:pt>
                <c:pt idx="3">
                  <c:v>-0.30470854887781479</c:v>
                </c:pt>
                <c:pt idx="4">
                  <c:v>-0.29321314241761265</c:v>
                </c:pt>
                <c:pt idx="5">
                  <c:v>-0.29275715209601871</c:v>
                </c:pt>
                <c:pt idx="6">
                  <c:v>-0.17293727828413608</c:v>
                </c:pt>
                <c:pt idx="7">
                  <c:v>-1.2918947966774013E-2</c:v>
                </c:pt>
                <c:pt idx="8">
                  <c:v>-1.0911963128970862E-2</c:v>
                </c:pt>
                <c:pt idx="9">
                  <c:v>8.6710121165657905E-2</c:v>
                </c:pt>
                <c:pt idx="10">
                  <c:v>1.4530119412979465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630576"/>
        <c:axId val="912100432"/>
      </c:barChart>
      <c:catAx>
        <c:axId val="67363057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12100432"/>
        <c:crosses val="autoZero"/>
        <c:auto val="1"/>
        <c:lblAlgn val="ctr"/>
        <c:lblOffset val="100"/>
        <c:noMultiLvlLbl val="0"/>
      </c:catAx>
      <c:valAx>
        <c:axId val="9121004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6736305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Bogotá corrido'!$N$27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corrido'!$M$28:$M$39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Madera y muebles</c:v>
                </c:pt>
                <c:pt idx="2">
                  <c:v>Minerales no metálicos</c:v>
                </c:pt>
                <c:pt idx="3">
                  <c:v>Productos metálicos</c:v>
                </c:pt>
                <c:pt idx="4">
                  <c:v>Resto de industria</c:v>
                </c:pt>
                <c:pt idx="5">
                  <c:v>Curtido de cuero y calzado</c:v>
                </c:pt>
                <c:pt idx="6">
                  <c:v>Vehículos de transporte, carrocerías, autopartes y otro equipo de transporte</c:v>
                </c:pt>
                <c:pt idx="7">
                  <c:v>Textiles y confecciones</c:v>
                </c:pt>
                <c:pt idx="8">
                  <c:v>Papel e imprentas</c:v>
                </c:pt>
                <c:pt idx="9">
                  <c:v>Total</c:v>
                </c:pt>
                <c:pt idx="10">
                  <c:v>Alimentos y bebidas</c:v>
                </c:pt>
              </c:strCache>
            </c:strRef>
          </c:cat>
          <c:val>
            <c:numRef>
              <c:f>'H Ventas Bogotá corrido'!$N$28:$N$39</c:f>
              <c:numCache>
                <c:formatCode>#,##0.0</c:formatCode>
                <c:ptCount val="12"/>
                <c:pt idx="0">
                  <c:v>-3.1252441047342643</c:v>
                </c:pt>
                <c:pt idx="1">
                  <c:v>-3.0504454138925041</c:v>
                </c:pt>
                <c:pt idx="2">
                  <c:v>-2.6681275311335639</c:v>
                </c:pt>
                <c:pt idx="3">
                  <c:v>-1.0279327024840512</c:v>
                </c:pt>
                <c:pt idx="4">
                  <c:v>-0.2483982685100159</c:v>
                </c:pt>
                <c:pt idx="5">
                  <c:v>9.7213087449517417</c:v>
                </c:pt>
                <c:pt idx="6">
                  <c:v>2.4280289615519024</c:v>
                </c:pt>
                <c:pt idx="7">
                  <c:v>1.570322638887319</c:v>
                </c:pt>
                <c:pt idx="8">
                  <c:v>2.7850114382979854</c:v>
                </c:pt>
                <c:pt idx="9">
                  <c:v>1.4392539867027523</c:v>
                </c:pt>
                <c:pt idx="10">
                  <c:v>7.961449747450672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111072"/>
        <c:axId val="912104352"/>
      </c:barChart>
      <c:catAx>
        <c:axId val="9121110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912104352"/>
        <c:crosses val="autoZero"/>
        <c:auto val="1"/>
        <c:lblAlgn val="l"/>
        <c:lblOffset val="100"/>
        <c:noMultiLvlLbl val="0"/>
      </c:catAx>
      <c:valAx>
        <c:axId val="912104352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9121110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corrido'!$M$29:$M$43</c:f>
              <c:strCache>
                <c:ptCount val="10"/>
                <c:pt idx="0">
                  <c:v>Madera y muebles</c:v>
                </c:pt>
                <c:pt idx="1">
                  <c:v>Minerales no metálicos</c:v>
                </c:pt>
                <c:pt idx="2">
                  <c:v>Productos metálicos</c:v>
                </c:pt>
                <c:pt idx="3">
                  <c:v>Resto de industria</c:v>
                </c:pt>
                <c:pt idx="4">
                  <c:v>Curtido de cuero y calzado</c:v>
                </c:pt>
                <c:pt idx="5">
                  <c:v>Vehículos de transporte, carrocerías, autopartes y otro equipo de transporte</c:v>
                </c:pt>
                <c:pt idx="6">
                  <c:v>Textiles y confecciones</c:v>
                </c:pt>
                <c:pt idx="7">
                  <c:v>Papel e imprentas</c:v>
                </c:pt>
                <c:pt idx="8">
                  <c:v>Total</c:v>
                </c:pt>
                <c:pt idx="9">
                  <c:v>Alimentos y bebidas</c:v>
                </c:pt>
              </c:strCache>
            </c:strRef>
          </c:cat>
          <c:val>
            <c:numRef>
              <c:f>'H Ventas Bogotá corrido'!$O$28:$O$43</c:f>
              <c:numCache>
                <c:formatCode>#,##0.0</c:formatCode>
                <c:ptCount val="16"/>
                <c:pt idx="0">
                  <c:v>-0.98446185006514453</c:v>
                </c:pt>
                <c:pt idx="1">
                  <c:v>-6.5521220071960262E-2</c:v>
                </c:pt>
                <c:pt idx="2">
                  <c:v>-6.2315410909103773E-2</c:v>
                </c:pt>
                <c:pt idx="3">
                  <c:v>-4.6718274194214662E-2</c:v>
                </c:pt>
                <c:pt idx="4">
                  <c:v>-2.8746416716859916E-2</c:v>
                </c:pt>
                <c:pt idx="5">
                  <c:v>0.10364327919823835</c:v>
                </c:pt>
                <c:pt idx="6">
                  <c:v>0.13662880882601375</c:v>
                </c:pt>
                <c:pt idx="7">
                  <c:v>0.14977401187268391</c:v>
                </c:pt>
                <c:pt idx="8">
                  <c:v>0.15291747241938683</c:v>
                </c:pt>
                <c:pt idx="9">
                  <c:v>1.4392539867027248</c:v>
                </c:pt>
                <c:pt idx="10">
                  <c:v>2.0840535863436851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110512"/>
        <c:axId val="912106032"/>
      </c:barChart>
      <c:catAx>
        <c:axId val="91211051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12106032"/>
        <c:crosses val="autoZero"/>
        <c:auto val="1"/>
        <c:lblAlgn val="ctr"/>
        <c:lblOffset val="100"/>
        <c:noMultiLvlLbl val="0"/>
      </c:catAx>
      <c:valAx>
        <c:axId val="9121060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121105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Ocupados Bogotá anual'!$N$27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anual'!$M$28:$M$38</c:f>
              <c:strCache>
                <c:ptCount val="11"/>
                <c:pt idx="0">
                  <c:v>Total</c:v>
                </c:pt>
                <c:pt idx="1">
                  <c:v>Textiles y confecciones</c:v>
                </c:pt>
                <c:pt idx="2">
                  <c:v>Curtido de cuero y calzado</c:v>
                </c:pt>
                <c:pt idx="3">
                  <c:v>Productos metálicos</c:v>
                </c:pt>
                <c:pt idx="4">
                  <c:v>Resto de industria</c:v>
                </c:pt>
                <c:pt idx="5">
                  <c:v>Vehículos de transporte, carrocerías, autopartes y otro equipo de transporte</c:v>
                </c:pt>
                <c:pt idx="6">
                  <c:v>Minerales no metálicos</c:v>
                </c:pt>
                <c:pt idx="7">
                  <c:v>Papel e imprentas</c:v>
                </c:pt>
                <c:pt idx="8">
                  <c:v>Madera y muebles</c:v>
                </c:pt>
                <c:pt idx="9">
                  <c:v>Sustancias y productos químicos, farmacéuticos, de caucho y plástico</c:v>
                </c:pt>
                <c:pt idx="10">
                  <c:v>Alimentos y bebidas</c:v>
                </c:pt>
              </c:strCache>
            </c:strRef>
          </c:cat>
          <c:val>
            <c:numRef>
              <c:f>'H Ocupados Bogotá anual'!$N$28:$N$38</c:f>
              <c:numCache>
                <c:formatCode>#,##0.0</c:formatCode>
                <c:ptCount val="11"/>
                <c:pt idx="0">
                  <c:v>-1.5767832754023203</c:v>
                </c:pt>
                <c:pt idx="1">
                  <c:v>-2.7920033382648626</c:v>
                </c:pt>
                <c:pt idx="2">
                  <c:v>-12.103386809269168</c:v>
                </c:pt>
                <c:pt idx="3">
                  <c:v>-8.1854043392504963</c:v>
                </c:pt>
                <c:pt idx="4">
                  <c:v>-3.2800614139158313</c:v>
                </c:pt>
                <c:pt idx="5">
                  <c:v>-2.923076923076934</c:v>
                </c:pt>
                <c:pt idx="6">
                  <c:v>-2.0535714285714306</c:v>
                </c:pt>
                <c:pt idx="7">
                  <c:v>-0.75610035513804519</c:v>
                </c:pt>
                <c:pt idx="8">
                  <c:v>-3.2541490400262774E-2</c:v>
                </c:pt>
                <c:pt idx="9">
                  <c:v>0.15445391629785377</c:v>
                </c:pt>
                <c:pt idx="10">
                  <c:v>2.00930100465051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111632"/>
        <c:axId val="912114432"/>
      </c:barChart>
      <c:catAx>
        <c:axId val="9121116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912114432"/>
        <c:crosses val="autoZero"/>
        <c:auto val="1"/>
        <c:lblAlgn val="l"/>
        <c:lblOffset val="100"/>
        <c:noMultiLvlLbl val="0"/>
      </c:catAx>
      <c:valAx>
        <c:axId val="912114432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9121116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anual'!$M$29:$M$42</c:f>
              <c:strCache>
                <c:ptCount val="10"/>
                <c:pt idx="0">
                  <c:v>Textiles y confecciones</c:v>
                </c:pt>
                <c:pt idx="1">
                  <c:v>Curtido de cuero y calzado</c:v>
                </c:pt>
                <c:pt idx="2">
                  <c:v>Productos metálicos</c:v>
                </c:pt>
                <c:pt idx="3">
                  <c:v>Resto de industria</c:v>
                </c:pt>
                <c:pt idx="4">
                  <c:v>Vehículos de transporte, carrocerías, autopartes y otro equipo de transporte</c:v>
                </c:pt>
                <c:pt idx="5">
                  <c:v>Minerales no metálicos</c:v>
                </c:pt>
                <c:pt idx="6">
                  <c:v>Papel e imprentas</c:v>
                </c:pt>
                <c:pt idx="7">
                  <c:v>Madera y muebles</c:v>
                </c:pt>
                <c:pt idx="8">
                  <c:v>Sustancias y productos químicos, farmacéuticos, de caucho y plástico</c:v>
                </c:pt>
                <c:pt idx="9">
                  <c:v>Alimentos y bebidas</c:v>
                </c:pt>
              </c:strCache>
            </c:strRef>
          </c:cat>
          <c:val>
            <c:numRef>
              <c:f>'H Ocupados Bogotá anual'!$O$28:$O$42</c:f>
              <c:numCache>
                <c:formatCode>#,##0.0</c:formatCode>
                <c:ptCount val="15"/>
                <c:pt idx="0">
                  <c:v>-1.5767832754023252</c:v>
                </c:pt>
                <c:pt idx="1">
                  <c:v>-0.53185723679931785</c:v>
                </c:pt>
                <c:pt idx="2">
                  <c:v>-0.49066720623197935</c:v>
                </c:pt>
                <c:pt idx="3">
                  <c:v>-0.4798277245037324</c:v>
                </c:pt>
                <c:pt idx="4">
                  <c:v>-0.33963709415173826</c:v>
                </c:pt>
                <c:pt idx="5">
                  <c:v>-8.2380061134676955E-2</c:v>
                </c:pt>
                <c:pt idx="6">
                  <c:v>-4.9861615949936045E-2</c:v>
                </c:pt>
                <c:pt idx="7">
                  <c:v>-4.7693719604286651E-2</c:v>
                </c:pt>
                <c:pt idx="8">
                  <c:v>-1.445264230432929E-3</c:v>
                </c:pt>
                <c:pt idx="9">
                  <c:v>3.7576869991256152E-2</c:v>
                </c:pt>
                <c:pt idx="10">
                  <c:v>0.40900977721251885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102672"/>
        <c:axId val="912099872"/>
      </c:barChart>
      <c:catAx>
        <c:axId val="91210267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12099872"/>
        <c:crosses val="autoZero"/>
        <c:auto val="1"/>
        <c:lblAlgn val="ctr"/>
        <c:lblOffset val="100"/>
        <c:noMultiLvlLbl val="0"/>
      </c:catAx>
      <c:valAx>
        <c:axId val="91209987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121026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Ocupados Bogotá corrido'!$N$27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corrido'!$M$28:$M$38</c:f>
              <c:strCache>
                <c:ptCount val="11"/>
                <c:pt idx="0">
                  <c:v>Total</c:v>
                </c:pt>
                <c:pt idx="1">
                  <c:v>Textiles y confecciones</c:v>
                </c:pt>
                <c:pt idx="2">
                  <c:v>Curtido de cuero y calzado</c:v>
                </c:pt>
                <c:pt idx="3">
                  <c:v>Resto de industria</c:v>
                </c:pt>
                <c:pt idx="4">
                  <c:v>Productos metálicos</c:v>
                </c:pt>
                <c:pt idx="5">
                  <c:v>Minerales no metálicos</c:v>
                </c:pt>
                <c:pt idx="6">
                  <c:v>Papel e imprentas</c:v>
                </c:pt>
                <c:pt idx="7">
                  <c:v>Vehículos de transporte, carrocerías, autopartes y otro equipo de transporte</c:v>
                </c:pt>
                <c:pt idx="8">
                  <c:v>Madera y muebles</c:v>
                </c:pt>
                <c:pt idx="9">
                  <c:v>Sustancias y productos químicos, farmacéuticos, de caucho y plástico</c:v>
                </c:pt>
                <c:pt idx="10">
                  <c:v>Alimentos y bebidas</c:v>
                </c:pt>
              </c:strCache>
            </c:strRef>
          </c:cat>
          <c:val>
            <c:numRef>
              <c:f>'H Ocupados Bogotá corrido'!$N$28:$N$38</c:f>
              <c:numCache>
                <c:formatCode>#,##0.0</c:formatCode>
                <c:ptCount val="11"/>
                <c:pt idx="0">
                  <c:v>-1.1749462551612595</c:v>
                </c:pt>
                <c:pt idx="1">
                  <c:v>-2.3849037260116006</c:v>
                </c:pt>
                <c:pt idx="2">
                  <c:v>-8.9341550044018163</c:v>
                </c:pt>
                <c:pt idx="3">
                  <c:v>-2.9869119371958845</c:v>
                </c:pt>
                <c:pt idx="4">
                  <c:v>-4.7817047817047751</c:v>
                </c:pt>
                <c:pt idx="5">
                  <c:v>-1.8711731569924126</c:v>
                </c:pt>
                <c:pt idx="6">
                  <c:v>-0.59462550028587202</c:v>
                </c:pt>
                <c:pt idx="7">
                  <c:v>-1.2569411562136708</c:v>
                </c:pt>
                <c:pt idx="8">
                  <c:v>0.25461144668057045</c:v>
                </c:pt>
                <c:pt idx="9">
                  <c:v>0.36611345058210532</c:v>
                </c:pt>
                <c:pt idx="10">
                  <c:v>1.1569964254432676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8444816"/>
        <c:axId val="908445376"/>
      </c:barChart>
      <c:catAx>
        <c:axId val="9084448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908445376"/>
        <c:crosses val="autoZero"/>
        <c:auto val="1"/>
        <c:lblAlgn val="l"/>
        <c:lblOffset val="100"/>
        <c:noMultiLvlLbl val="0"/>
      </c:catAx>
      <c:valAx>
        <c:axId val="908445376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9084448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corrido'!$M$29:$M$42</c:f>
              <c:strCache>
                <c:ptCount val="10"/>
                <c:pt idx="0">
                  <c:v>Textiles y confecciones</c:v>
                </c:pt>
                <c:pt idx="1">
                  <c:v>Curtido de cuero y calzado</c:v>
                </c:pt>
                <c:pt idx="2">
                  <c:v>Resto de industria</c:v>
                </c:pt>
                <c:pt idx="3">
                  <c:v>Productos metálicos</c:v>
                </c:pt>
                <c:pt idx="4">
                  <c:v>Minerales no metálicos</c:v>
                </c:pt>
                <c:pt idx="5">
                  <c:v>Papel e imprentas</c:v>
                </c:pt>
                <c:pt idx="6">
                  <c:v>Vehículos de transporte, carrocerías, autopartes y otro equipo de transporte</c:v>
                </c:pt>
                <c:pt idx="7">
                  <c:v>Madera y muebles</c:v>
                </c:pt>
                <c:pt idx="8">
                  <c:v>Sustancias y productos químicos, farmacéuticos, de caucho y plástico</c:v>
                </c:pt>
                <c:pt idx="9">
                  <c:v>Alimentos y bebidas</c:v>
                </c:pt>
              </c:strCache>
            </c:strRef>
          </c:cat>
          <c:val>
            <c:numRef>
              <c:f>'H Ocupados Bogotá corrido'!$O$28:$O$42</c:f>
              <c:numCache>
                <c:formatCode>#,##0.0</c:formatCode>
                <c:ptCount val="15"/>
                <c:pt idx="0">
                  <c:v>-1.1749462551612588</c:v>
                </c:pt>
                <c:pt idx="1">
                  <c:v>-0.45028315091744286</c:v>
                </c:pt>
                <c:pt idx="2">
                  <c:v>-0.35604065372112687</c:v>
                </c:pt>
                <c:pt idx="3">
                  <c:v>-0.31115751320786217</c:v>
                </c:pt>
                <c:pt idx="4">
                  <c:v>-0.27546876266496972</c:v>
                </c:pt>
                <c:pt idx="5">
                  <c:v>-4.6213907482660715E-2</c:v>
                </c:pt>
                <c:pt idx="6">
                  <c:v>-3.7745390404686233E-2</c:v>
                </c:pt>
                <c:pt idx="7">
                  <c:v>-3.5325814096693532E-2</c:v>
                </c:pt>
                <c:pt idx="8">
                  <c:v>1.1372008647565724E-2</c:v>
                </c:pt>
                <c:pt idx="9">
                  <c:v>8.9403344580330543E-2</c:v>
                </c:pt>
                <c:pt idx="10">
                  <c:v>0.23651358410628717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8450416"/>
        <c:axId val="908440896"/>
      </c:barChart>
      <c:catAx>
        <c:axId val="90845041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08440896"/>
        <c:crosses val="autoZero"/>
        <c:auto val="1"/>
        <c:lblAlgn val="ctr"/>
        <c:lblOffset val="100"/>
        <c:noMultiLvlLbl val="0"/>
      </c:catAx>
      <c:valAx>
        <c:axId val="90844089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084504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13" Type="http://schemas.openxmlformats.org/officeDocument/2006/relationships/hyperlink" Target="#'Industria variaci&#243;n corrido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3.xml"/><Relationship Id="rId12" Type="http://schemas.openxmlformats.org/officeDocument/2006/relationships/hyperlink" Target="#'H Producci&#243;n dptos corrido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13" Type="http://schemas.openxmlformats.org/officeDocument/2006/relationships/hyperlink" Target="#'H Producci&#243;n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5.xml"/><Relationship Id="rId12" Type="http://schemas.openxmlformats.org/officeDocument/2006/relationships/hyperlink" Target="#'H Venta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7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5" Type="http://schemas.openxmlformats.org/officeDocument/2006/relationships/hyperlink" Target="#'H Producci&#243;n dptos corrido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Relationship Id="rId14" Type="http://schemas.openxmlformats.org/officeDocument/2006/relationships/hyperlink" Target="#'H Ventas dptos corrid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13" Type="http://schemas.openxmlformats.org/officeDocument/2006/relationships/hyperlink" Target="#'H Venta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9.xml"/><Relationship Id="rId12" Type="http://schemas.openxmlformats.org/officeDocument/2006/relationships/hyperlink" Target="#'H Ocupado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1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5" Type="http://schemas.openxmlformats.org/officeDocument/2006/relationships/hyperlink" Target="#'H Ventas dptos corrido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Relationship Id="rId14" Type="http://schemas.openxmlformats.org/officeDocument/2006/relationships/hyperlink" Target="#'H Ocupados dptos corrid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hyperlink" Target="#'H Ocupado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3.xml"/><Relationship Id="rId12" Type="http://schemas.openxmlformats.org/officeDocument/2006/relationships/hyperlink" Target="#'H Producci&#243;n Bogot&#225;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228600</xdr:colOff>
      <xdr:row>5</xdr:row>
      <xdr:rowOff>76200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01225" cy="1076325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36 agosto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190499</xdr:rowOff>
    </xdr:from>
    <xdr:to>
      <xdr:col>5</xdr:col>
      <xdr:colOff>682880</xdr:colOff>
      <xdr:row>31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20</xdr:row>
      <xdr:rowOff>0</xdr:rowOff>
    </xdr:from>
    <xdr:to>
      <xdr:col>7</xdr:col>
      <xdr:colOff>194421</xdr:colOff>
      <xdr:row>21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Bogotá: -2,6</a:t>
          </a:r>
        </a:p>
      </xdr:txBody>
    </xdr:sp>
    <xdr:clientData/>
  </xdr:twoCellAnchor>
  <xdr:twoCellAnchor>
    <xdr:from>
      <xdr:col>1</xdr:col>
      <xdr:colOff>1057276</xdr:colOff>
      <xdr:row>17</xdr:row>
      <xdr:rowOff>90487</xdr:rowOff>
    </xdr:from>
    <xdr:to>
      <xdr:col>1</xdr:col>
      <xdr:colOff>2066926</xdr:colOff>
      <xdr:row>18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Antioquia: -2,5</a:t>
          </a:r>
        </a:p>
      </xdr:txBody>
    </xdr:sp>
    <xdr:clientData/>
  </xdr:twoCellAnchor>
  <xdr:twoCellAnchor>
    <xdr:from>
      <xdr:col>1</xdr:col>
      <xdr:colOff>772887</xdr:colOff>
      <xdr:row>21</xdr:row>
      <xdr:rowOff>86401</xdr:rowOff>
    </xdr:from>
    <xdr:to>
      <xdr:col>1</xdr:col>
      <xdr:colOff>2067607</xdr:colOff>
      <xdr:row>22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8073" y="3825644"/>
          <a:ext cx="1294720" cy="2360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Valle</a:t>
          </a:r>
          <a:r>
            <a:rPr lang="es-ES" sz="1000" b="0" baseline="0">
              <a:solidFill>
                <a:srgbClr val="53722D"/>
              </a:solidFill>
            </a:rPr>
            <a:t> del Cauca</a:t>
          </a:r>
          <a:r>
            <a:rPr lang="es-ES" sz="1000" b="0">
              <a:solidFill>
                <a:srgbClr val="53722D"/>
              </a:solidFill>
            </a:rPr>
            <a:t>:  -2,7</a:t>
          </a:r>
        </a:p>
      </xdr:txBody>
    </xdr:sp>
    <xdr:clientData/>
  </xdr:twoCellAnchor>
  <xdr:twoCellAnchor>
    <xdr:from>
      <xdr:col>1</xdr:col>
      <xdr:colOff>1628775</xdr:colOff>
      <xdr:row>11</xdr:row>
      <xdr:rowOff>57150</xdr:rowOff>
    </xdr:from>
    <xdr:to>
      <xdr:col>2</xdr:col>
      <xdr:colOff>542925</xdr:colOff>
      <xdr:row>12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Atlántico: -2,0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295275</xdr:colOff>
      <xdr:row>20</xdr:row>
      <xdr:rowOff>133351</xdr:rowOff>
    </xdr:from>
    <xdr:to>
      <xdr:col>5</xdr:col>
      <xdr:colOff>666750</xdr:colOff>
      <xdr:row>21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18</xdr:row>
      <xdr:rowOff>19050</xdr:rowOff>
    </xdr:from>
    <xdr:to>
      <xdr:col>2</xdr:col>
      <xdr:colOff>676275</xdr:colOff>
      <xdr:row>18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22</xdr:row>
      <xdr:rowOff>54428</xdr:rowOff>
    </xdr:from>
    <xdr:to>
      <xdr:col>2</xdr:col>
      <xdr:colOff>326572</xdr:colOff>
      <xdr:row>22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12</xdr:row>
      <xdr:rowOff>0</xdr:rowOff>
    </xdr:from>
    <xdr:to>
      <xdr:col>3</xdr:col>
      <xdr:colOff>76200</xdr:colOff>
      <xdr:row>14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13</xdr:row>
      <xdr:rowOff>70757</xdr:rowOff>
    </xdr:from>
    <xdr:to>
      <xdr:col>3</xdr:col>
      <xdr:colOff>0</xdr:colOff>
      <xdr:row>14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16</xdr:row>
      <xdr:rowOff>133350</xdr:rowOff>
    </xdr:from>
    <xdr:to>
      <xdr:col>4</xdr:col>
      <xdr:colOff>676275</xdr:colOff>
      <xdr:row>18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15</xdr:row>
      <xdr:rowOff>142876</xdr:rowOff>
    </xdr:from>
    <xdr:to>
      <xdr:col>6</xdr:col>
      <xdr:colOff>457199</xdr:colOff>
      <xdr:row>16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</a:t>
          </a:r>
          <a:r>
            <a:rPr lang="es-CO" sz="1000" b="0">
              <a:solidFill>
                <a:srgbClr val="53722D"/>
              </a:solidFill>
            </a:rPr>
            <a:t>: -2,2</a:t>
          </a:r>
        </a:p>
      </xdr:txBody>
    </xdr:sp>
    <xdr:clientData/>
  </xdr:twoCellAnchor>
  <xdr:twoCellAnchor>
    <xdr:from>
      <xdr:col>1</xdr:col>
      <xdr:colOff>1654628</xdr:colOff>
      <xdr:row>19</xdr:row>
      <xdr:rowOff>163286</xdr:rowOff>
    </xdr:from>
    <xdr:to>
      <xdr:col>3</xdr:col>
      <xdr:colOff>0</xdr:colOff>
      <xdr:row>20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20</xdr:row>
      <xdr:rowOff>119744</xdr:rowOff>
    </xdr:from>
    <xdr:to>
      <xdr:col>2</xdr:col>
      <xdr:colOff>517072</xdr:colOff>
      <xdr:row>20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19</xdr:row>
      <xdr:rowOff>53788</xdr:rowOff>
    </xdr:from>
    <xdr:to>
      <xdr:col>1</xdr:col>
      <xdr:colOff>1779814</xdr:colOff>
      <xdr:row>20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Caldas: 1,3</a:t>
          </a:r>
        </a:p>
      </xdr:txBody>
    </xdr:sp>
    <xdr:clientData/>
  </xdr:twoCellAnchor>
  <xdr:twoCellAnchor>
    <xdr:from>
      <xdr:col>5</xdr:col>
      <xdr:colOff>104775</xdr:colOff>
      <xdr:row>12</xdr:row>
      <xdr:rowOff>35379</xdr:rowOff>
    </xdr:from>
    <xdr:to>
      <xdr:col>7</xdr:col>
      <xdr:colOff>142874</xdr:colOff>
      <xdr:row>13</xdr:row>
      <xdr:rowOff>102054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51589" y="2011136"/>
          <a:ext cx="1431471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rgbClr val="53722D"/>
              </a:solidFill>
            </a:rPr>
            <a:t>Total Nacional</a:t>
          </a:r>
          <a:r>
            <a:rPr lang="es-ES" sz="1200" b="0">
              <a:solidFill>
                <a:srgbClr val="53722D"/>
              </a:solidFill>
              <a:latin typeface="+mn-lt"/>
              <a:ea typeface="+mn-ea"/>
              <a:cs typeface="+mn-cs"/>
            </a:rPr>
            <a:t>: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-1,1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4</xdr:row>
      <xdr:rowOff>157371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12935" cy="952500"/>
        </a:xfrm>
        <a:prstGeom prst="rect">
          <a:avLst/>
        </a:prstGeom>
      </xdr:spPr>
    </xdr:pic>
    <xdr:clientData/>
  </xdr:twoCellAnchor>
  <xdr:oneCellAnchor>
    <xdr:from>
      <xdr:col>1</xdr:col>
      <xdr:colOff>1485901</xdr:colOff>
      <xdr:row>12</xdr:row>
      <xdr:rowOff>65315</xdr:rowOff>
    </xdr:from>
    <xdr:ext cx="816428" cy="248851"/>
    <xdr:sp macro="" textlink="">
      <xdr:nvSpPr>
        <xdr:cNvPr id="8" name="7 CuadroTexto"/>
        <xdr:cNvSpPr txBox="1"/>
      </xdr:nvSpPr>
      <xdr:spPr>
        <a:xfrm>
          <a:off x="1610140" y="2417576"/>
          <a:ext cx="81642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Bolívar 2,6</a:t>
          </a:r>
        </a:p>
      </xdr:txBody>
    </xdr:sp>
    <xdr:clientData/>
  </xdr:oneCellAnchor>
  <xdr:twoCellAnchor>
    <xdr:from>
      <xdr:col>1</xdr:col>
      <xdr:colOff>2182587</xdr:colOff>
      <xdr:row>15</xdr:row>
      <xdr:rowOff>18172</xdr:rowOff>
    </xdr:from>
    <xdr:to>
      <xdr:col>2</xdr:col>
      <xdr:colOff>556509</xdr:colOff>
      <xdr:row>16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>
          <a:stCxn id="32" idx="3"/>
        </xdr:cNvCxnSpPr>
      </xdr:nvCxnSpPr>
      <xdr:spPr>
        <a:xfrm>
          <a:off x="2306826" y="2917085"/>
          <a:ext cx="601944" cy="21190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14</xdr:row>
      <xdr:rowOff>92529</xdr:rowOff>
    </xdr:from>
    <xdr:ext cx="907065" cy="248851"/>
    <xdr:sp macro="" textlink="">
      <xdr:nvSpPr>
        <xdr:cNvPr id="32" name="31 CuadroTexto"/>
        <xdr:cNvSpPr txBox="1"/>
      </xdr:nvSpPr>
      <xdr:spPr>
        <a:xfrm>
          <a:off x="1399761" y="2792659"/>
          <a:ext cx="90706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Córdoba -0,1</a:t>
          </a:r>
        </a:p>
      </xdr:txBody>
    </xdr:sp>
    <xdr:clientData/>
  </xdr:oneCellAnchor>
  <xdr:twoCellAnchor>
    <xdr:from>
      <xdr:col>1</xdr:col>
      <xdr:colOff>704022</xdr:colOff>
      <xdr:row>20</xdr:row>
      <xdr:rowOff>81002</xdr:rowOff>
    </xdr:from>
    <xdr:to>
      <xdr:col>1</xdr:col>
      <xdr:colOff>1676399</xdr:colOff>
      <xdr:row>21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Risaralda 9,8</a:t>
          </a:r>
        </a:p>
      </xdr:txBody>
    </xdr:sp>
    <xdr:clientData/>
  </xdr:twoCellAnchor>
  <xdr:twoCellAnchor>
    <xdr:from>
      <xdr:col>5</xdr:col>
      <xdr:colOff>582384</xdr:colOff>
      <xdr:row>18</xdr:row>
      <xdr:rowOff>83004</xdr:rowOff>
    </xdr:from>
    <xdr:to>
      <xdr:col>7</xdr:col>
      <xdr:colOff>449034</xdr:colOff>
      <xdr:row>19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Cundinamarca -1,5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326571</xdr:colOff>
      <xdr:row>18</xdr:row>
      <xdr:rowOff>164646</xdr:rowOff>
    </xdr:from>
    <xdr:to>
      <xdr:col>5</xdr:col>
      <xdr:colOff>582384</xdr:colOff>
      <xdr:row>20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22</xdr:row>
      <xdr:rowOff>97330</xdr:rowOff>
    </xdr:from>
    <xdr:to>
      <xdr:col>1</xdr:col>
      <xdr:colOff>1888670</xdr:colOff>
      <xdr:row>23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Cauca</a:t>
          </a:r>
          <a:r>
            <a:rPr lang="es-ES" sz="1000" b="0" baseline="0">
              <a:solidFill>
                <a:srgbClr val="53722D"/>
              </a:solidFill>
            </a:rPr>
            <a:t> -3,6</a:t>
          </a:r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1616528</xdr:colOff>
      <xdr:row>23</xdr:row>
      <xdr:rowOff>43543</xdr:rowOff>
    </xdr:from>
    <xdr:to>
      <xdr:col>2</xdr:col>
      <xdr:colOff>332015</xdr:colOff>
      <xdr:row>23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741714" y="4185557"/>
          <a:ext cx="947058" cy="5987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22</xdr:row>
      <xdr:rowOff>48985</xdr:rowOff>
    </xdr:from>
    <xdr:to>
      <xdr:col>6</xdr:col>
      <xdr:colOff>48986</xdr:colOff>
      <xdr:row>22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21</xdr:row>
      <xdr:rowOff>144716</xdr:rowOff>
    </xdr:from>
    <xdr:to>
      <xdr:col>7</xdr:col>
      <xdr:colOff>305199</xdr:colOff>
      <xdr:row>22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Tolima 0,3</a:t>
          </a:r>
        </a:p>
      </xdr:txBody>
    </xdr:sp>
    <xdr:clientData/>
  </xdr:twoCellAnchor>
  <xdr:twoCellAnchor>
    <xdr:from>
      <xdr:col>3</xdr:col>
      <xdr:colOff>566057</xdr:colOff>
      <xdr:row>17</xdr:row>
      <xdr:rowOff>119743</xdr:rowOff>
    </xdr:from>
    <xdr:to>
      <xdr:col>5</xdr:col>
      <xdr:colOff>190500</xdr:colOff>
      <xdr:row>19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16</xdr:row>
      <xdr:rowOff>197305</xdr:rowOff>
    </xdr:from>
    <xdr:to>
      <xdr:col>7</xdr:col>
      <xdr:colOff>78919</xdr:colOff>
      <xdr:row>17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Boyacá 14,7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491617</xdr:colOff>
      <xdr:row>27</xdr:row>
      <xdr:rowOff>171930</xdr:rowOff>
    </xdr:from>
    <xdr:to>
      <xdr:col>8</xdr:col>
      <xdr:colOff>0</xdr:colOff>
      <xdr:row>29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4931095" y="5456234"/>
          <a:ext cx="1645296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Otros</a:t>
          </a:r>
          <a:r>
            <a:rPr lang="es-ES" sz="1000" b="0" baseline="0">
              <a:solidFill>
                <a:srgbClr val="53722D"/>
              </a:solidFill>
            </a:rPr>
            <a:t> departamentos* 5,0</a:t>
          </a:r>
          <a:endParaRPr lang="es-ES" sz="10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72500" cy="10096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8562975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85725</xdr:colOff>
      <xdr:row>30</xdr:row>
      <xdr:rowOff>114300</xdr:rowOff>
    </xdr:from>
    <xdr:to>
      <xdr:col>14</xdr:col>
      <xdr:colOff>304799</xdr:colOff>
      <xdr:row>41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20</xdr:col>
      <xdr:colOff>0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48600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76200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19</xdr:col>
      <xdr:colOff>142874</xdr:colOff>
      <xdr:row>4</xdr:row>
      <xdr:rowOff>171451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39074" cy="9715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20</xdr:col>
      <xdr:colOff>0</xdr:colOff>
      <xdr:row>5</xdr:row>
      <xdr:rowOff>28576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486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0</xdr:colOff>
      <xdr:row>4</xdr:row>
      <xdr:rowOff>180974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8305800" cy="9810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152400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4850" cy="10191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8963</xdr:colOff>
      <xdr:row>25</xdr:row>
      <xdr:rowOff>76201</xdr:rowOff>
    </xdr:from>
    <xdr:to>
      <xdr:col>8</xdr:col>
      <xdr:colOff>371475</xdr:colOff>
      <xdr:row>39</xdr:row>
      <xdr:rowOff>161926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152400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24850" cy="10191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161924</xdr:colOff>
      <xdr:row>4</xdr:row>
      <xdr:rowOff>180975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34374" cy="9810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152400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24850" cy="100964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94689</xdr:rowOff>
    </xdr:from>
    <xdr:to>
      <xdr:col>2</xdr:col>
      <xdr:colOff>78441</xdr:colOff>
      <xdr:row>39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152400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24850" cy="100964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lfredo%20sdde\2019\Entregables%202019%20ANUAL\Bases%20de%20datos\Industria\BD%20Industria%20a%20junio%202019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lfredo%20sdde\2019\Entregables%202019%20ANUAL\Bases%20de%20datos\Industria\BD%20Industria%20a%20mayo%202019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guevara\AppData\Roaming\Microsoft\Excel\BD%20Industria%20a%20mayo%202019%20(version%201).xlsb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lfredo%20sdde\2019\Entregables%202019\Bases%20de%20datos\Industria\BD%20Industria%20a%20mayo%20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CHA BD EMMET CIIU Rev 4"/>
      <sheetName val="BD EMMET CIIU Rev 4 "/>
      <sheetName val="FICHA BD MTMR CIIU Rev 3"/>
      <sheetName val="BD MTMR CIIU Rev 3"/>
      <sheetName val="FICHA BD EAM Rev4"/>
      <sheetName val="BASE EAM CIIU Rev4a.c"/>
      <sheetName val="FICHA BD EAM Rev3"/>
      <sheetName val="BASE EAM CIIU Rev 3a.c"/>
      <sheetName val="Ficha BD Aglomeraciones"/>
      <sheetName val="BD Aglomeraciones"/>
    </sheetNames>
    <sheetDataSet>
      <sheetData sheetId="0"/>
      <sheetData sheetId="1">
        <row r="23">
          <cell r="I23">
            <v>-1.1048533766101656</v>
          </cell>
          <cell r="L23">
            <v>0.54338972809632935</v>
          </cell>
          <cell r="N23">
            <v>-0.47322846389373296</v>
          </cell>
          <cell r="P23">
            <v>1.489996395198645</v>
          </cell>
          <cell r="R23">
            <v>2.3855747911328535</v>
          </cell>
          <cell r="T23">
            <v>-0.15627145424774369</v>
          </cell>
        </row>
        <row r="29">
          <cell r="I29">
            <v>-2.5339866769328125</v>
          </cell>
          <cell r="L29">
            <v>-0.53619821715628291</v>
          </cell>
          <cell r="N29">
            <v>-0.75464808447189569</v>
          </cell>
          <cell r="P29">
            <v>1.004698808651753</v>
          </cell>
          <cell r="R29">
            <v>1.737164415445875</v>
          </cell>
          <cell r="T29">
            <v>-0.49698432460468212</v>
          </cell>
        </row>
        <row r="95">
          <cell r="I95">
            <v>-2.5668666861717924</v>
          </cell>
          <cell r="J95">
            <v>-2.5668666861718052</v>
          </cell>
          <cell r="L95">
            <v>-1.3945351170569324</v>
          </cell>
          <cell r="M95">
            <v>-1.3945351170569467</v>
          </cell>
          <cell r="N95">
            <v>-1.5767832754023203</v>
          </cell>
          <cell r="O95">
            <v>-1.5767832754023252</v>
          </cell>
          <cell r="P95">
            <v>1.3595724511508536</v>
          </cell>
          <cell r="Q95">
            <v>1.3595724511508642</v>
          </cell>
          <cell r="R95">
            <v>1.4392539867027523</v>
          </cell>
          <cell r="S95">
            <v>1.4392539867027248</v>
          </cell>
          <cell r="T95">
            <v>-1.1749462551612595</v>
          </cell>
          <cell r="U95">
            <v>-1.1749462551612588</v>
          </cell>
        </row>
        <row r="101">
          <cell r="I101">
            <v>4.1359146659680306</v>
          </cell>
          <cell r="J101">
            <v>1.0768279574127233</v>
          </cell>
          <cell r="L101">
            <v>5.5940347852022825</v>
          </cell>
          <cell r="M101">
            <v>1.4530119412979465</v>
          </cell>
          <cell r="N101">
            <v>2.00930100465051</v>
          </cell>
          <cell r="O101">
            <v>0.40900977721251885</v>
          </cell>
          <cell r="P101">
            <v>7.3327684404821127</v>
          </cell>
          <cell r="Q101">
            <v>1.9252992939949292</v>
          </cell>
          <cell r="R101">
            <v>7.961449747450672</v>
          </cell>
          <cell r="S101">
            <v>2.0840535863436851</v>
          </cell>
          <cell r="T101">
            <v>1.1569964254432676</v>
          </cell>
          <cell r="U101">
            <v>0.23651358410628717</v>
          </cell>
        </row>
        <row r="107">
          <cell r="I107">
            <v>4.9703025089668813</v>
          </cell>
          <cell r="J107">
            <v>0.47078010761911249</v>
          </cell>
          <cell r="L107">
            <v>-2.8024073665698523</v>
          </cell>
          <cell r="M107">
            <v>-0.29275715209601871</v>
          </cell>
          <cell r="N107">
            <v>-2.7920033382648626</v>
          </cell>
          <cell r="O107">
            <v>-0.53185723679931785</v>
          </cell>
          <cell r="P107">
            <v>0.45401811020646221</v>
          </cell>
          <cell r="Q107">
            <v>4.4365033201508551E-2</v>
          </cell>
          <cell r="R107">
            <v>1.570322638887319</v>
          </cell>
          <cell r="S107">
            <v>0.14977401187268391</v>
          </cell>
          <cell r="T107">
            <v>-2.3849037260116006</v>
          </cell>
          <cell r="U107">
            <v>-0.45028315091744286</v>
          </cell>
        </row>
        <row r="113">
          <cell r="I113">
            <v>11.425592226571865</v>
          </cell>
          <cell r="J113">
            <v>0.12539792433755398</v>
          </cell>
          <cell r="L113">
            <v>8.2734835419841772</v>
          </cell>
          <cell r="M113">
            <v>8.6710121165657905E-2</v>
          </cell>
          <cell r="N113">
            <v>-12.103386809269168</v>
          </cell>
          <cell r="O113">
            <v>-0.49066720623197935</v>
          </cell>
          <cell r="P113">
            <v>18.264577276197429</v>
          </cell>
          <cell r="Q113">
            <v>0.19212047454783243</v>
          </cell>
          <cell r="R113">
            <v>9.7213087449517417</v>
          </cell>
          <cell r="S113">
            <v>0.10364327919823835</v>
          </cell>
          <cell r="T113">
            <v>-8.9341550044018163</v>
          </cell>
          <cell r="U113">
            <v>-0.35604065372112687</v>
          </cell>
        </row>
        <row r="119">
          <cell r="I119">
            <v>-11.1894894909816</v>
          </cell>
          <cell r="J119">
            <v>-0.26144575520462809</v>
          </cell>
          <cell r="L119">
            <v>-13.059203764653944</v>
          </cell>
          <cell r="M119">
            <v>-0.30470854887781479</v>
          </cell>
          <cell r="N119">
            <v>-3.2541490400262774E-2</v>
          </cell>
          <cell r="O119">
            <v>-1.445264230432929E-3</v>
          </cell>
          <cell r="P119">
            <v>-2.9523639514344495</v>
          </cell>
          <cell r="Q119">
            <v>-6.0119058404012694E-2</v>
          </cell>
          <cell r="R119">
            <v>-3.0504454138925041</v>
          </cell>
          <cell r="S119">
            <v>-6.5521220071960262E-2</v>
          </cell>
          <cell r="T119">
            <v>0.25461144668057045</v>
          </cell>
          <cell r="U119">
            <v>1.1372008647565724E-2</v>
          </cell>
        </row>
        <row r="125">
          <cell r="I125">
            <v>4.9567665330239237</v>
          </cell>
          <cell r="J125">
            <v>0.25075970314112694</v>
          </cell>
          <cell r="L125">
            <v>-0.25080176626445905</v>
          </cell>
          <cell r="M125">
            <v>-1.2918947966774013E-2</v>
          </cell>
          <cell r="N125">
            <v>-0.75610035513804519</v>
          </cell>
          <cell r="O125">
            <v>-4.7693719604286651E-2</v>
          </cell>
          <cell r="P125">
            <v>4.6167285767403143</v>
          </cell>
          <cell r="Q125">
            <v>0.24783640032075391</v>
          </cell>
          <cell r="R125">
            <v>2.7850114382979854</v>
          </cell>
          <cell r="S125">
            <v>0.15291747241938683</v>
          </cell>
          <cell r="T125">
            <v>-0.59462550028587202</v>
          </cell>
          <cell r="U125">
            <v>-3.7745390404686233E-2</v>
          </cell>
        </row>
        <row r="131">
          <cell r="I131">
            <v>-6.7794205467888702</v>
          </cell>
          <cell r="J131">
            <v>-2.1394111153174209</v>
          </cell>
          <cell r="L131">
            <v>-3.1968355926399568</v>
          </cell>
          <cell r="M131">
            <v>-0.96784104235109214</v>
          </cell>
          <cell r="N131">
            <v>0.15445391629785377</v>
          </cell>
          <cell r="O131">
            <v>3.7576869991256152E-2</v>
          </cell>
          <cell r="P131">
            <v>-4.2912042954258851</v>
          </cell>
          <cell r="Q131">
            <v>-1.3823629888377897</v>
          </cell>
          <cell r="R131">
            <v>-3.1252441047342643</v>
          </cell>
          <cell r="S131">
            <v>-0.98446185006514453</v>
          </cell>
          <cell r="T131">
            <v>0.36611345058210532</v>
          </cell>
          <cell r="U131">
            <v>8.9403344580330543E-2</v>
          </cell>
        </row>
        <row r="137">
          <cell r="I137">
            <v>-4.0852542558642426</v>
          </cell>
          <cell r="J137">
            <v>-8.801747573074474E-2</v>
          </cell>
          <cell r="L137">
            <v>-0.50255366791152767</v>
          </cell>
          <cell r="M137">
            <v>-1.0911963128970862E-2</v>
          </cell>
          <cell r="N137">
            <v>-2.0535714285714306</v>
          </cell>
          <cell r="O137">
            <v>-4.9861615949936045E-2</v>
          </cell>
          <cell r="P137">
            <v>-3.4138290299874683</v>
          </cell>
          <cell r="Q137">
            <v>-7.6631263579196376E-2</v>
          </cell>
          <cell r="R137">
            <v>-2.6681275311335639</v>
          </cell>
          <cell r="S137">
            <v>-6.2315410909103773E-2</v>
          </cell>
          <cell r="T137">
            <v>-1.8711731569924126</v>
          </cell>
          <cell r="U137">
            <v>-4.6213907482660715E-2</v>
          </cell>
        </row>
        <row r="143">
          <cell r="I143">
            <v>-7.591702293339381</v>
          </cell>
          <cell r="J143">
            <v>-0.33273273275025028</v>
          </cell>
          <cell r="L143">
            <v>-6.4105281314469948</v>
          </cell>
          <cell r="M143">
            <v>-0.29321314241761265</v>
          </cell>
          <cell r="N143">
            <v>-8.1854043392504963</v>
          </cell>
          <cell r="O143">
            <v>-0.4798277245037324</v>
          </cell>
          <cell r="P143">
            <v>-1.9765689269517281</v>
          </cell>
          <cell r="Q143">
            <v>-8.8076774668352495E-2</v>
          </cell>
          <cell r="R143">
            <v>-1.0279327024840512</v>
          </cell>
          <cell r="S143">
            <v>-4.6718274194214662E-2</v>
          </cell>
          <cell r="T143">
            <v>-4.7817047817047751</v>
          </cell>
          <cell r="U143">
            <v>-0.27546876266496972</v>
          </cell>
        </row>
        <row r="149">
          <cell r="I149">
            <v>-19.457998886836108</v>
          </cell>
          <cell r="J149">
            <v>-1.192996815956243</v>
          </cell>
          <cell r="L149">
            <v>-14.187695995286006</v>
          </cell>
          <cell r="M149">
            <v>-0.87896910439813203</v>
          </cell>
          <cell r="N149">
            <v>-2.923076923076934</v>
          </cell>
          <cell r="O149">
            <v>-8.2380061134676955E-2</v>
          </cell>
          <cell r="P149">
            <v>12.932902063478636</v>
          </cell>
          <cell r="Q149">
            <v>0.6818858407708086</v>
          </cell>
          <cell r="R149">
            <v>2.4280289615519024</v>
          </cell>
          <cell r="S149">
            <v>0.13662880882601375</v>
          </cell>
          <cell r="T149">
            <v>-1.2569411562136708</v>
          </cell>
          <cell r="U149">
            <v>-3.5325814096693532E-2</v>
          </cell>
        </row>
        <row r="155">
          <cell r="I155">
            <v>-4.0433262620066586</v>
          </cell>
          <cell r="J155">
            <v>-0.47602848372303475</v>
          </cell>
          <cell r="L155">
            <v>-1.4617091379194136</v>
          </cell>
          <cell r="M155">
            <v>-0.17293727828413608</v>
          </cell>
          <cell r="N155">
            <v>-3.2800614139158313</v>
          </cell>
          <cell r="O155">
            <v>-0.33963709415173826</v>
          </cell>
          <cell r="P155">
            <v>-1.1011354374210924</v>
          </cell>
          <cell r="Q155">
            <v>-0.12474450619561726</v>
          </cell>
          <cell r="R155">
            <v>-0.2483982685100159</v>
          </cell>
          <cell r="S155">
            <v>-2.8746416716859916E-2</v>
          </cell>
          <cell r="T155">
            <v>-2.9869119371958845</v>
          </cell>
          <cell r="U155">
            <v>-0.31115751320786217</v>
          </cell>
        </row>
        <row r="161">
          <cell r="I161">
            <v>-2.684584858434647</v>
          </cell>
          <cell r="L161">
            <v>0.83825682048374972</v>
          </cell>
          <cell r="N161">
            <v>-0.61997703788748026</v>
          </cell>
          <cell r="P161">
            <v>1.7950981634827485</v>
          </cell>
          <cell r="R161">
            <v>2.5904402639959301</v>
          </cell>
          <cell r="T161">
            <v>1.2346503611865955E-2</v>
          </cell>
        </row>
        <row r="215">
          <cell r="I215">
            <v>-1.4591438567724282</v>
          </cell>
          <cell r="L215">
            <v>-2.6660075701178272</v>
          </cell>
          <cell r="N215">
            <v>2.1385681293302667</v>
          </cell>
          <cell r="P215">
            <v>1.2239706191617046</v>
          </cell>
          <cell r="R215">
            <v>5.4373245930614473</v>
          </cell>
          <cell r="T215">
            <v>1.8913041237644563</v>
          </cell>
        </row>
        <row r="275">
          <cell r="I275">
            <v>-2.2011622278810989</v>
          </cell>
          <cell r="L275">
            <v>1.0141997166841037</v>
          </cell>
          <cell r="N275">
            <v>-0.53606237816764235</v>
          </cell>
          <cell r="P275">
            <v>0.25205301990938267</v>
          </cell>
          <cell r="R275">
            <v>-7.6355893284010392</v>
          </cell>
          <cell r="T275">
            <v>0.48204461235148699</v>
          </cell>
        </row>
        <row r="311">
          <cell r="I311">
            <v>2.5606687950392484</v>
          </cell>
          <cell r="L311">
            <v>3.3183805725015105</v>
          </cell>
          <cell r="N311">
            <v>-0.60882800608827381</v>
          </cell>
          <cell r="P311">
            <v>-0.83401945838107849</v>
          </cell>
          <cell r="R311">
            <v>0.49455772625228178</v>
          </cell>
          <cell r="T311">
            <v>-1.3369070649648194</v>
          </cell>
        </row>
        <row r="335">
          <cell r="I335">
            <v>-1.9512225391020195</v>
          </cell>
          <cell r="L335">
            <v>7.9677940125416455</v>
          </cell>
          <cell r="N335">
            <v>-7.4298147853312457E-2</v>
          </cell>
          <cell r="P335">
            <v>3.5092645475761799</v>
          </cell>
          <cell r="R335">
            <v>5.8319118532950966</v>
          </cell>
          <cell r="T335">
            <v>-0.41901182673126414</v>
          </cell>
        </row>
        <row r="389">
          <cell r="I389">
            <v>1.3337850909356206</v>
          </cell>
          <cell r="L389">
            <v>3.9248681166134389</v>
          </cell>
          <cell r="N389">
            <v>1.7063607319198297</v>
          </cell>
          <cell r="P389">
            <v>3.1559063663375611</v>
          </cell>
          <cell r="R389">
            <v>6.6584200884379356</v>
          </cell>
          <cell r="T389">
            <v>1.0138159645769207</v>
          </cell>
        </row>
        <row r="407">
          <cell r="I407">
            <v>9.7601832046560162</v>
          </cell>
          <cell r="L407">
            <v>12.375791702000313</v>
          </cell>
          <cell r="N407">
            <v>0.86850790342192852</v>
          </cell>
          <cell r="P407">
            <v>7.1369331830419753</v>
          </cell>
          <cell r="R407">
            <v>3.6304251043609383</v>
          </cell>
          <cell r="T407">
            <v>1.3616296484822357</v>
          </cell>
        </row>
        <row r="431">
          <cell r="I431">
            <v>-3.5555858008704178</v>
          </cell>
          <cell r="L431">
            <v>-8.5844893101425299</v>
          </cell>
          <cell r="N431">
            <v>-0.44307868219823376</v>
          </cell>
          <cell r="P431">
            <v>-2.1017165660157531</v>
          </cell>
          <cell r="R431">
            <v>-2.4128149356656081</v>
          </cell>
          <cell r="T431">
            <v>1.4299251627952145</v>
          </cell>
        </row>
        <row r="437">
          <cell r="I437">
            <v>0.29635795698530387</v>
          </cell>
          <cell r="L437">
            <v>3.8303393351422983</v>
          </cell>
          <cell r="N437">
            <v>-1.6573556797020501</v>
          </cell>
          <cell r="P437">
            <v>-0.4300742035467664</v>
          </cell>
          <cell r="R437">
            <v>2.4798802158024102</v>
          </cell>
          <cell r="T437">
            <v>-0.35866184218879482</v>
          </cell>
        </row>
        <row r="443">
          <cell r="I443">
            <v>14.67033016370398</v>
          </cell>
          <cell r="L443">
            <v>7.3387517359891916</v>
          </cell>
          <cell r="N443">
            <v>-5.9202507400313351</v>
          </cell>
          <cell r="P443">
            <v>9.5804996453798594</v>
          </cell>
          <cell r="R443">
            <v>16.933361533476884</v>
          </cell>
          <cell r="T443">
            <v>-4.4647283543787069</v>
          </cell>
        </row>
        <row r="449">
          <cell r="I449">
            <v>-6.0091684043953819E-2</v>
          </cell>
          <cell r="L449">
            <v>6.0447368593565187</v>
          </cell>
          <cell r="N449">
            <v>1.4186633039092129</v>
          </cell>
          <cell r="P449">
            <v>-3.7824623624971565</v>
          </cell>
          <cell r="R449">
            <v>-4.1381716942804019</v>
          </cell>
          <cell r="T449">
            <v>2.5439383543568965</v>
          </cell>
        </row>
        <row r="455">
          <cell r="I455">
            <v>5.0128760821558132</v>
          </cell>
          <cell r="L455">
            <v>4.449685624888474</v>
          </cell>
          <cell r="N455">
            <v>-0.54505052199070292</v>
          </cell>
          <cell r="P455">
            <v>4.4581796461310859</v>
          </cell>
          <cell r="R455">
            <v>5.4346138208602355</v>
          </cell>
          <cell r="T455">
            <v>0.25599977432526089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CHA BD EMMET CIIU Rev 4"/>
      <sheetName val="BD EMMET CIIU Rev 4 "/>
      <sheetName val="FICHA BD MTMR CIIU Rev 3"/>
      <sheetName val="BD MTMR CIIU Rev 3"/>
      <sheetName val="FICHA BD EAM Rev4"/>
      <sheetName val="BASE EAM CIIU Rev4a.c"/>
      <sheetName val="FICHA BD EAM Rev3"/>
      <sheetName val="BASE EAM CIIU Rev 3a.c"/>
      <sheetName val="Ficha BD Aglomeraciones"/>
      <sheetName val="BD Aglomeraciones"/>
    </sheetNames>
    <sheetDataSet>
      <sheetData sheetId="0"/>
      <sheetData sheetId="1">
        <row r="21">
          <cell r="I21">
            <v>-1.2716033192007092</v>
          </cell>
          <cell r="L21">
            <v>1.8445695323882294</v>
          </cell>
          <cell r="N21">
            <v>-0.10798357383420276</v>
          </cell>
          <cell r="P21">
            <v>1.9365612420368716</v>
          </cell>
          <cell r="R21">
            <v>2.3199480883411505</v>
          </cell>
          <cell r="T21">
            <v>0.10318926513048776</v>
          </cell>
        </row>
        <row r="26">
          <cell r="I26">
            <v>-2.9294590194816124</v>
          </cell>
          <cell r="L26">
            <v>-0.607844797327175</v>
          </cell>
          <cell r="N26">
            <v>-1.0744097214296033</v>
          </cell>
          <cell r="P26">
            <v>1.3787845306558353</v>
          </cell>
          <cell r="R26">
            <v>1.4458159933855512</v>
          </cell>
          <cell r="T26">
            <v>-0.37686295665596958</v>
          </cell>
        </row>
        <row r="81">
          <cell r="I81">
            <v>0.27668210485964551</v>
          </cell>
          <cell r="L81">
            <v>0.84084031619842392</v>
          </cell>
          <cell r="N81">
            <v>-1.0627038469015275</v>
          </cell>
          <cell r="P81">
            <v>2.449372202778946</v>
          </cell>
          <cell r="R81">
            <v>1.7664688466314118</v>
          </cell>
          <cell r="T81">
            <v>-0.80076107637945881</v>
          </cell>
        </row>
        <row r="136">
          <cell r="I136">
            <v>-3.084586503220379</v>
          </cell>
          <cell r="L136">
            <v>2.2372095653347941</v>
          </cell>
          <cell r="N136">
            <v>7.51560700648497E-2</v>
          </cell>
          <cell r="P136">
            <v>4.3906710065682262</v>
          </cell>
          <cell r="R136">
            <v>3.8790432353977451</v>
          </cell>
          <cell r="T136">
            <v>0.39676497993337989</v>
          </cell>
        </row>
        <row r="181">
          <cell r="I181">
            <v>-2.3889549435171773</v>
          </cell>
          <cell r="L181">
            <v>8.1120461749211188</v>
          </cell>
          <cell r="N181">
            <v>1.65796223616303</v>
          </cell>
          <cell r="P181">
            <v>1.3968161218052444</v>
          </cell>
          <cell r="R181">
            <v>7.539396117018768</v>
          </cell>
          <cell r="T181">
            <v>2.289150023877923</v>
          </cell>
        </row>
        <row r="231">
          <cell r="I231">
            <v>3.3703345719264206</v>
          </cell>
          <cell r="L231">
            <v>-6.13795407633134</v>
          </cell>
          <cell r="N231">
            <v>5.759128763613063</v>
          </cell>
          <cell r="P231">
            <v>-0.45726351188231718</v>
          </cell>
          <cell r="R231">
            <v>-11.702551876463815</v>
          </cell>
          <cell r="T231">
            <v>0.93316715999375788</v>
          </cell>
        </row>
        <row r="261">
          <cell r="I261">
            <v>-7.0032605462045154</v>
          </cell>
          <cell r="L261">
            <v>-2.6129407410935528</v>
          </cell>
          <cell r="N261">
            <v>-2.363566487317442</v>
          </cell>
          <cell r="P261">
            <v>-1.9266075488465333</v>
          </cell>
          <cell r="R261">
            <v>-1.4392492074194649</v>
          </cell>
          <cell r="T261">
            <v>-1.3158743469005998</v>
          </cell>
        </row>
        <row r="281">
          <cell r="I281">
            <v>5.5823883375368979</v>
          </cell>
          <cell r="L281">
            <v>8.7203943635655037</v>
          </cell>
          <cell r="N281">
            <v>1.1616107669301385</v>
          </cell>
          <cell r="P281">
            <v>4.7157889742435373</v>
          </cell>
          <cell r="R281">
            <v>4.9018487053145776</v>
          </cell>
          <cell r="T281">
            <v>-0.3136725098482458</v>
          </cell>
        </row>
        <row r="326">
          <cell r="I326">
            <v>6.9760250132899131</v>
          </cell>
          <cell r="L326">
            <v>7.3036650507413583</v>
          </cell>
          <cell r="N326">
            <v>3.6549707602347326E-2</v>
          </cell>
          <cell r="P326">
            <v>1.9352357581862805</v>
          </cell>
          <cell r="R326">
            <v>6.133383969878011</v>
          </cell>
          <cell r="T326">
            <v>0.14202993554026477</v>
          </cell>
        </row>
        <row r="341">
          <cell r="I341">
            <v>4.9970154798525641</v>
          </cell>
          <cell r="L341">
            <v>-15.674178321737173</v>
          </cell>
          <cell r="N341">
            <v>7.9633204633204713</v>
          </cell>
          <cell r="P341">
            <v>4.7961611836816189</v>
          </cell>
          <cell r="R341">
            <v>-0.67886495149159032</v>
          </cell>
          <cell r="T341">
            <v>1.5406203840472728</v>
          </cell>
        </row>
        <row r="361">
          <cell r="I361">
            <v>-9.8960390962102167</v>
          </cell>
          <cell r="L361">
            <v>-5.826246933065633</v>
          </cell>
          <cell r="N361">
            <v>0.93363248172542512</v>
          </cell>
          <cell r="P361">
            <v>-2.3853805026570853</v>
          </cell>
          <cell r="R361">
            <v>-0.85826181611189156</v>
          </cell>
          <cell r="T361">
            <v>1.9786686281721302</v>
          </cell>
        </row>
        <row r="366">
          <cell r="I366">
            <v>-13.263913057472323</v>
          </cell>
          <cell r="L366">
            <v>-2.341852025216042</v>
          </cell>
          <cell r="N366">
            <v>-0.59569561875480304</v>
          </cell>
          <cell r="P366">
            <v>-3.1627405206462953</v>
          </cell>
          <cell r="R366">
            <v>-0.12837515768332253</v>
          </cell>
          <cell r="T366">
            <v>-0.35505229824393325</v>
          </cell>
        </row>
        <row r="371">
          <cell r="I371">
            <v>20.016389563381694</v>
          </cell>
          <cell r="L371">
            <v>22.690049124676719</v>
          </cell>
          <cell r="N371">
            <v>-3.9740896358543409</v>
          </cell>
          <cell r="P371">
            <v>6.9312974592173475</v>
          </cell>
          <cell r="R371">
            <v>17.508443036989419</v>
          </cell>
          <cell r="T371">
            <v>-3.6938042239943911</v>
          </cell>
        </row>
        <row r="376">
          <cell r="I376">
            <v>-1.4124814802971031</v>
          </cell>
          <cell r="L376">
            <v>-1.5286501743967165</v>
          </cell>
          <cell r="N376">
            <v>1.3573232323232247</v>
          </cell>
          <cell r="P376">
            <v>-4.7816067530312978</v>
          </cell>
          <cell r="R376">
            <v>-6.7051426997329031</v>
          </cell>
          <cell r="T376">
            <v>3.7839124226558738</v>
          </cell>
        </row>
        <row r="381">
          <cell r="I381">
            <v>2.3637329469118384</v>
          </cell>
          <cell r="L381">
            <v>1.967790277724518</v>
          </cell>
          <cell r="N381">
            <v>0.11760752688172715</v>
          </cell>
          <cell r="P381">
            <v>3.697075062342762</v>
          </cell>
          <cell r="R381">
            <v>4.7283651277071073</v>
          </cell>
          <cell r="T381">
            <v>0.52154555573223149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CHA BD EMMET CIIU Rev 4"/>
      <sheetName val="BD EMMET CIIU Rev 4 "/>
      <sheetName val="FICHA BD MTMR CIIU Rev 3"/>
      <sheetName val="BD MTMR CIIU Rev 3"/>
      <sheetName val="FICHA BD EAM Rev4"/>
      <sheetName val="BASE EAM CIIU Rev4a.c"/>
      <sheetName val="FICHA BD EAM Rev3"/>
      <sheetName val="BASE EAM CIIU Rev 3a.c"/>
      <sheetName val="Ficha BD Aglomeraciones"/>
      <sheetName val="BD Aglomeraciones"/>
    </sheetNames>
    <sheetDataSet>
      <sheetData sheetId="0"/>
      <sheetData sheetId="1">
        <row r="22">
          <cell r="I22">
            <v>3.2144395142402304</v>
          </cell>
          <cell r="L22">
            <v>4.7058714157414139</v>
          </cell>
          <cell r="N22">
            <v>-0.38055279010807963</v>
          </cell>
          <cell r="P22">
            <v>2.0048168335907279</v>
          </cell>
          <cell r="R22">
            <v>2.7605231552112475</v>
          </cell>
          <cell r="T22">
            <v>4.5842754407865449E-2</v>
          </cell>
        </row>
        <row r="27">
          <cell r="I27">
            <v>3.3169855103261767</v>
          </cell>
          <cell r="L27">
            <v>5.4873196621433067</v>
          </cell>
          <cell r="N27">
            <v>-0.98757952135716209</v>
          </cell>
          <cell r="P27">
            <v>1.8066080101358608</v>
          </cell>
          <cell r="R27">
            <v>2.2643821360529586</v>
          </cell>
          <cell r="T27">
            <v>-0.39367306768053822</v>
          </cell>
        </row>
        <row r="82">
          <cell r="I82">
            <v>1.7795470369920281</v>
          </cell>
          <cell r="L82">
            <v>2.8481348854737263</v>
          </cell>
          <cell r="N82">
            <v>-1.2306073014591448</v>
          </cell>
          <cell r="P82">
            <v>2.0514482794130089</v>
          </cell>
          <cell r="R82">
            <v>2.0390250238954195</v>
          </cell>
          <cell r="T82">
            <v>-0.84784175170265996</v>
          </cell>
        </row>
        <row r="137">
          <cell r="I137">
            <v>1.8271554630781708</v>
          </cell>
          <cell r="L137">
            <v>3.6938960911038805</v>
          </cell>
          <cell r="N137">
            <v>-0.37911258677935677</v>
          </cell>
          <cell r="P137">
            <v>2.6972224180009903</v>
          </cell>
          <cell r="R137">
            <v>3.0181009653431374</v>
          </cell>
          <cell r="T137">
            <v>0.24025426098712899</v>
          </cell>
        </row>
        <row r="182">
          <cell r="I182">
            <v>2.4418915253333466</v>
          </cell>
          <cell r="L182">
            <v>4.9864123130066673</v>
          </cell>
          <cell r="N182">
            <v>1.704249117962874</v>
          </cell>
          <cell r="P182">
            <v>1.6596716760516728</v>
          </cell>
          <cell r="R182">
            <v>7.1225081329336035</v>
          </cell>
          <cell r="T182">
            <v>2.1744389445085517</v>
          </cell>
        </row>
        <row r="232">
          <cell r="I232">
            <v>4.035291067312528</v>
          </cell>
          <cell r="L232">
            <v>-0.73048198083982641</v>
          </cell>
          <cell r="N232">
            <v>-0.71734281752968343</v>
          </cell>
          <cell r="P232">
            <v>0.47515723484504235</v>
          </cell>
          <cell r="R232">
            <v>-9.5829453312708921</v>
          </cell>
          <cell r="T232">
            <v>0.71579833805989779</v>
          </cell>
        </row>
        <row r="262">
          <cell r="I262">
            <v>3.0208730069716694E-2</v>
          </cell>
          <cell r="L262">
            <v>4.8033704522446214</v>
          </cell>
          <cell r="N262">
            <v>-2.3110880290833506</v>
          </cell>
          <cell r="P262">
            <v>-1.4726638666308247</v>
          </cell>
          <cell r="R262">
            <v>-5.2792602421206425E-2</v>
          </cell>
          <cell r="T262">
            <v>-1.5138989356205457</v>
          </cell>
        </row>
        <row r="282">
          <cell r="I282">
            <v>4.8149366395238786</v>
          </cell>
          <cell r="L282">
            <v>7.9979369503284943</v>
          </cell>
          <cell r="N282">
            <v>0.65014329688992234</v>
          </cell>
          <cell r="P282">
            <v>4.7342001347516742</v>
          </cell>
          <cell r="R282">
            <v>5.4460252033021561</v>
          </cell>
          <cell r="T282">
            <v>-0.11965620209078054</v>
          </cell>
        </row>
        <row r="327">
          <cell r="I327">
            <v>9.431269287784346</v>
          </cell>
          <cell r="L327">
            <v>10.815547332819662</v>
          </cell>
          <cell r="N327">
            <v>1.3731300137312985</v>
          </cell>
          <cell r="P327">
            <v>3.5435528622814019</v>
          </cell>
          <cell r="R327">
            <v>7.2289480052822483</v>
          </cell>
          <cell r="T327">
            <v>0.45727724065847042</v>
          </cell>
        </row>
        <row r="342">
          <cell r="I342">
            <v>13.472434612434924</v>
          </cell>
          <cell r="L342">
            <v>11.663787456773434</v>
          </cell>
          <cell r="N342">
            <v>1.1171884091702537</v>
          </cell>
          <cell r="P342">
            <v>6.6473714002310373</v>
          </cell>
          <cell r="R342">
            <v>1.8631807757234924</v>
          </cell>
          <cell r="T342">
            <v>1.4525363428598439</v>
          </cell>
        </row>
        <row r="362">
          <cell r="I362">
            <v>1.544628924007057</v>
          </cell>
          <cell r="L362">
            <v>0.1922114945581086</v>
          </cell>
          <cell r="N362">
            <v>1.901413503623445</v>
          </cell>
          <cell r="P362">
            <v>-1.5652463291477403</v>
          </cell>
          <cell r="R362">
            <v>-0.73897730101907655</v>
          </cell>
          <cell r="T362">
            <v>1.9599233009850821</v>
          </cell>
        </row>
        <row r="367">
          <cell r="I367">
            <v>9.0838709285826553</v>
          </cell>
          <cell r="L367">
            <v>10.89271256048066</v>
          </cell>
          <cell r="N367">
            <v>-1.001701001701008</v>
          </cell>
          <cell r="P367">
            <v>-0.64752714609052475</v>
          </cell>
          <cell r="R367">
            <v>2.1506059725807631</v>
          </cell>
          <cell r="T367">
            <v>-0.40179083916886782</v>
          </cell>
        </row>
        <row r="372">
          <cell r="I372">
            <v>14.811848477634996</v>
          </cell>
          <cell r="L372">
            <v>15.622030041002333</v>
          </cell>
          <cell r="N372">
            <v>-5.7098229781325927</v>
          </cell>
          <cell r="P372">
            <v>8.6020013766891452</v>
          </cell>
          <cell r="R372">
            <v>19.191626284989852</v>
          </cell>
          <cell r="T372">
            <v>-4.1754238475549954</v>
          </cell>
        </row>
        <row r="377">
          <cell r="I377">
            <v>-3.6322007560586513</v>
          </cell>
          <cell r="L377">
            <v>-4.2708297666953285</v>
          </cell>
          <cell r="N377">
            <v>0.31191515907673306</v>
          </cell>
          <cell r="P377">
            <v>-4.5377663277209166</v>
          </cell>
          <cell r="R377">
            <v>-6.1776399530641868</v>
          </cell>
          <cell r="T377">
            <v>2.5297242600556444</v>
          </cell>
        </row>
        <row r="382">
          <cell r="I382">
            <v>7.0787120137438819</v>
          </cell>
          <cell r="L382">
            <v>6.8032912050565102</v>
          </cell>
          <cell r="N382">
            <v>-2.5131942699175625E-2</v>
          </cell>
          <cell r="P382">
            <v>4.5604044482113011</v>
          </cell>
          <cell r="R382">
            <v>5.2409731884329318</v>
          </cell>
          <cell r="T382">
            <v>0.452864047673458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CHA BD EMMET CIIU Rev 4"/>
      <sheetName val="BD EMMET CIIU Rev 4 "/>
      <sheetName val="FICHA BD MTMR CIIU Rev 3"/>
      <sheetName val="BD MTMR CIIU Rev 3"/>
      <sheetName val="FICHA BD EAM Rev4"/>
      <sheetName val="BASE EAM CIIU Rev4a.c"/>
      <sheetName val="FICHA BD EAM Rev3"/>
      <sheetName val="BASE EAM CIIU Rev 3a.c"/>
      <sheetName val="Ficha BD Aglomeraciones"/>
      <sheetName val="BD Aglomeraciones"/>
    </sheetNames>
    <sheetDataSet>
      <sheetData sheetId="0"/>
      <sheetData sheetId="1">
        <row r="18">
          <cell r="N18">
            <v>0.24722412648374359</v>
          </cell>
          <cell r="P18">
            <v>3.026562602530916</v>
          </cell>
          <cell r="R18">
            <v>2.8277159467992874</v>
          </cell>
          <cell r="T18">
            <v>0.24722412648374359</v>
          </cell>
        </row>
        <row r="19">
          <cell r="L19">
            <v>3.0548138627760402</v>
          </cell>
          <cell r="N19">
            <v>-4.2303943256305487E-2</v>
          </cell>
          <cell r="P19">
            <v>2.9207299589902425</v>
          </cell>
          <cell r="R19">
            <v>2.6971078878615051</v>
          </cell>
          <cell r="T19">
            <v>0.11993824115510421</v>
          </cell>
        </row>
        <row r="20">
          <cell r="N20">
            <v>0.29082210529838282</v>
          </cell>
          <cell r="P20">
            <v>3.0349510988899597</v>
          </cell>
          <cell r="R20">
            <v>2.4726514577836811</v>
          </cell>
          <cell r="U20">
            <v>0.19075424524312146</v>
          </cell>
        </row>
        <row r="23">
          <cell r="N23">
            <v>0.26407900493781256</v>
          </cell>
          <cell r="P23">
            <v>2.1981260079968905</v>
          </cell>
          <cell r="R23">
            <v>2.7140424603278035</v>
          </cell>
          <cell r="T23">
            <v>0.26407900493781256</v>
          </cell>
        </row>
        <row r="24">
          <cell r="L24">
            <v>2.6847850927598671</v>
          </cell>
          <cell r="N24">
            <v>-0.85887504210171528</v>
          </cell>
          <cell r="P24">
            <v>1.6426382811170299</v>
          </cell>
          <cell r="R24">
            <v>2.5295065018941898</v>
          </cell>
          <cell r="T24">
            <v>-0.25518883974140749</v>
          </cell>
        </row>
        <row r="25">
          <cell r="N25">
            <v>-8.5706851956715013E-2</v>
          </cell>
          <cell r="P25">
            <v>2.8308626030538022</v>
          </cell>
          <cell r="R25">
            <v>2.3724924845319322</v>
          </cell>
          <cell r="U25">
            <v>-0.11715709070168361</v>
          </cell>
        </row>
        <row r="78">
          <cell r="N78">
            <v>-0.71892785019275607</v>
          </cell>
          <cell r="P78">
            <v>1.0809503600971482</v>
          </cell>
          <cell r="R78">
            <v>3.6515327713580064</v>
          </cell>
          <cell r="T78">
            <v>-0.71892785019275607</v>
          </cell>
        </row>
        <row r="79">
          <cell r="L79">
            <v>0.80014516636144606</v>
          </cell>
          <cell r="N79">
            <v>-0.87684651236274647</v>
          </cell>
          <cell r="P79">
            <v>1.8440815110758422</v>
          </cell>
          <cell r="R79">
            <v>1.8385565626414007</v>
          </cell>
          <cell r="T79">
            <v>-0.76083877481350726</v>
          </cell>
        </row>
        <row r="80">
          <cell r="N80">
            <v>-0.85885231348831326</v>
          </cell>
          <cell r="P80">
            <v>3.2847950367766998</v>
          </cell>
          <cell r="R80">
            <v>2.1777842893184243</v>
          </cell>
          <cell r="U80">
            <v>-0.8073949042580757</v>
          </cell>
        </row>
        <row r="133">
          <cell r="N133">
            <v>0.83839295650992085</v>
          </cell>
          <cell r="P133">
            <v>4.2997972847044821</v>
          </cell>
          <cell r="R133">
            <v>2.2284003360879581</v>
          </cell>
          <cell r="T133">
            <v>0.83839295650992085</v>
          </cell>
        </row>
        <row r="134">
          <cell r="L134">
            <v>4.2259491866806229</v>
          </cell>
          <cell r="N134">
            <v>0.4472998363537215</v>
          </cell>
          <cell r="P134">
            <v>4.8844234458788236</v>
          </cell>
          <cell r="R134">
            <v>3.2909648475182252</v>
          </cell>
          <cell r="T134">
            <v>0.71953459889772375</v>
          </cell>
        </row>
        <row r="135">
          <cell r="N135">
            <v>0.14628013249837579</v>
          </cell>
          <cell r="P135">
            <v>4.7702190685780863</v>
          </cell>
          <cell r="R135">
            <v>2.859136328972852</v>
          </cell>
          <cell r="U135">
            <v>0.54121971650008549</v>
          </cell>
        </row>
        <row r="178">
          <cell r="N178">
            <v>2.7419406473092778</v>
          </cell>
          <cell r="P178">
            <v>4.2317780690045055</v>
          </cell>
          <cell r="R178">
            <v>9.1263045998651222</v>
          </cell>
          <cell r="T178">
            <v>2.7419406473092778</v>
          </cell>
        </row>
        <row r="179">
          <cell r="L179">
            <v>5.8275010364909008</v>
          </cell>
          <cell r="N179">
            <v>2.8129262900418581</v>
          </cell>
          <cell r="P179">
            <v>3.9173522050594727</v>
          </cell>
          <cell r="R179">
            <v>6.8822696036845059</v>
          </cell>
          <cell r="T179">
            <v>2.8143584545576914</v>
          </cell>
        </row>
        <row r="180">
          <cell r="N180">
            <v>2.1048549713044764</v>
          </cell>
          <cell r="P180">
            <v>3.5074761280518487</v>
          </cell>
          <cell r="R180">
            <v>7.8710227881921639</v>
          </cell>
          <cell r="U180">
            <v>2.5541953917533884</v>
          </cell>
        </row>
        <row r="228">
          <cell r="N228">
            <v>-0.69127346524606992</v>
          </cell>
          <cell r="P228">
            <v>-2.6218836136337558</v>
          </cell>
          <cell r="R228">
            <v>-11.95987143878169</v>
          </cell>
          <cell r="T228">
            <v>-0.69127346524606992</v>
          </cell>
        </row>
        <row r="229">
          <cell r="L229">
            <v>-18.526065680335208</v>
          </cell>
          <cell r="N229">
            <v>-1.6320293398533039</v>
          </cell>
          <cell r="P229">
            <v>-3.7744608961170201</v>
          </cell>
          <cell r="R229">
            <v>-15.349382788546677</v>
          </cell>
          <cell r="T229">
            <v>-1.0636970490985078</v>
          </cell>
        </row>
        <row r="230">
          <cell r="N230">
            <v>0.34539174695508734</v>
          </cell>
          <cell r="P230">
            <v>-1.835761943651292</v>
          </cell>
          <cell r="R230">
            <v>-13.639698698198416</v>
          </cell>
          <cell r="U230">
            <v>-0.62370062370062374</v>
          </cell>
        </row>
        <row r="258">
          <cell r="N258">
            <v>-0.40232454179704291</v>
          </cell>
          <cell r="P258">
            <v>2.2084817181631848</v>
          </cell>
          <cell r="R258">
            <v>-1.8219545613127224</v>
          </cell>
          <cell r="T258">
            <v>-0.40232454179704291</v>
          </cell>
        </row>
        <row r="259">
          <cell r="L259">
            <v>4.5528741841672371</v>
          </cell>
          <cell r="N259">
            <v>0.4531624263611036</v>
          </cell>
          <cell r="P259">
            <v>3.0621767962957023</v>
          </cell>
          <cell r="R259">
            <v>1.4833173101956021</v>
          </cell>
          <cell r="T259">
            <v>-0.69848661233993425</v>
          </cell>
        </row>
        <row r="260">
          <cell r="N260">
            <v>-1.0467821142414095</v>
          </cell>
          <cell r="P260">
            <v>-0.12269587481158339</v>
          </cell>
          <cell r="R260">
            <v>-0.99948692425716956</v>
          </cell>
          <cell r="U260">
            <v>-0.81465517241379304</v>
          </cell>
        </row>
        <row r="278">
          <cell r="N278">
            <v>-2.1085640138408337</v>
          </cell>
          <cell r="P278">
            <v>7.6885484155242239</v>
          </cell>
          <cell r="R278">
            <v>3.917887474046978</v>
          </cell>
          <cell r="T278">
            <v>-2.1085640138408337</v>
          </cell>
        </row>
        <row r="279">
          <cell r="L279">
            <v>5.3014991204757678</v>
          </cell>
          <cell r="N279">
            <v>-0.74899378948209971</v>
          </cell>
          <cell r="P279">
            <v>5.2643209207364094</v>
          </cell>
          <cell r="R279">
            <v>4.6862609816804195</v>
          </cell>
          <cell r="T279">
            <v>-1.4402574761968623</v>
          </cell>
        </row>
        <row r="280">
          <cell r="N280">
            <v>1.7401642888024185</v>
          </cell>
          <cell r="P280">
            <v>4.6706819344989583</v>
          </cell>
          <cell r="R280">
            <v>3.7687502657338001</v>
          </cell>
          <cell r="U280">
            <v>-0.43981046050215433</v>
          </cell>
        </row>
        <row r="323">
          <cell r="N323">
            <v>0.27980266548854615</v>
          </cell>
          <cell r="P323">
            <v>2.4981327536473827</v>
          </cell>
          <cell r="R323">
            <v>3.5983620744410842</v>
          </cell>
          <cell r="T323">
            <v>0.27980266548854615</v>
          </cell>
        </row>
        <row r="324">
          <cell r="L324">
            <v>4.695866331225389</v>
          </cell>
          <cell r="N324">
            <v>-0.20968908170642919</v>
          </cell>
          <cell r="P324">
            <v>-0.54716942540350999</v>
          </cell>
          <cell r="R324">
            <v>4.172390492097918</v>
          </cell>
          <cell r="T324">
            <v>-7.2849129452947636E-3</v>
          </cell>
        </row>
        <row r="325">
          <cell r="N325">
            <v>0.1522511418835677</v>
          </cell>
          <cell r="P325">
            <v>0.21274413563463668</v>
          </cell>
          <cell r="R325">
            <v>5.748892122748245</v>
          </cell>
          <cell r="U325">
            <v>5.5756224091537243E-2</v>
          </cell>
        </row>
        <row r="338">
          <cell r="N338">
            <v>0.1178550383028778</v>
          </cell>
          <cell r="P338">
            <v>8.9242810693338015</v>
          </cell>
          <cell r="R338">
            <v>-2.461416029026509</v>
          </cell>
          <cell r="T338">
            <v>0.1178550383028778</v>
          </cell>
        </row>
        <row r="339">
          <cell r="L339">
            <v>10.064424280933821</v>
          </cell>
          <cell r="N339">
            <v>8.6921202274573517</v>
          </cell>
          <cell r="P339">
            <v>8.4694557697105495</v>
          </cell>
          <cell r="R339">
            <v>0.24294212608924681</v>
          </cell>
          <cell r="T339">
            <v>0.87223914136187375</v>
          </cell>
        </row>
        <row r="340">
          <cell r="N340">
            <v>11.231527093596043</v>
          </cell>
          <cell r="P340">
            <v>6.4585048113559225</v>
          </cell>
          <cell r="R340">
            <v>0.50505510086686911</v>
          </cell>
          <cell r="U340">
            <v>1.5410722389944553</v>
          </cell>
        </row>
        <row r="358">
          <cell r="N358">
            <v>2.2160871511714788</v>
          </cell>
          <cell r="P358">
            <v>6.5837981600563893</v>
          </cell>
          <cell r="R358">
            <v>6.5341151499435313</v>
          </cell>
          <cell r="T358">
            <v>2.2160871511714788</v>
          </cell>
        </row>
        <row r="359">
          <cell r="L359">
            <v>6.9716392052866922</v>
          </cell>
          <cell r="N359">
            <v>2.4562956406284542</v>
          </cell>
          <cell r="P359">
            <v>4.3486550752907647</v>
          </cell>
          <cell r="R359">
            <v>4.5778120064520635</v>
          </cell>
          <cell r="T359">
            <v>2.1669877018817516</v>
          </cell>
        </row>
        <row r="360">
          <cell r="N360">
            <v>2.7861723299181733</v>
          </cell>
          <cell r="P360">
            <v>6.5248204661416906</v>
          </cell>
          <cell r="R360">
            <v>4.8928469464451609</v>
          </cell>
          <cell r="U360">
            <v>2.3346399428050191</v>
          </cell>
        </row>
        <row r="363">
          <cell r="N363">
            <v>-1.7699115044247833</v>
          </cell>
          <cell r="P363">
            <v>-0.70670338424146451</v>
          </cell>
          <cell r="R363">
            <v>-0.39425246587107665</v>
          </cell>
          <cell r="T363">
            <v>-1.7699115044247833</v>
          </cell>
        </row>
        <row r="364">
          <cell r="L364">
            <v>0.34449915687243049</v>
          </cell>
          <cell r="N364">
            <v>-1.073413839371284</v>
          </cell>
          <cell r="P364">
            <v>-1.2087063236508726</v>
          </cell>
          <cell r="R364">
            <v>-2.3628530535347636E-2</v>
          </cell>
          <cell r="T364">
            <v>-1.3535566861860389</v>
          </cell>
        </row>
        <row r="365">
          <cell r="N365">
            <v>0.15235193296514637</v>
          </cell>
          <cell r="P365">
            <v>0.56063651140586046</v>
          </cell>
          <cell r="R365">
            <v>0.67307398481221981</v>
          </cell>
          <cell r="U365">
            <v>-0.2749712239416805</v>
          </cell>
        </row>
        <row r="368">
          <cell r="N368">
            <v>-5.0221043324491603</v>
          </cell>
          <cell r="P368">
            <v>-3.6009637438209126</v>
          </cell>
          <cell r="R368">
            <v>12.019228921053468</v>
          </cell>
          <cell r="T368">
            <v>-5.0221043324491603</v>
          </cell>
        </row>
        <row r="369">
          <cell r="L369">
            <v>31.242728823580791</v>
          </cell>
          <cell r="N369">
            <v>-2.9468514295737549</v>
          </cell>
          <cell r="P369">
            <v>5.5125370280618426</v>
          </cell>
          <cell r="R369">
            <v>21.240818952625617</v>
          </cell>
          <cell r="T369">
            <v>-3.9936524728907727</v>
          </cell>
        </row>
        <row r="370">
          <cell r="N370">
            <v>-2.8264262181376836</v>
          </cell>
          <cell r="P370">
            <v>3.0808722508861734</v>
          </cell>
          <cell r="R370">
            <v>15.934859708020198</v>
          </cell>
          <cell r="U370">
            <v>-3.6002337814143774</v>
          </cell>
        </row>
        <row r="373">
          <cell r="N373">
            <v>5.1566579634464631</v>
          </cell>
          <cell r="P373">
            <v>5.0164877300246928</v>
          </cell>
          <cell r="R373">
            <v>-11.553155008992974</v>
          </cell>
          <cell r="T373">
            <v>5.1566579634464631</v>
          </cell>
        </row>
        <row r="374">
          <cell r="L374">
            <v>15.754991859009195</v>
          </cell>
          <cell r="N374">
            <v>2.5921299188007509</v>
          </cell>
          <cell r="P374">
            <v>8.8582516926805965E-2</v>
          </cell>
          <cell r="R374">
            <v>-8.1089056383106595E-2</v>
          </cell>
          <cell r="T374">
            <v>3.3513341804320333</v>
          </cell>
        </row>
        <row r="375">
          <cell r="N375">
            <v>7.0973901973265328</v>
          </cell>
          <cell r="P375">
            <v>-5.6358411164855795</v>
          </cell>
          <cell r="R375">
            <v>-8.0276972763257248</v>
          </cell>
          <cell r="U375">
            <v>4.5984318711591445</v>
          </cell>
        </row>
        <row r="378">
          <cell r="N378">
            <v>1.997997451301643</v>
          </cell>
          <cell r="P378">
            <v>7.2366629786871641</v>
          </cell>
          <cell r="R378">
            <v>8.8555716320034747</v>
          </cell>
          <cell r="T378">
            <v>1.997997451301643</v>
          </cell>
        </row>
        <row r="379">
          <cell r="L379">
            <v>6.1792580426553769</v>
          </cell>
          <cell r="N379">
            <v>0.3134123304138825</v>
          </cell>
          <cell r="P379">
            <v>6.3035534876814125</v>
          </cell>
          <cell r="R379">
            <v>7.1048604524876566</v>
          </cell>
          <cell r="T379">
            <v>1.1154453015427777</v>
          </cell>
        </row>
        <row r="380">
          <cell r="N380">
            <v>-9.6181993058166881E-2</v>
          </cell>
          <cell r="P380">
            <v>3.7895280175968367</v>
          </cell>
          <cell r="R380">
            <v>5.2080418364889027</v>
          </cell>
          <cell r="U380">
            <v>0.64934144301249064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P27"/>
  <sheetViews>
    <sheetView tabSelected="1" zoomScaleNormal="100" zoomScaleSheetLayoutView="80" workbookViewId="0">
      <selection activeCell="P1" sqref="P1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3.5703125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45" t="s">
        <v>0</v>
      </c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2"/>
      <c r="P10" s="10"/>
    </row>
    <row r="11" spans="1:16" x14ac:dyDescent="0.25">
      <c r="A11" s="8"/>
      <c r="B11" s="31"/>
      <c r="C11" s="31"/>
      <c r="D11" s="31"/>
      <c r="E11" s="47"/>
      <c r="F11" s="47"/>
      <c r="G11" s="47"/>
      <c r="H11" s="47"/>
      <c r="I11" s="47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2" t="s">
        <v>70</v>
      </c>
      <c r="C12" s="31"/>
      <c r="D12" s="31"/>
      <c r="G12" s="126" t="s">
        <v>88</v>
      </c>
      <c r="H12" s="47"/>
      <c r="I12" s="47"/>
      <c r="J12" s="47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47"/>
      <c r="H13" s="47"/>
      <c r="I13" s="47"/>
      <c r="J13" s="47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2" t="s">
        <v>71</v>
      </c>
      <c r="C14" s="13"/>
      <c r="D14" s="13"/>
      <c r="G14" s="126" t="s">
        <v>72</v>
      </c>
      <c r="H14" s="33"/>
      <c r="I14" s="126" t="s">
        <v>73</v>
      </c>
      <c r="L14"/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49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2" t="s">
        <v>74</v>
      </c>
      <c r="C16" s="37"/>
      <c r="D16" s="37"/>
      <c r="E16" s="61"/>
      <c r="G16" s="127" t="s">
        <v>75</v>
      </c>
      <c r="H16" s="62"/>
      <c r="I16" s="126" t="s">
        <v>77</v>
      </c>
      <c r="L16" s="127" t="s">
        <v>79</v>
      </c>
      <c r="N16" s="40"/>
      <c r="O16" s="12"/>
      <c r="P16" s="10"/>
    </row>
    <row r="17" spans="1:16" ht="17.25" customHeight="1" x14ac:dyDescent="0.25">
      <c r="A17" s="8"/>
      <c r="B17" s="52"/>
      <c r="C17" s="37"/>
      <c r="D17" s="37"/>
      <c r="E17" s="61"/>
      <c r="G17" s="66" t="s">
        <v>76</v>
      </c>
      <c r="H17" s="62"/>
      <c r="I17" s="128" t="s">
        <v>78</v>
      </c>
      <c r="J17" s="63"/>
      <c r="K17" s="50"/>
      <c r="L17" s="129" t="s">
        <v>80</v>
      </c>
      <c r="M17" s="40"/>
      <c r="N17" s="40"/>
      <c r="O17" s="12"/>
      <c r="P17" s="10"/>
    </row>
    <row r="18" spans="1:16" ht="17.25" customHeight="1" x14ac:dyDescent="0.25">
      <c r="A18" s="8"/>
      <c r="B18" s="52"/>
      <c r="C18" s="37"/>
      <c r="D18" s="37"/>
      <c r="E18" s="61"/>
      <c r="G18" s="50"/>
      <c r="H18" s="62"/>
      <c r="I18" s="50"/>
      <c r="J18" s="63"/>
      <c r="K18" s="50"/>
      <c r="M18" s="40"/>
      <c r="N18" s="40"/>
      <c r="O18" s="12"/>
      <c r="P18" s="10"/>
    </row>
    <row r="19" spans="1:16" ht="17.25" customHeight="1" x14ac:dyDescent="0.25">
      <c r="A19" s="8"/>
      <c r="B19" s="52" t="s">
        <v>81</v>
      </c>
      <c r="C19" s="37"/>
      <c r="D19" s="37"/>
      <c r="E19" s="61"/>
      <c r="G19" s="53" t="s">
        <v>82</v>
      </c>
      <c r="H19" s="52"/>
      <c r="I19" s="130" t="s">
        <v>84</v>
      </c>
      <c r="J19" s="52"/>
      <c r="K19" s="52"/>
      <c r="L19" s="130" t="s">
        <v>86</v>
      </c>
      <c r="M19" s="40"/>
      <c r="N19" s="40"/>
      <c r="O19" s="12"/>
      <c r="P19" s="10"/>
    </row>
    <row r="20" spans="1:16" ht="16.5" customHeight="1" x14ac:dyDescent="0.25">
      <c r="A20" s="8"/>
      <c r="C20" s="37"/>
      <c r="D20" s="37"/>
      <c r="G20" s="127" t="s">
        <v>83</v>
      </c>
      <c r="H20" s="10"/>
      <c r="I20" s="126" t="s">
        <v>85</v>
      </c>
      <c r="J20" s="50"/>
      <c r="K20"/>
      <c r="L20" s="131" t="s">
        <v>87</v>
      </c>
      <c r="N20" s="41"/>
      <c r="O20" s="12"/>
      <c r="P20" s="10"/>
    </row>
    <row r="21" spans="1:16" ht="16.5" customHeight="1" x14ac:dyDescent="0.25">
      <c r="A21" s="8"/>
      <c r="B21" s="37"/>
      <c r="C21" s="37"/>
      <c r="D21" s="37"/>
      <c r="G21"/>
      <c r="H21" s="10"/>
      <c r="I21" s="37"/>
      <c r="J21" s="48"/>
      <c r="K21" s="37"/>
      <c r="M21" s="41"/>
      <c r="N21" s="41"/>
      <c r="O21" s="12"/>
      <c r="P21" s="10"/>
    </row>
    <row r="22" spans="1:16" ht="16.5" customHeight="1" x14ac:dyDescent="0.25">
      <c r="A22" s="8"/>
      <c r="B22" s="37"/>
      <c r="C22" s="37"/>
      <c r="D22" s="37"/>
      <c r="E22" s="51"/>
      <c r="F22" s="48"/>
      <c r="G22" s="10"/>
      <c r="I22" s="48"/>
      <c r="J22" s="10"/>
      <c r="K22" s="43"/>
      <c r="M22" s="41"/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E23" s="51"/>
      <c r="F23" s="48"/>
      <c r="G23" s="10"/>
      <c r="I23" s="48"/>
      <c r="J23" s="10"/>
      <c r="K23" s="43"/>
      <c r="M23" s="41"/>
      <c r="N23" s="41"/>
      <c r="O23" s="12"/>
      <c r="P23" s="10"/>
    </row>
    <row r="24" spans="1:16" ht="16.5" customHeight="1" x14ac:dyDescent="0.25">
      <c r="A24" s="8"/>
      <c r="B24" s="132" t="s">
        <v>89</v>
      </c>
      <c r="C24" s="37"/>
      <c r="D24" s="37"/>
      <c r="E24" s="51"/>
      <c r="F24" s="48"/>
      <c r="G24" s="10"/>
      <c r="I24" s="48"/>
      <c r="J24" s="10"/>
      <c r="K24" s="43"/>
      <c r="M24" s="41"/>
      <c r="N24" s="41"/>
      <c r="O24" s="12"/>
      <c r="P24" s="10"/>
    </row>
    <row r="25" spans="1:16" ht="16.5" customHeight="1" x14ac:dyDescent="0.25">
      <c r="A25" s="8"/>
      <c r="B25" s="132" t="s">
        <v>90</v>
      </c>
      <c r="C25" s="37"/>
      <c r="D25" s="37"/>
      <c r="E25" s="39"/>
      <c r="F25" s="42"/>
      <c r="G25" s="43"/>
      <c r="H25" s="38"/>
      <c r="I25" s="10"/>
      <c r="J25" s="10"/>
      <c r="N25" s="41"/>
      <c r="O25" s="44"/>
      <c r="P25" s="10"/>
    </row>
    <row r="26" spans="1:16" x14ac:dyDescent="0.25">
      <c r="A26" s="21"/>
      <c r="B26" s="22" t="s">
        <v>107</v>
      </c>
      <c r="C26" s="23"/>
      <c r="D26" s="22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4"/>
    </row>
    <row r="27" spans="1:16" ht="6" customHeight="1" x14ac:dyDescent="0.25"/>
  </sheetData>
  <mergeCells count="1">
    <mergeCell ref="B10:N10"/>
  </mergeCells>
  <hyperlinks>
    <hyperlink ref="G14" location="'Industria variación anual'!A1" display="Industria variación anual"/>
    <hyperlink ref="I14" location="'Industria variación corrido'!A1" display="'Industria variación corrido"/>
    <hyperlink ref="G16" location="'H Producción dptos anual'!A1" display="Producción real var anual"/>
    <hyperlink ref="G17" location="'H Producción dptos corrido'!A1" display="Producción real var corrido"/>
    <hyperlink ref="I16" location="'H Ventas dptos anual'!A1" display="Ventas reales var anual"/>
    <hyperlink ref="I17" location="'H Ventas dptos corrido'!A1" display="Ventas reales var corrido"/>
    <hyperlink ref="L16" location="'H Ocupados dptos anual'!A1" display="Personal ocup var anual"/>
    <hyperlink ref="L17" location="'H Ocupados dptos corrido'!A1" display="Personal ocup var corrido"/>
    <hyperlink ref="G19" location="'H Producción Bogotá anual'!A1" display="Producción Bogotá var anual"/>
    <hyperlink ref="G20" location="'H Producción Bogotá corrido'!A1" display="Producción Bogotá var corrido"/>
    <hyperlink ref="I19" location="'H Ventas Bogotá anual'!A1" display="Ventas Bogotá var anual"/>
    <hyperlink ref="I20" location="'H Ventas Bogotá corrido'!A1" display="Ventas Bogotá var corrido"/>
    <hyperlink ref="L19" location="'H Ocupados Bogotá anual'!A1" display="Personal ocup Bogotá var anual"/>
    <hyperlink ref="L20" location="'H Ocupados Bogotá corrido'!A1" display="Personal ocup Bogotá var corrido"/>
    <hyperlink ref="G12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46"/>
  <sheetViews>
    <sheetView zoomScale="115" zoomScaleNormal="115" zoomScaleSheetLayoutView="80" workbookViewId="0">
      <selection activeCell="K1" sqref="K1"/>
    </sheetView>
  </sheetViews>
  <sheetFormatPr baseColWidth="10" defaultColWidth="10.85546875" defaultRowHeight="15.75" x14ac:dyDescent="0.25"/>
  <cols>
    <col min="1" max="1" width="1.85546875" style="7" customWidth="1"/>
    <col min="2" max="2" width="33.42578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146"/>
      <c r="D7" s="146"/>
      <c r="E7" s="146"/>
      <c r="F7" s="146"/>
      <c r="G7" s="146"/>
      <c r="H7" s="146"/>
      <c r="I7" s="146"/>
      <c r="J7" s="12"/>
    </row>
    <row r="8" spans="1:13" x14ac:dyDescent="0.25">
      <c r="A8" s="8"/>
      <c r="B8" s="146" t="s">
        <v>13</v>
      </c>
      <c r="C8" s="146"/>
      <c r="D8" s="146"/>
      <c r="E8" s="146"/>
      <c r="F8" s="146"/>
      <c r="G8" s="146"/>
      <c r="H8" s="146"/>
      <c r="I8" s="9"/>
      <c r="J8" s="12"/>
    </row>
    <row r="9" spans="1:13" x14ac:dyDescent="0.25">
      <c r="A9" s="8"/>
      <c r="B9" s="146" t="s">
        <v>97</v>
      </c>
      <c r="C9" s="146"/>
      <c r="D9" s="146"/>
      <c r="E9" s="146"/>
      <c r="F9" s="146"/>
      <c r="G9" s="146"/>
      <c r="H9" s="146"/>
      <c r="I9" s="9"/>
      <c r="J9" s="12"/>
    </row>
    <row r="10" spans="1:13" ht="15.75" customHeight="1" x14ac:dyDescent="0.25">
      <c r="A10" s="8"/>
      <c r="I10" s="31"/>
      <c r="J10" s="12"/>
    </row>
    <row r="11" spans="1:13" ht="15.75" customHeight="1" x14ac:dyDescent="0.25">
      <c r="A11" s="8"/>
      <c r="B11" s="112"/>
      <c r="C11" s="112"/>
      <c r="D11" s="112"/>
      <c r="E11" s="112"/>
      <c r="F11" s="112"/>
      <c r="G11" s="112"/>
      <c r="H11" s="112"/>
      <c r="I11" s="31"/>
      <c r="J11" s="12"/>
    </row>
    <row r="12" spans="1:13" ht="12.75" customHeight="1" x14ac:dyDescent="0.25">
      <c r="A12" s="8"/>
      <c r="B12" s="54"/>
      <c r="C12" s="46"/>
      <c r="D12" s="46"/>
      <c r="E12" s="46"/>
      <c r="F12" s="46"/>
      <c r="G12" s="46"/>
      <c r="H12" s="46"/>
      <c r="I12" s="46"/>
      <c r="J12" s="12"/>
      <c r="M12" s="25"/>
    </row>
    <row r="13" spans="1:13" ht="12" customHeight="1" x14ac:dyDescent="0.25">
      <c r="A13" s="8"/>
      <c r="B13" s="55"/>
      <c r="C13" s="46"/>
      <c r="D13" s="46"/>
      <c r="E13" s="46"/>
      <c r="F13" s="46"/>
      <c r="G13" s="86"/>
      <c r="H13" s="46"/>
      <c r="I13" s="46"/>
      <c r="J13" s="12"/>
    </row>
    <row r="14" spans="1:13" x14ac:dyDescent="0.25">
      <c r="A14" s="8"/>
      <c r="B14" s="55"/>
      <c r="C14" s="19"/>
      <c r="D14" s="19"/>
      <c r="E14" s="19"/>
      <c r="F14" s="19"/>
      <c r="G14" s="19"/>
      <c r="H14" s="19"/>
      <c r="I14" s="45"/>
      <c r="J14" s="12"/>
    </row>
    <row r="15" spans="1:13" x14ac:dyDescent="0.25">
      <c r="A15" s="8"/>
      <c r="B15" s="55"/>
      <c r="C15" s="19"/>
      <c r="D15" s="19"/>
      <c r="E15" s="19"/>
      <c r="F15" s="19"/>
      <c r="G15" s="79"/>
      <c r="H15" s="79"/>
      <c r="I15" s="45"/>
      <c r="J15" s="12"/>
      <c r="L15" s="6"/>
      <c r="M15" s="15"/>
    </row>
    <row r="16" spans="1:13" x14ac:dyDescent="0.25">
      <c r="A16" s="8"/>
      <c r="B16" s="55"/>
      <c r="C16" s="19"/>
      <c r="D16" s="19"/>
      <c r="E16" s="19"/>
      <c r="F16" s="19"/>
      <c r="G16" s="19"/>
      <c r="H16" s="19"/>
      <c r="I16" s="45"/>
      <c r="J16" s="12"/>
      <c r="L16" s="6"/>
      <c r="M16" s="15"/>
    </row>
    <row r="17" spans="1:12" x14ac:dyDescent="0.25">
      <c r="A17" s="8"/>
      <c r="B17" s="55"/>
      <c r="C17" s="19"/>
      <c r="D17" s="19"/>
      <c r="E17" s="19"/>
      <c r="F17" s="19"/>
      <c r="G17" s="19"/>
      <c r="H17" s="19"/>
      <c r="I17" s="45"/>
      <c r="J17" s="12"/>
    </row>
    <row r="18" spans="1:12" x14ac:dyDescent="0.25">
      <c r="A18" s="8"/>
      <c r="B18" s="55"/>
      <c r="C18" s="19"/>
      <c r="D18" s="19"/>
      <c r="E18" s="19"/>
      <c r="F18" s="19"/>
      <c r="G18" s="19"/>
      <c r="H18" s="19"/>
      <c r="I18" s="45"/>
      <c r="J18" s="12"/>
    </row>
    <row r="19" spans="1:12" x14ac:dyDescent="0.25">
      <c r="A19" s="8"/>
      <c r="B19" s="55"/>
      <c r="C19" s="19"/>
      <c r="D19" s="19"/>
      <c r="E19" s="19"/>
      <c r="F19" s="19"/>
      <c r="G19" s="19"/>
      <c r="H19" s="56"/>
      <c r="I19" s="45"/>
      <c r="J19" s="12"/>
    </row>
    <row r="20" spans="1:12" x14ac:dyDescent="0.25">
      <c r="A20" s="8"/>
      <c r="B20" s="55"/>
      <c r="C20" s="19"/>
      <c r="D20" s="19"/>
      <c r="E20" s="19"/>
      <c r="F20" s="19"/>
      <c r="G20" s="19"/>
      <c r="H20" s="19"/>
      <c r="I20" s="45"/>
      <c r="J20" s="12"/>
    </row>
    <row r="21" spans="1:12" x14ac:dyDescent="0.25">
      <c r="A21" s="8"/>
      <c r="B21" s="55"/>
      <c r="C21" s="19"/>
      <c r="D21" s="19"/>
      <c r="E21" s="19"/>
      <c r="F21" s="19"/>
      <c r="G21" s="19"/>
      <c r="H21" s="19"/>
      <c r="I21" s="45"/>
      <c r="J21" s="12"/>
    </row>
    <row r="22" spans="1:12" x14ac:dyDescent="0.25">
      <c r="A22" s="8"/>
      <c r="B22" s="55"/>
      <c r="C22" s="19"/>
      <c r="D22" s="19"/>
      <c r="E22" s="19"/>
      <c r="F22" s="19"/>
      <c r="G22" s="19"/>
      <c r="H22" s="19"/>
      <c r="I22" s="45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5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5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5"/>
      <c r="J25" s="12"/>
    </row>
    <row r="26" spans="1:12" x14ac:dyDescent="0.25">
      <c r="A26" s="8"/>
      <c r="B26" s="10"/>
      <c r="C26" s="19"/>
      <c r="D26" s="19"/>
      <c r="E26" s="19"/>
      <c r="F26" s="19"/>
      <c r="G26" s="19"/>
      <c r="H26" s="19"/>
      <c r="I26" s="45"/>
      <c r="J26" s="12"/>
    </row>
    <row r="27" spans="1:12" x14ac:dyDescent="0.25">
      <c r="A27" s="8"/>
      <c r="B27" s="10"/>
      <c r="C27" s="19"/>
      <c r="D27" s="19"/>
      <c r="E27" s="19"/>
      <c r="F27" s="19"/>
      <c r="G27" s="19"/>
      <c r="H27" s="19"/>
      <c r="I27" s="45"/>
      <c r="J27" s="12"/>
    </row>
    <row r="28" spans="1:12" ht="14.25" customHeight="1" x14ac:dyDescent="0.25">
      <c r="A28" s="8"/>
      <c r="B28" s="14"/>
      <c r="C28" s="16"/>
      <c r="D28" s="16"/>
      <c r="E28" s="16"/>
      <c r="F28" s="16"/>
      <c r="G28" s="17"/>
      <c r="H28" s="17"/>
      <c r="I28" s="17"/>
      <c r="J28" s="12"/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8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8</v>
      </c>
    </row>
    <row r="31" spans="1:12" x14ac:dyDescent="0.25">
      <c r="A31" s="8"/>
      <c r="B31" s="10"/>
      <c r="C31" s="16"/>
      <c r="D31" s="16"/>
      <c r="E31" s="16"/>
      <c r="F31" s="18"/>
      <c r="G31" s="19"/>
      <c r="H31" s="19"/>
      <c r="I31" s="19"/>
      <c r="J31" s="12"/>
      <c r="L31" s="7" t="s">
        <v>8</v>
      </c>
    </row>
    <row r="32" spans="1:12" x14ac:dyDescent="0.25">
      <c r="A32" s="8"/>
      <c r="B32" s="10"/>
      <c r="C32" s="16"/>
      <c r="D32" s="16"/>
      <c r="E32" s="16"/>
      <c r="F32" s="18"/>
      <c r="G32" s="19"/>
      <c r="H32" s="19"/>
      <c r="I32" s="19"/>
      <c r="J32" s="12"/>
      <c r="L32" s="7" t="s">
        <v>8</v>
      </c>
    </row>
    <row r="33" spans="1:12" x14ac:dyDescent="0.25">
      <c r="A33" s="8"/>
      <c r="B33" s="20" t="s">
        <v>15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20" t="s">
        <v>16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8"/>
      <c r="B35" s="20" t="s">
        <v>106</v>
      </c>
      <c r="C35" s="16"/>
      <c r="D35" s="16"/>
      <c r="E35" s="16"/>
      <c r="F35" s="18"/>
      <c r="G35" s="19"/>
      <c r="H35" s="19"/>
      <c r="I35" s="19"/>
      <c r="J35" s="12"/>
    </row>
    <row r="36" spans="1:12" x14ac:dyDescent="0.25">
      <c r="A36" s="21"/>
      <c r="B36" s="22" t="s">
        <v>95</v>
      </c>
      <c r="C36" s="27"/>
      <c r="D36" s="27"/>
      <c r="E36" s="27"/>
      <c r="F36" s="27"/>
      <c r="G36" s="27"/>
      <c r="H36" s="28"/>
      <c r="I36" s="28"/>
      <c r="J36" s="29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6"/>
      <c r="C38" s="6"/>
      <c r="D38" s="6"/>
      <c r="E38" s="6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30"/>
      <c r="C41" s="30"/>
      <c r="D41" s="30"/>
      <c r="E41" s="30"/>
      <c r="F41" s="30"/>
      <c r="G41" s="30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  <row r="46" spans="1:12" x14ac:dyDescent="0.25"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6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1"/>
      <c r="B1" s="70"/>
      <c r="C1" s="70"/>
      <c r="D1" s="70"/>
      <c r="E1" s="70"/>
      <c r="F1" s="70"/>
      <c r="G1" s="70"/>
      <c r="H1" s="70"/>
      <c r="I1" s="70"/>
      <c r="J1" s="70"/>
      <c r="K1" s="74"/>
      <c r="L1" s="10"/>
    </row>
    <row r="2" spans="1:12" x14ac:dyDescent="0.25">
      <c r="A2" s="72"/>
      <c r="B2" s="9"/>
      <c r="C2" s="9"/>
      <c r="D2" s="9"/>
      <c r="E2" s="9"/>
      <c r="F2" s="9"/>
      <c r="G2" s="9"/>
      <c r="H2" s="9"/>
      <c r="I2" s="9"/>
      <c r="J2" s="9"/>
      <c r="K2" s="75"/>
      <c r="L2" s="10"/>
    </row>
    <row r="3" spans="1:12" x14ac:dyDescent="0.25">
      <c r="A3" s="72"/>
      <c r="B3" s="9"/>
      <c r="C3" s="9"/>
      <c r="D3" s="9"/>
      <c r="E3" s="9"/>
      <c r="F3" s="9"/>
      <c r="G3" s="9"/>
      <c r="H3" s="9"/>
      <c r="I3" s="9"/>
      <c r="J3" s="9"/>
      <c r="K3" s="75"/>
      <c r="L3" s="10"/>
    </row>
    <row r="4" spans="1:12" x14ac:dyDescent="0.25">
      <c r="A4" s="72"/>
      <c r="B4" s="9"/>
      <c r="C4" s="9"/>
      <c r="D4" s="9"/>
      <c r="E4" s="9"/>
      <c r="F4" s="9"/>
      <c r="G4" s="9"/>
      <c r="H4" s="9"/>
      <c r="I4" s="9"/>
      <c r="J4" s="9"/>
      <c r="K4" s="75"/>
      <c r="L4" s="10"/>
    </row>
    <row r="5" spans="1:12" x14ac:dyDescent="0.25">
      <c r="A5" s="72"/>
      <c r="B5" s="9"/>
      <c r="C5" s="9"/>
      <c r="D5" s="9"/>
      <c r="E5" s="9"/>
      <c r="F5" s="9"/>
      <c r="G5" s="9"/>
      <c r="H5" s="9"/>
      <c r="I5" s="9"/>
      <c r="J5" s="9"/>
      <c r="K5" s="75"/>
      <c r="L5" s="10"/>
    </row>
    <row r="6" spans="1:12" x14ac:dyDescent="0.25">
      <c r="A6" s="72"/>
      <c r="B6" s="9"/>
      <c r="C6" s="9"/>
      <c r="D6" s="9"/>
      <c r="E6" s="9"/>
      <c r="F6" s="9"/>
      <c r="G6" s="9"/>
      <c r="H6" s="9"/>
      <c r="I6" s="9"/>
      <c r="J6" s="9"/>
      <c r="K6" s="75"/>
      <c r="L6" s="10"/>
    </row>
    <row r="7" spans="1:12" x14ac:dyDescent="0.25">
      <c r="A7" s="72"/>
      <c r="B7" s="9"/>
      <c r="C7" s="146" t="s">
        <v>17</v>
      </c>
      <c r="D7" s="146"/>
      <c r="E7" s="146"/>
      <c r="F7" s="146"/>
      <c r="G7" s="146"/>
      <c r="H7" s="146"/>
      <c r="I7" s="146"/>
      <c r="J7" s="112"/>
      <c r="K7" s="75"/>
      <c r="L7" s="10"/>
    </row>
    <row r="8" spans="1:12" x14ac:dyDescent="0.25">
      <c r="A8" s="72"/>
      <c r="B8" s="9"/>
      <c r="C8" s="146" t="s">
        <v>97</v>
      </c>
      <c r="D8" s="146"/>
      <c r="E8" s="146"/>
      <c r="F8" s="146"/>
      <c r="G8" s="146"/>
      <c r="H8" s="146"/>
      <c r="I8" s="146"/>
      <c r="J8" s="112"/>
      <c r="K8" s="75"/>
      <c r="L8" s="10"/>
    </row>
    <row r="9" spans="1:12" x14ac:dyDescent="0.25">
      <c r="A9" s="72"/>
      <c r="B9" s="9"/>
      <c r="C9" s="112"/>
      <c r="D9" s="112"/>
      <c r="E9" s="112"/>
      <c r="F9" s="112"/>
      <c r="G9" s="112"/>
      <c r="H9" s="112"/>
      <c r="I9" s="112"/>
      <c r="J9" s="112"/>
      <c r="K9" s="75"/>
      <c r="L9" s="10"/>
    </row>
    <row r="10" spans="1:12" ht="48" customHeight="1" x14ac:dyDescent="0.25">
      <c r="A10" s="72"/>
      <c r="B10" s="10"/>
      <c r="C10" s="84" t="s">
        <v>10</v>
      </c>
      <c r="D10" s="84" t="s">
        <v>7</v>
      </c>
      <c r="E10" s="84" t="s">
        <v>1</v>
      </c>
      <c r="F10" s="116"/>
      <c r="H10" s="84" t="s">
        <v>10</v>
      </c>
      <c r="I10" s="84" t="s">
        <v>7</v>
      </c>
      <c r="J10" s="84" t="s">
        <v>1</v>
      </c>
      <c r="K10" s="75"/>
      <c r="L10" s="10"/>
    </row>
    <row r="11" spans="1:12" ht="12" customHeight="1" x14ac:dyDescent="0.25">
      <c r="A11" s="72"/>
      <c r="B11" s="10"/>
      <c r="C11" s="112"/>
      <c r="D11" s="112"/>
      <c r="E11" s="112"/>
      <c r="F11" s="112"/>
      <c r="H11" s="112"/>
      <c r="I11" s="112"/>
      <c r="J11" s="112"/>
      <c r="K11" s="75"/>
      <c r="L11" s="10"/>
    </row>
    <row r="12" spans="1:12" x14ac:dyDescent="0.25">
      <c r="A12" s="72"/>
      <c r="B12" s="14" t="s">
        <v>6</v>
      </c>
      <c r="C12" s="95">
        <f>'[3]BD EMMET CIIU Rev 4 '!$I$23</f>
        <v>-1.1048533766101656</v>
      </c>
      <c r="D12" s="95">
        <f>'[3]BD EMMET CIIU Rev 4 '!$L$23</f>
        <v>0.54338972809632935</v>
      </c>
      <c r="E12" s="95">
        <f>'[3]BD EMMET CIIU Rev 4 '!$N$23</f>
        <v>-0.47322846389373296</v>
      </c>
      <c r="F12" s="19"/>
      <c r="G12" s="7" t="s">
        <v>26</v>
      </c>
      <c r="H12" s="95">
        <f>'[3]BD EMMET CIIU Rev 4 '!$I$389</f>
        <v>1.3337850909356206</v>
      </c>
      <c r="I12" s="95">
        <f>'[3]BD EMMET CIIU Rev 4 '!$L$389</f>
        <v>3.9248681166134389</v>
      </c>
      <c r="J12" s="95">
        <f>'[3]BD EMMET CIIU Rev 4 '!$N$389</f>
        <v>1.7063607319198297</v>
      </c>
      <c r="K12" s="75"/>
      <c r="L12" s="10"/>
    </row>
    <row r="13" spans="1:12" x14ac:dyDescent="0.25">
      <c r="A13" s="72"/>
      <c r="B13" s="10" t="s">
        <v>20</v>
      </c>
      <c r="C13" s="95">
        <f>'[3]BD EMMET CIIU Rev 4 '!$I$29</f>
        <v>-2.5339866769328125</v>
      </c>
      <c r="D13" s="95">
        <f>'[3]BD EMMET CIIU Rev 4 '!$L$29</f>
        <v>-0.53619821715628291</v>
      </c>
      <c r="E13" s="95">
        <f>'[3]BD EMMET CIIU Rev 4 '!$N$29</f>
        <v>-0.75464808447189569</v>
      </c>
      <c r="F13" s="19"/>
      <c r="G13" s="7" t="s">
        <v>27</v>
      </c>
      <c r="H13" s="95">
        <f>'[3]BD EMMET CIIU Rev 4 '!$I$407</f>
        <v>9.7601832046560162</v>
      </c>
      <c r="I13" s="95">
        <f>'[3]BD EMMET CIIU Rev 4 '!$L$407</f>
        <v>12.375791702000313</v>
      </c>
      <c r="J13" s="95">
        <f>'[3]BD EMMET CIIU Rev 4 '!$N$407</f>
        <v>0.86850790342192852</v>
      </c>
      <c r="K13" s="75"/>
      <c r="L13" s="10"/>
    </row>
    <row r="14" spans="1:12" x14ac:dyDescent="0.25">
      <c r="A14" s="72"/>
      <c r="B14" s="14" t="s">
        <v>21</v>
      </c>
      <c r="C14" s="65">
        <f>'[3]BD EMMET CIIU Rev 4 '!$I$95</f>
        <v>-2.5668666861717924</v>
      </c>
      <c r="D14" s="65">
        <f>'[3]BD EMMET CIIU Rev 4 '!$L$95</f>
        <v>-1.3945351170569324</v>
      </c>
      <c r="E14" s="65">
        <f>'[3]BD EMMET CIIU Rev 4 '!$N$95</f>
        <v>-1.5767832754023203</v>
      </c>
      <c r="F14" s="109"/>
      <c r="G14" s="7" t="s">
        <v>28</v>
      </c>
      <c r="H14" s="95">
        <f>'[3]BD EMMET CIIU Rev 4 '!$I$431</f>
        <v>-3.5555858008704178</v>
      </c>
      <c r="I14" s="95">
        <f>'[3]BD EMMET CIIU Rev 4 '!$L$431</f>
        <v>-8.5844893101425299</v>
      </c>
      <c r="J14" s="95">
        <f>'[3]BD EMMET CIIU Rev 4 '!$N$431</f>
        <v>-0.44307868219823376</v>
      </c>
      <c r="K14" s="75"/>
      <c r="L14" s="10"/>
    </row>
    <row r="15" spans="1:12" x14ac:dyDescent="0.25">
      <c r="A15" s="72"/>
      <c r="B15" s="10" t="s">
        <v>22</v>
      </c>
      <c r="C15" s="100">
        <f>'[3]BD EMMET CIIU Rev 4 '!$I$161</f>
        <v>-2.684584858434647</v>
      </c>
      <c r="D15" s="100">
        <f>'[3]BD EMMET CIIU Rev 4 '!$L$161</f>
        <v>0.83825682048374972</v>
      </c>
      <c r="E15" s="100">
        <f>'[3]BD EMMET CIIU Rev 4 '!$N$161</f>
        <v>-0.61997703788748026</v>
      </c>
      <c r="F15" s="117"/>
      <c r="G15" s="7" t="s">
        <v>29</v>
      </c>
      <c r="H15" s="100">
        <f>'[3]BD EMMET CIIU Rev 4 '!$I$437</f>
        <v>0.29635795698530387</v>
      </c>
      <c r="I15" s="100">
        <f>'[3]BD EMMET CIIU Rev 4 '!$L$437</f>
        <v>3.8303393351422983</v>
      </c>
      <c r="J15" s="100">
        <f>'[3]BD EMMET CIIU Rev 4 '!$N$437</f>
        <v>-1.6573556797020501</v>
      </c>
      <c r="K15" s="75"/>
      <c r="L15" s="10"/>
    </row>
    <row r="16" spans="1:12" x14ac:dyDescent="0.25">
      <c r="A16" s="72"/>
      <c r="B16" s="10" t="s">
        <v>23</v>
      </c>
      <c r="C16" s="100">
        <f>'[3]BD EMMET CIIU Rev 4 '!$I$215</f>
        <v>-1.4591438567724282</v>
      </c>
      <c r="D16" s="100">
        <f>'[3]BD EMMET CIIU Rev 4 '!$L$215</f>
        <v>-2.6660075701178272</v>
      </c>
      <c r="E16" s="100">
        <f>'[3]BD EMMET CIIU Rev 4 '!$N$215</f>
        <v>2.1385681293302667</v>
      </c>
      <c r="F16" s="117"/>
      <c r="G16" s="7" t="s">
        <v>30</v>
      </c>
      <c r="H16" s="100">
        <f>'[3]BD EMMET CIIU Rev 4 '!$I$443</f>
        <v>14.67033016370398</v>
      </c>
      <c r="I16" s="100">
        <f>'[3]BD EMMET CIIU Rev 4 '!$L$443</f>
        <v>7.3387517359891916</v>
      </c>
      <c r="J16" s="100">
        <f>'[3]BD EMMET CIIU Rev 4 '!$N$443</f>
        <v>-5.9202507400313351</v>
      </c>
      <c r="K16" s="75"/>
      <c r="L16" s="10"/>
    </row>
    <row r="17" spans="1:14" x14ac:dyDescent="0.25">
      <c r="A17" s="72"/>
      <c r="B17" s="10" t="s">
        <v>24</v>
      </c>
      <c r="C17" s="100">
        <f>'[3]BD EMMET CIIU Rev 4 '!$I$275</f>
        <v>-2.2011622278810989</v>
      </c>
      <c r="D17" s="100">
        <f>'[3]BD EMMET CIIU Rev 4 '!$L$275</f>
        <v>1.0141997166841037</v>
      </c>
      <c r="E17" s="100">
        <f>'[3]BD EMMET CIIU Rev 4 '!$N$275</f>
        <v>-0.53606237816764235</v>
      </c>
      <c r="F17" s="117"/>
      <c r="G17" s="7" t="s">
        <v>31</v>
      </c>
      <c r="H17" s="100">
        <f>'[3]BD EMMET CIIU Rev 4 '!$I$449</f>
        <v>-6.0091684043953819E-2</v>
      </c>
      <c r="I17" s="100">
        <f>'[3]BD EMMET CIIU Rev 4 '!$L$449</f>
        <v>6.0447368593565187</v>
      </c>
      <c r="J17" s="100">
        <f>'[3]BD EMMET CIIU Rev 4 '!$N$449</f>
        <v>1.4186633039092129</v>
      </c>
      <c r="K17" s="75"/>
      <c r="L17" s="10"/>
    </row>
    <row r="18" spans="1:14" x14ac:dyDescent="0.25">
      <c r="A18" s="72"/>
      <c r="B18" s="10" t="s">
        <v>14</v>
      </c>
      <c r="C18" s="100">
        <f>'[3]BD EMMET CIIU Rev 4 '!$I$311</f>
        <v>2.5606687950392484</v>
      </c>
      <c r="D18" s="100">
        <f>'[3]BD EMMET CIIU Rev 4 '!$L$311</f>
        <v>3.3183805725015105</v>
      </c>
      <c r="E18" s="100">
        <f>'[3]BD EMMET CIIU Rev 4 '!$N$311</f>
        <v>-0.60882800608827381</v>
      </c>
      <c r="F18" s="117"/>
      <c r="G18" s="7" t="s">
        <v>32</v>
      </c>
      <c r="H18" s="100">
        <f>'[3]BD EMMET CIIU Rev 4 '!$I$455</f>
        <v>5.0128760821558132</v>
      </c>
      <c r="I18" s="100">
        <f>'[3]BD EMMET CIIU Rev 4 '!$L$455</f>
        <v>4.449685624888474</v>
      </c>
      <c r="J18" s="100">
        <f>'[3]BD EMMET CIIU Rev 4 '!$N$455</f>
        <v>-0.54505052199070292</v>
      </c>
      <c r="K18" s="75"/>
      <c r="L18" s="10"/>
    </row>
    <row r="19" spans="1:14" x14ac:dyDescent="0.25">
      <c r="A19" s="72"/>
      <c r="B19" s="10" t="s">
        <v>25</v>
      </c>
      <c r="C19" s="100">
        <f>'[3]BD EMMET CIIU Rev 4 '!$I$335</f>
        <v>-1.9512225391020195</v>
      </c>
      <c r="D19" s="100">
        <f>'[3]BD EMMET CIIU Rev 4 '!$L$335</f>
        <v>7.9677940125416455</v>
      </c>
      <c r="E19" s="100">
        <f>'[3]BD EMMET CIIU Rev 4 '!$N$335</f>
        <v>-7.4298147853312457E-2</v>
      </c>
      <c r="F19" s="117"/>
      <c r="H19" s="16"/>
      <c r="I19" s="16"/>
      <c r="J19" s="16"/>
      <c r="K19" s="75"/>
      <c r="L19" s="10"/>
    </row>
    <row r="20" spans="1:14" x14ac:dyDescent="0.25">
      <c r="A20" s="72"/>
      <c r="B20" s="10"/>
      <c r="C20" s="16"/>
      <c r="D20" s="16"/>
      <c r="E20" s="16"/>
      <c r="F20" s="16"/>
      <c r="G20" s="16"/>
      <c r="H20" s="16"/>
      <c r="I20" s="16"/>
      <c r="J20" s="16"/>
      <c r="K20" s="75"/>
      <c r="L20" s="10"/>
    </row>
    <row r="21" spans="1:14" x14ac:dyDescent="0.25">
      <c r="A21" s="72"/>
      <c r="B21" s="10"/>
      <c r="C21" s="147" t="s">
        <v>18</v>
      </c>
      <c r="D21" s="147"/>
      <c r="E21" s="147"/>
      <c r="F21" s="147"/>
      <c r="G21" s="147"/>
      <c r="H21" s="147"/>
      <c r="I21" s="147"/>
      <c r="J21" s="113"/>
      <c r="K21" s="75"/>
      <c r="L21" s="10"/>
    </row>
    <row r="22" spans="1:14" ht="15.75" customHeight="1" x14ac:dyDescent="0.25">
      <c r="A22" s="72"/>
      <c r="B22" s="10"/>
      <c r="C22" s="147" t="s">
        <v>105</v>
      </c>
      <c r="D22" s="147"/>
      <c r="E22" s="147"/>
      <c r="F22" s="147"/>
      <c r="G22" s="147"/>
      <c r="H22" s="147"/>
      <c r="I22" s="147"/>
      <c r="J22" s="113"/>
      <c r="K22" s="75"/>
      <c r="L22" s="10"/>
    </row>
    <row r="23" spans="1:14" ht="15.75" customHeight="1" x14ac:dyDescent="0.25">
      <c r="A23" s="72"/>
      <c r="B23" s="10"/>
      <c r="C23" s="113"/>
      <c r="D23" s="113"/>
      <c r="E23" s="113"/>
      <c r="F23" s="113"/>
      <c r="G23" s="113"/>
      <c r="H23" s="113"/>
      <c r="I23" s="113"/>
      <c r="J23" s="113"/>
      <c r="K23" s="75"/>
      <c r="L23" s="10"/>
    </row>
    <row r="24" spans="1:14" x14ac:dyDescent="0.25">
      <c r="A24" s="72"/>
      <c r="B24" s="10"/>
      <c r="C24" s="112"/>
      <c r="D24" s="112"/>
      <c r="E24" s="112"/>
      <c r="F24" s="112"/>
      <c r="G24" s="112"/>
      <c r="H24" s="112"/>
      <c r="I24" s="112"/>
      <c r="J24" s="112"/>
      <c r="K24" s="75"/>
      <c r="L24" s="10"/>
    </row>
    <row r="25" spans="1:14" ht="12" customHeight="1" x14ac:dyDescent="0.25">
      <c r="A25" s="72"/>
      <c r="B25" s="10"/>
      <c r="C25" s="112"/>
      <c r="D25" s="112"/>
      <c r="E25" s="112"/>
      <c r="F25" s="112"/>
      <c r="G25" s="112"/>
      <c r="H25" s="112"/>
      <c r="I25" s="112"/>
      <c r="J25" s="112"/>
      <c r="K25" s="75"/>
      <c r="L25" s="10"/>
      <c r="N25" s="25"/>
    </row>
    <row r="26" spans="1:14" x14ac:dyDescent="0.25">
      <c r="A26" s="72"/>
      <c r="B26" s="10"/>
      <c r="C26" s="58"/>
      <c r="D26" s="58"/>
      <c r="E26" s="58"/>
      <c r="F26" s="58"/>
      <c r="G26" s="58"/>
      <c r="H26" s="58"/>
      <c r="I26" s="58"/>
      <c r="J26" s="58"/>
      <c r="K26" s="75"/>
      <c r="L26" s="10"/>
    </row>
    <row r="27" spans="1:14" x14ac:dyDescent="0.25">
      <c r="A27" s="72"/>
      <c r="B27" s="14"/>
      <c r="C27" s="59"/>
      <c r="D27" s="59"/>
      <c r="E27" s="59"/>
      <c r="F27" s="58"/>
      <c r="G27" s="58"/>
      <c r="H27" s="58"/>
      <c r="I27" s="58"/>
      <c r="J27" s="58"/>
      <c r="K27" s="75"/>
      <c r="L27" s="10"/>
    </row>
    <row r="28" spans="1:14" x14ac:dyDescent="0.25">
      <c r="A28" s="72"/>
      <c r="B28" s="10"/>
      <c r="C28" s="58"/>
      <c r="D28" s="58"/>
      <c r="E28" s="58"/>
      <c r="F28" s="58"/>
      <c r="G28" s="58"/>
      <c r="H28" s="58"/>
      <c r="I28" s="58"/>
      <c r="J28" s="58"/>
      <c r="K28" s="75"/>
      <c r="L28" s="10"/>
    </row>
    <row r="29" spans="1:14" x14ac:dyDescent="0.25">
      <c r="A29" s="72"/>
      <c r="B29" s="10"/>
      <c r="C29" s="58"/>
      <c r="D29" s="58"/>
      <c r="E29" s="58"/>
      <c r="F29" s="58"/>
      <c r="G29" s="58"/>
      <c r="H29" s="58"/>
      <c r="I29" s="58"/>
      <c r="J29" s="58"/>
      <c r="K29" s="75"/>
      <c r="L29" s="10"/>
    </row>
    <row r="30" spans="1:14" x14ac:dyDescent="0.25">
      <c r="A30" s="72"/>
      <c r="B30" s="10"/>
      <c r="C30" s="58"/>
      <c r="D30" s="58"/>
      <c r="E30" s="58"/>
      <c r="F30" s="59"/>
      <c r="G30" s="59"/>
      <c r="H30" s="59"/>
      <c r="I30" s="59"/>
      <c r="J30" s="59"/>
      <c r="K30" s="75"/>
      <c r="L30" s="10"/>
    </row>
    <row r="31" spans="1:14" x14ac:dyDescent="0.25">
      <c r="A31" s="72"/>
      <c r="B31" s="10"/>
      <c r="C31" s="58"/>
      <c r="D31" s="58"/>
      <c r="E31" s="58"/>
      <c r="F31" s="58"/>
      <c r="G31" s="58"/>
      <c r="H31" s="58"/>
      <c r="I31" s="58"/>
      <c r="J31" s="58"/>
      <c r="K31" s="75"/>
      <c r="L31" s="10"/>
    </row>
    <row r="32" spans="1:14" x14ac:dyDescent="0.25">
      <c r="A32" s="72"/>
      <c r="B32" s="10"/>
      <c r="C32" s="16"/>
      <c r="D32" s="16"/>
      <c r="E32" s="16"/>
      <c r="F32" s="16"/>
      <c r="G32" s="16"/>
      <c r="H32" s="16"/>
      <c r="I32" s="16"/>
      <c r="J32" s="16"/>
      <c r="K32" s="75"/>
      <c r="L32" s="10"/>
    </row>
    <row r="33" spans="1:12" x14ac:dyDescent="0.25">
      <c r="A33" s="72"/>
      <c r="B33" s="10"/>
      <c r="C33" s="16"/>
      <c r="D33" s="16"/>
      <c r="E33" s="16"/>
      <c r="F33" s="16"/>
      <c r="G33" s="16"/>
      <c r="H33" s="16"/>
      <c r="I33" s="16"/>
      <c r="J33" s="16"/>
      <c r="K33" s="75"/>
      <c r="L33" s="10"/>
    </row>
    <row r="34" spans="1:12" x14ac:dyDescent="0.25">
      <c r="A34" s="72"/>
      <c r="B34" s="10"/>
      <c r="C34" s="16"/>
      <c r="D34" s="16"/>
      <c r="E34" s="16"/>
      <c r="F34" s="16"/>
      <c r="G34" s="16"/>
      <c r="H34" s="16"/>
      <c r="I34" s="16"/>
      <c r="J34" s="16"/>
      <c r="K34" s="75"/>
      <c r="L34" s="10"/>
    </row>
    <row r="35" spans="1:12" x14ac:dyDescent="0.25">
      <c r="A35" s="72"/>
      <c r="B35" s="10"/>
      <c r="C35" s="16"/>
      <c r="D35" s="16"/>
      <c r="E35" s="16"/>
      <c r="F35" s="16"/>
      <c r="G35" s="16"/>
      <c r="H35" s="16"/>
      <c r="I35" s="16"/>
      <c r="J35" s="16"/>
      <c r="K35" s="75"/>
      <c r="L35" s="10"/>
    </row>
    <row r="36" spans="1:12" x14ac:dyDescent="0.25">
      <c r="A36" s="72"/>
      <c r="B36" s="10"/>
      <c r="C36" s="16"/>
      <c r="D36" s="16"/>
      <c r="E36" s="16"/>
      <c r="F36" s="16"/>
      <c r="G36" s="16"/>
      <c r="H36" s="16"/>
      <c r="I36" s="16"/>
      <c r="J36" s="16"/>
      <c r="K36" s="75"/>
      <c r="L36" s="10"/>
    </row>
    <row r="37" spans="1:12" x14ac:dyDescent="0.25">
      <c r="A37" s="72"/>
      <c r="B37" s="10"/>
      <c r="C37" s="16"/>
      <c r="D37" s="16"/>
      <c r="E37" s="16"/>
      <c r="F37" s="16"/>
      <c r="G37" s="16"/>
      <c r="H37" s="16"/>
      <c r="I37" s="16"/>
      <c r="J37" s="16"/>
      <c r="K37" s="75"/>
      <c r="L37" s="10"/>
    </row>
    <row r="38" spans="1:12" x14ac:dyDescent="0.25">
      <c r="A38" s="72"/>
      <c r="B38" s="10"/>
      <c r="C38" s="16"/>
      <c r="D38" s="16"/>
      <c r="E38" s="16"/>
      <c r="F38" s="16"/>
      <c r="G38" s="16"/>
      <c r="H38" s="16"/>
      <c r="I38" s="16"/>
      <c r="J38" s="16"/>
      <c r="K38" s="75"/>
      <c r="L38" s="10"/>
    </row>
    <row r="39" spans="1:12" x14ac:dyDescent="0.25">
      <c r="A39" s="72"/>
      <c r="B39" s="10"/>
      <c r="C39" s="16"/>
      <c r="D39" s="16"/>
      <c r="E39" s="16"/>
      <c r="F39" s="16"/>
      <c r="G39" s="16"/>
      <c r="H39" s="16"/>
      <c r="I39" s="16"/>
      <c r="J39" s="16"/>
      <c r="K39" s="75"/>
      <c r="L39" s="10"/>
    </row>
    <row r="40" spans="1:12" x14ac:dyDescent="0.25">
      <c r="A40" s="72"/>
      <c r="B40" s="10"/>
      <c r="C40" s="16"/>
      <c r="D40" s="16"/>
      <c r="E40" s="16"/>
      <c r="F40" s="16"/>
      <c r="G40" s="16"/>
      <c r="H40" s="16"/>
      <c r="I40" s="16"/>
      <c r="J40" s="16"/>
      <c r="K40" s="75"/>
      <c r="L40" s="10"/>
    </row>
    <row r="41" spans="1:12" x14ac:dyDescent="0.25">
      <c r="A41" s="72"/>
      <c r="B41" s="10"/>
      <c r="C41" s="16"/>
      <c r="D41" s="16"/>
      <c r="E41" s="16"/>
      <c r="F41" s="16"/>
      <c r="G41" s="16"/>
      <c r="H41" s="16"/>
      <c r="I41" s="16"/>
      <c r="J41" s="16"/>
      <c r="K41" s="75"/>
      <c r="L41" s="10"/>
    </row>
    <row r="42" spans="1:12" x14ac:dyDescent="0.25">
      <c r="A42" s="72"/>
      <c r="B42" s="10"/>
      <c r="C42" s="16"/>
      <c r="D42" s="16"/>
      <c r="E42" s="16"/>
      <c r="F42" s="16"/>
      <c r="G42" s="16"/>
      <c r="H42" s="16"/>
      <c r="I42" s="16"/>
      <c r="J42" s="16"/>
      <c r="K42" s="75"/>
      <c r="L42" s="10"/>
    </row>
    <row r="43" spans="1:12" x14ac:dyDescent="0.25">
      <c r="A43" s="72"/>
      <c r="B43" s="10"/>
      <c r="C43" s="16"/>
      <c r="D43" s="16"/>
      <c r="E43" s="16"/>
      <c r="F43" s="16"/>
      <c r="G43" s="16"/>
      <c r="H43" s="16"/>
      <c r="I43" s="16"/>
      <c r="J43" s="16"/>
      <c r="K43" s="75"/>
      <c r="L43" s="10"/>
    </row>
    <row r="44" spans="1:12" x14ac:dyDescent="0.25">
      <c r="A44" s="72"/>
      <c r="B44" s="10"/>
      <c r="C44" s="16"/>
      <c r="D44" s="16"/>
      <c r="E44" s="16"/>
      <c r="F44" s="16"/>
      <c r="G44" s="16"/>
      <c r="H44" s="16"/>
      <c r="I44" s="16"/>
      <c r="J44" s="16"/>
      <c r="K44" s="75"/>
      <c r="L44" s="10"/>
    </row>
    <row r="45" spans="1:12" x14ac:dyDescent="0.25">
      <c r="A45" s="72"/>
      <c r="B45" s="10"/>
      <c r="C45" s="16"/>
      <c r="D45" s="16"/>
      <c r="E45" s="16"/>
      <c r="F45" s="16"/>
      <c r="G45" s="16"/>
      <c r="H45" s="16"/>
      <c r="I45" s="16"/>
      <c r="J45" s="16"/>
      <c r="K45" s="75"/>
      <c r="L45" s="10"/>
    </row>
    <row r="46" spans="1:12" x14ac:dyDescent="0.25">
      <c r="A46" s="72"/>
      <c r="B46" s="148"/>
      <c r="C46" s="148"/>
      <c r="D46" s="148"/>
      <c r="E46" s="148"/>
      <c r="F46" s="148"/>
      <c r="G46" s="148"/>
      <c r="H46" s="148"/>
      <c r="I46" s="148"/>
      <c r="J46" s="114"/>
      <c r="K46" s="75"/>
      <c r="L46" s="10"/>
    </row>
    <row r="47" spans="1:12" x14ac:dyDescent="0.25">
      <c r="A47" s="72"/>
      <c r="B47" s="57"/>
      <c r="C47" s="10"/>
      <c r="D47" s="10"/>
      <c r="E47" s="10"/>
      <c r="F47" s="10"/>
      <c r="G47" s="10"/>
      <c r="H47" s="10"/>
      <c r="I47" s="10"/>
      <c r="J47" s="10"/>
      <c r="K47" s="75"/>
      <c r="L47" s="10"/>
    </row>
    <row r="48" spans="1:12" x14ac:dyDescent="0.25">
      <c r="A48" s="72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5"/>
      <c r="L48" s="10"/>
    </row>
    <row r="49" spans="1:12" x14ac:dyDescent="0.25">
      <c r="A49" s="72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5"/>
      <c r="L49" s="10"/>
    </row>
    <row r="50" spans="1:12" x14ac:dyDescent="0.25">
      <c r="A50" s="8"/>
      <c r="B50" s="20" t="s">
        <v>106</v>
      </c>
      <c r="C50" s="16"/>
      <c r="D50" s="16"/>
      <c r="E50" s="16"/>
      <c r="F50" s="18"/>
      <c r="G50" s="19"/>
      <c r="H50" s="19"/>
      <c r="I50" s="19"/>
      <c r="K50" s="12"/>
    </row>
    <row r="51" spans="1:12" x14ac:dyDescent="0.25">
      <c r="A51" s="73"/>
      <c r="B51" s="22" t="s">
        <v>95</v>
      </c>
      <c r="C51" s="69"/>
      <c r="D51" s="69"/>
      <c r="E51" s="69"/>
      <c r="F51" s="69"/>
      <c r="G51" s="69"/>
      <c r="H51" s="69"/>
      <c r="I51" s="69"/>
      <c r="J51" s="69"/>
      <c r="K51" s="76"/>
      <c r="L51" s="10"/>
    </row>
    <row r="53" spans="1:12" x14ac:dyDescent="0.25">
      <c r="B53" s="6"/>
      <c r="C53" s="6"/>
      <c r="D53" s="6"/>
      <c r="E53" s="6"/>
      <c r="F53" s="6"/>
      <c r="G53" s="6"/>
      <c r="H53" s="6"/>
      <c r="I53" s="6"/>
      <c r="J53" s="6"/>
    </row>
  </sheetData>
  <mergeCells count="5">
    <mergeCell ref="C7:I7"/>
    <mergeCell ref="C8:I8"/>
    <mergeCell ref="C21:I21"/>
    <mergeCell ref="C22:I22"/>
    <mergeCell ref="B46:I46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79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6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1"/>
      <c r="B1" s="70"/>
      <c r="C1" s="70"/>
      <c r="D1" s="70"/>
      <c r="E1" s="70"/>
      <c r="F1" s="70"/>
      <c r="G1" s="70"/>
      <c r="H1" s="70"/>
      <c r="I1" s="70"/>
      <c r="J1" s="70"/>
      <c r="K1" s="74"/>
      <c r="L1" s="10"/>
    </row>
    <row r="2" spans="1:12" x14ac:dyDescent="0.25">
      <c r="A2" s="72"/>
      <c r="B2" s="9"/>
      <c r="C2" s="9"/>
      <c r="D2" s="9"/>
      <c r="E2" s="9"/>
      <c r="F2" s="9"/>
      <c r="G2" s="9"/>
      <c r="H2" s="9"/>
      <c r="I2" s="9"/>
      <c r="J2" s="9"/>
      <c r="K2" s="75"/>
      <c r="L2" s="10"/>
    </row>
    <row r="3" spans="1:12" x14ac:dyDescent="0.25">
      <c r="A3" s="72"/>
      <c r="B3" s="9"/>
      <c r="C3" s="9"/>
      <c r="D3" s="9"/>
      <c r="E3" s="9"/>
      <c r="F3" s="9"/>
      <c r="G3" s="9"/>
      <c r="H3" s="9"/>
      <c r="I3" s="9"/>
      <c r="J3" s="9"/>
      <c r="K3" s="75"/>
      <c r="L3" s="10"/>
    </row>
    <row r="4" spans="1:12" x14ac:dyDescent="0.25">
      <c r="A4" s="72"/>
      <c r="B4" s="9"/>
      <c r="C4" s="9"/>
      <c r="D4" s="9"/>
      <c r="E4" s="9"/>
      <c r="F4" s="9"/>
      <c r="G4" s="9"/>
      <c r="H4" s="9"/>
      <c r="I4" s="9"/>
      <c r="J4" s="9"/>
      <c r="K4" s="75"/>
      <c r="L4" s="10"/>
    </row>
    <row r="5" spans="1:12" x14ac:dyDescent="0.25">
      <c r="A5" s="72"/>
      <c r="B5" s="9"/>
      <c r="C5" s="9"/>
      <c r="D5" s="9"/>
      <c r="E5" s="9"/>
      <c r="F5" s="9"/>
      <c r="G5" s="9"/>
      <c r="H5" s="9"/>
      <c r="I5" s="9"/>
      <c r="J5" s="9"/>
      <c r="K5" s="75"/>
      <c r="L5" s="10"/>
    </row>
    <row r="6" spans="1:12" x14ac:dyDescent="0.25">
      <c r="A6" s="72"/>
      <c r="B6" s="9"/>
      <c r="C6" s="9"/>
      <c r="D6" s="9"/>
      <c r="E6" s="9"/>
      <c r="F6" s="9"/>
      <c r="G6" s="9"/>
      <c r="H6" s="9"/>
      <c r="I6" s="9"/>
      <c r="J6" s="9"/>
      <c r="K6" s="75"/>
      <c r="L6" s="10"/>
    </row>
    <row r="7" spans="1:12" x14ac:dyDescent="0.25">
      <c r="A7" s="72"/>
      <c r="B7" s="9"/>
      <c r="C7" s="146" t="s">
        <v>17</v>
      </c>
      <c r="D7" s="146"/>
      <c r="E7" s="146"/>
      <c r="F7" s="146"/>
      <c r="G7" s="146"/>
      <c r="H7" s="146"/>
      <c r="I7" s="146"/>
      <c r="J7" s="112"/>
      <c r="K7" s="75"/>
      <c r="L7" s="10"/>
    </row>
    <row r="8" spans="1:12" x14ac:dyDescent="0.25">
      <c r="A8" s="72"/>
      <c r="B8" s="9"/>
      <c r="C8" s="146" t="s">
        <v>98</v>
      </c>
      <c r="D8" s="146"/>
      <c r="E8" s="146"/>
      <c r="F8" s="146"/>
      <c r="G8" s="146"/>
      <c r="H8" s="146"/>
      <c r="I8" s="146"/>
      <c r="J8" s="112"/>
      <c r="K8" s="75"/>
      <c r="L8" s="10"/>
    </row>
    <row r="9" spans="1:12" x14ac:dyDescent="0.25">
      <c r="A9" s="72"/>
      <c r="B9" s="9"/>
      <c r="C9" s="68"/>
      <c r="D9" s="68"/>
      <c r="E9" s="68"/>
      <c r="F9" s="68"/>
      <c r="G9" s="68"/>
      <c r="H9" s="68"/>
      <c r="I9" s="68"/>
      <c r="J9" s="112"/>
      <c r="K9" s="75"/>
      <c r="L9" s="10"/>
    </row>
    <row r="10" spans="1:12" ht="48" customHeight="1" x14ac:dyDescent="0.25">
      <c r="A10" s="72"/>
      <c r="B10" s="10"/>
      <c r="C10" s="84" t="s">
        <v>10</v>
      </c>
      <c r="D10" s="84" t="s">
        <v>7</v>
      </c>
      <c r="E10" s="84" t="s">
        <v>1</v>
      </c>
      <c r="F10" s="116"/>
      <c r="H10" s="84" t="s">
        <v>10</v>
      </c>
      <c r="I10" s="84" t="s">
        <v>7</v>
      </c>
      <c r="J10" s="84" t="s">
        <v>1</v>
      </c>
      <c r="K10" s="75"/>
      <c r="L10" s="10"/>
    </row>
    <row r="11" spans="1:12" ht="12" customHeight="1" x14ac:dyDescent="0.25">
      <c r="A11" s="72"/>
      <c r="B11" s="10"/>
      <c r="C11" s="68"/>
      <c r="D11" s="68"/>
      <c r="E11" s="68"/>
      <c r="F11" s="112"/>
      <c r="H11" s="68"/>
      <c r="I11" s="68"/>
      <c r="J11" s="68"/>
      <c r="K11" s="75"/>
      <c r="L11" s="10"/>
    </row>
    <row r="12" spans="1:12" x14ac:dyDescent="0.25">
      <c r="A12" s="72"/>
      <c r="B12" s="14" t="s">
        <v>6</v>
      </c>
      <c r="C12" s="95">
        <f>'[3]BD EMMET CIIU Rev 4 '!$P$23</f>
        <v>1.489996395198645</v>
      </c>
      <c r="D12" s="95">
        <f>'[3]BD EMMET CIIU Rev 4 '!$R$23</f>
        <v>2.3855747911328535</v>
      </c>
      <c r="E12" s="95">
        <f>'[3]BD EMMET CIIU Rev 4 '!$T$23</f>
        <v>-0.15627145424774369</v>
      </c>
      <c r="F12" s="19"/>
      <c r="G12" s="7" t="s">
        <v>26</v>
      </c>
      <c r="H12" s="95">
        <f>'[3]BD EMMET CIIU Rev 4 '!$P$389</f>
        <v>3.1559063663375611</v>
      </c>
      <c r="I12" s="95">
        <f>'[3]BD EMMET CIIU Rev 4 '!$R$389</f>
        <v>6.6584200884379356</v>
      </c>
      <c r="J12" s="95">
        <f>'[3]BD EMMET CIIU Rev 4 '!$T$389</f>
        <v>1.0138159645769207</v>
      </c>
      <c r="K12" s="75"/>
      <c r="L12" s="10"/>
    </row>
    <row r="13" spans="1:12" x14ac:dyDescent="0.25">
      <c r="A13" s="72"/>
      <c r="B13" s="10" t="s">
        <v>20</v>
      </c>
      <c r="C13" s="95">
        <f>'[3]BD EMMET CIIU Rev 4 '!$P$29</f>
        <v>1.004698808651753</v>
      </c>
      <c r="D13" s="95">
        <f>'[3]BD EMMET CIIU Rev 4 '!$R$29</f>
        <v>1.737164415445875</v>
      </c>
      <c r="E13" s="95">
        <f>'[3]BD EMMET CIIU Rev 4 '!$T$29</f>
        <v>-0.49698432460468212</v>
      </c>
      <c r="F13" s="19"/>
      <c r="G13" s="7" t="s">
        <v>27</v>
      </c>
      <c r="H13" s="95">
        <f>'[3]BD EMMET CIIU Rev 4 '!$P$407</f>
        <v>7.1369331830419753</v>
      </c>
      <c r="I13" s="95">
        <f>'[3]BD EMMET CIIU Rev 4 '!$R$407</f>
        <v>3.6304251043609383</v>
      </c>
      <c r="J13" s="95">
        <f>'[3]BD EMMET CIIU Rev 4 '!$T$407</f>
        <v>1.3616296484822357</v>
      </c>
      <c r="K13" s="75"/>
      <c r="L13" s="10"/>
    </row>
    <row r="14" spans="1:12" x14ac:dyDescent="0.25">
      <c r="A14" s="72"/>
      <c r="B14" s="14" t="s">
        <v>21</v>
      </c>
      <c r="C14" s="65">
        <f>'[3]BD EMMET CIIU Rev 4 '!$P$95</f>
        <v>1.3595724511508536</v>
      </c>
      <c r="D14" s="65">
        <f>'[3]BD EMMET CIIU Rev 4 '!$R$95</f>
        <v>1.4392539867027523</v>
      </c>
      <c r="E14" s="65">
        <f>'[3]BD EMMET CIIU Rev 4 '!$T$95</f>
        <v>-1.1749462551612595</v>
      </c>
      <c r="F14" s="109"/>
      <c r="G14" s="7" t="s">
        <v>28</v>
      </c>
      <c r="H14" s="95">
        <f>'[3]BD EMMET CIIU Rev 4 '!$P$431</f>
        <v>-2.1017165660157531</v>
      </c>
      <c r="I14" s="95">
        <f>'[3]BD EMMET CIIU Rev 4 '!$R$431</f>
        <v>-2.4128149356656081</v>
      </c>
      <c r="J14" s="95">
        <f>'[3]BD EMMET CIIU Rev 4 '!$T$431</f>
        <v>1.4299251627952145</v>
      </c>
      <c r="K14" s="75"/>
      <c r="L14" s="10"/>
    </row>
    <row r="15" spans="1:12" x14ac:dyDescent="0.25">
      <c r="A15" s="72"/>
      <c r="B15" s="10" t="s">
        <v>22</v>
      </c>
      <c r="C15" s="100">
        <f>'[3]BD EMMET CIIU Rev 4 '!$P$161</f>
        <v>1.7950981634827485</v>
      </c>
      <c r="D15" s="100">
        <f>'[3]BD EMMET CIIU Rev 4 '!$R$161</f>
        <v>2.5904402639959301</v>
      </c>
      <c r="E15" s="100">
        <f>'[3]BD EMMET CIIU Rev 4 '!$T$161</f>
        <v>1.2346503611865955E-2</v>
      </c>
      <c r="F15" s="117"/>
      <c r="G15" s="7" t="s">
        <v>29</v>
      </c>
      <c r="H15" s="100">
        <f>'[3]BD EMMET CIIU Rev 4 '!$P$437</f>
        <v>-0.4300742035467664</v>
      </c>
      <c r="I15" s="100">
        <f>'[3]BD EMMET CIIU Rev 4 '!$R$437</f>
        <v>2.4798802158024102</v>
      </c>
      <c r="J15" s="100">
        <f>'[3]BD EMMET CIIU Rev 4 '!$T$437</f>
        <v>-0.35866184218879482</v>
      </c>
      <c r="K15" s="75"/>
      <c r="L15" s="10"/>
    </row>
    <row r="16" spans="1:12" x14ac:dyDescent="0.25">
      <c r="A16" s="72"/>
      <c r="B16" s="10" t="s">
        <v>23</v>
      </c>
      <c r="C16" s="100">
        <f>'[3]BD EMMET CIIU Rev 4 '!$P$215</f>
        <v>1.2239706191617046</v>
      </c>
      <c r="D16" s="100">
        <f>'[3]BD EMMET CIIU Rev 4 '!$R$215</f>
        <v>5.4373245930614473</v>
      </c>
      <c r="E16" s="100">
        <f>'[3]BD EMMET CIIU Rev 4 '!$T$215</f>
        <v>1.8913041237644563</v>
      </c>
      <c r="F16" s="117"/>
      <c r="G16" s="7" t="s">
        <v>30</v>
      </c>
      <c r="H16" s="100">
        <f>'[3]BD EMMET CIIU Rev 4 '!$P$443</f>
        <v>9.5804996453798594</v>
      </c>
      <c r="I16" s="100">
        <f>'[3]BD EMMET CIIU Rev 4 '!$R$443</f>
        <v>16.933361533476884</v>
      </c>
      <c r="J16" s="100">
        <f>'[3]BD EMMET CIIU Rev 4 '!$T$443</f>
        <v>-4.4647283543787069</v>
      </c>
      <c r="K16" s="75"/>
      <c r="L16" s="10"/>
    </row>
    <row r="17" spans="1:14" x14ac:dyDescent="0.25">
      <c r="A17" s="72"/>
      <c r="B17" s="10" t="s">
        <v>24</v>
      </c>
      <c r="C17" s="100">
        <f>'[3]BD EMMET CIIU Rev 4 '!$P$275</f>
        <v>0.25205301990938267</v>
      </c>
      <c r="D17" s="100">
        <f>'[3]BD EMMET CIIU Rev 4 '!$R$275</f>
        <v>-7.6355893284010392</v>
      </c>
      <c r="E17" s="100">
        <f>'[3]BD EMMET CIIU Rev 4 '!$T$275</f>
        <v>0.48204461235148699</v>
      </c>
      <c r="F17" s="117"/>
      <c r="G17" s="7" t="s">
        <v>31</v>
      </c>
      <c r="H17" s="100">
        <f>'[3]BD EMMET CIIU Rev 4 '!$P$449</f>
        <v>-3.7824623624971565</v>
      </c>
      <c r="I17" s="100">
        <f>'[3]BD EMMET CIIU Rev 4 '!$R$449</f>
        <v>-4.1381716942804019</v>
      </c>
      <c r="J17" s="100">
        <f>'[3]BD EMMET CIIU Rev 4 '!$T$449</f>
        <v>2.5439383543568965</v>
      </c>
      <c r="K17" s="75"/>
      <c r="L17" s="10"/>
    </row>
    <row r="18" spans="1:14" x14ac:dyDescent="0.25">
      <c r="A18" s="72"/>
      <c r="B18" s="10" t="s">
        <v>14</v>
      </c>
      <c r="C18" s="100">
        <f>'[3]BD EMMET CIIU Rev 4 '!$P$311</f>
        <v>-0.83401945838107849</v>
      </c>
      <c r="D18" s="100">
        <f>'[3]BD EMMET CIIU Rev 4 '!$R$311</f>
        <v>0.49455772625228178</v>
      </c>
      <c r="E18" s="100">
        <f>'[3]BD EMMET CIIU Rev 4 '!$T$311</f>
        <v>-1.3369070649648194</v>
      </c>
      <c r="F18" s="117"/>
      <c r="G18" s="7" t="s">
        <v>32</v>
      </c>
      <c r="H18" s="100">
        <f>'[3]BD EMMET CIIU Rev 4 '!$P$455</f>
        <v>4.4581796461310859</v>
      </c>
      <c r="I18" s="100">
        <f>'[3]BD EMMET CIIU Rev 4 '!$R$455</f>
        <v>5.4346138208602355</v>
      </c>
      <c r="J18" s="100">
        <f>'[3]BD EMMET CIIU Rev 4 '!$T$455</f>
        <v>0.25599977432526089</v>
      </c>
      <c r="K18" s="75"/>
      <c r="L18" s="10"/>
    </row>
    <row r="19" spans="1:14" x14ac:dyDescent="0.25">
      <c r="A19" s="72"/>
      <c r="B19" s="10" t="s">
        <v>25</v>
      </c>
      <c r="C19" s="100">
        <f>'[3]BD EMMET CIIU Rev 4 '!$P$335</f>
        <v>3.5092645475761799</v>
      </c>
      <c r="D19" s="100">
        <f>'[3]BD EMMET CIIU Rev 4 '!$R$335</f>
        <v>5.8319118532950966</v>
      </c>
      <c r="E19" s="100">
        <f>'[3]BD EMMET CIIU Rev 4 '!$T$335</f>
        <v>-0.41901182673126414</v>
      </c>
      <c r="F19" s="117"/>
      <c r="H19" s="16"/>
      <c r="I19" s="16"/>
      <c r="J19" s="16"/>
      <c r="K19" s="75"/>
      <c r="L19" s="10"/>
    </row>
    <row r="20" spans="1:14" x14ac:dyDescent="0.25">
      <c r="A20" s="72"/>
      <c r="B20" s="10"/>
      <c r="C20" s="16"/>
      <c r="D20" s="16"/>
      <c r="E20" s="16"/>
      <c r="F20" s="16"/>
      <c r="G20" s="16"/>
      <c r="H20" s="16"/>
      <c r="I20" s="16"/>
      <c r="J20" s="16"/>
      <c r="K20" s="75"/>
      <c r="L20" s="10"/>
    </row>
    <row r="21" spans="1:14" x14ac:dyDescent="0.25">
      <c r="A21" s="72"/>
      <c r="B21" s="10"/>
      <c r="C21" s="147" t="s">
        <v>18</v>
      </c>
      <c r="D21" s="147"/>
      <c r="E21" s="147"/>
      <c r="F21" s="147"/>
      <c r="G21" s="147"/>
      <c r="H21" s="147"/>
      <c r="I21" s="147"/>
      <c r="J21" s="113"/>
      <c r="K21" s="75"/>
      <c r="L21" s="10"/>
    </row>
    <row r="22" spans="1:14" ht="15.75" customHeight="1" x14ac:dyDescent="0.25">
      <c r="A22" s="72"/>
      <c r="B22" s="10"/>
      <c r="C22" s="147" t="s">
        <v>100</v>
      </c>
      <c r="D22" s="147"/>
      <c r="E22" s="147"/>
      <c r="F22" s="147"/>
      <c r="G22" s="147"/>
      <c r="H22" s="147"/>
      <c r="I22" s="147"/>
      <c r="J22" s="113"/>
      <c r="K22" s="75"/>
      <c r="L22" s="10"/>
    </row>
    <row r="23" spans="1:14" ht="15.75" customHeight="1" x14ac:dyDescent="0.25">
      <c r="A23" s="72"/>
      <c r="B23" s="10"/>
      <c r="C23" s="90"/>
      <c r="D23" s="90"/>
      <c r="E23" s="90"/>
      <c r="F23" s="90"/>
      <c r="G23" s="90"/>
      <c r="H23" s="90"/>
      <c r="I23" s="90"/>
      <c r="J23" s="113"/>
      <c r="K23" s="75"/>
      <c r="L23" s="10"/>
    </row>
    <row r="24" spans="1:14" x14ac:dyDescent="0.25">
      <c r="A24" s="72"/>
      <c r="B24" s="10"/>
      <c r="C24" s="68"/>
      <c r="D24" s="68"/>
      <c r="E24" s="68"/>
      <c r="F24" s="68"/>
      <c r="G24" s="68"/>
      <c r="H24" s="68"/>
      <c r="I24" s="68"/>
      <c r="J24" s="112"/>
      <c r="K24" s="75"/>
      <c r="L24" s="10"/>
    </row>
    <row r="25" spans="1:14" ht="12" customHeight="1" x14ac:dyDescent="0.25">
      <c r="A25" s="72"/>
      <c r="B25" s="10"/>
      <c r="C25" s="68"/>
      <c r="D25" s="68"/>
      <c r="E25" s="68"/>
      <c r="F25" s="68"/>
      <c r="G25" s="68"/>
      <c r="H25" s="68"/>
      <c r="I25" s="68"/>
      <c r="J25" s="112"/>
      <c r="K25" s="75"/>
      <c r="L25" s="10"/>
      <c r="N25" s="25"/>
    </row>
    <row r="26" spans="1:14" x14ac:dyDescent="0.25">
      <c r="A26" s="72"/>
      <c r="B26" s="10"/>
      <c r="C26" s="58"/>
      <c r="D26" s="58"/>
      <c r="E26" s="58"/>
      <c r="F26" s="58"/>
      <c r="G26" s="58"/>
      <c r="H26" s="58"/>
      <c r="I26" s="58"/>
      <c r="J26" s="58"/>
      <c r="K26" s="75"/>
      <c r="L26" s="10"/>
    </row>
    <row r="27" spans="1:14" x14ac:dyDescent="0.25">
      <c r="A27" s="72"/>
      <c r="B27" s="14"/>
      <c r="C27" s="59"/>
      <c r="D27" s="59"/>
      <c r="E27" s="59"/>
      <c r="F27" s="58"/>
      <c r="G27" s="58"/>
      <c r="H27" s="58"/>
      <c r="I27" s="58"/>
      <c r="J27" s="58"/>
      <c r="K27" s="75"/>
      <c r="L27" s="10"/>
    </row>
    <row r="28" spans="1:14" x14ac:dyDescent="0.25">
      <c r="A28" s="72"/>
      <c r="B28" s="10"/>
      <c r="C28" s="58"/>
      <c r="D28" s="58"/>
      <c r="E28" s="58"/>
      <c r="F28" s="58"/>
      <c r="G28" s="58"/>
      <c r="H28" s="58"/>
      <c r="I28" s="58"/>
      <c r="J28" s="58"/>
      <c r="K28" s="75"/>
      <c r="L28" s="10"/>
    </row>
    <row r="29" spans="1:14" x14ac:dyDescent="0.25">
      <c r="A29" s="72"/>
      <c r="B29" s="10"/>
      <c r="C29" s="58"/>
      <c r="D29" s="58"/>
      <c r="E29" s="58"/>
      <c r="F29" s="58"/>
      <c r="G29" s="58"/>
      <c r="H29" s="58"/>
      <c r="I29" s="58"/>
      <c r="J29" s="58"/>
      <c r="K29" s="75"/>
      <c r="L29" s="10"/>
    </row>
    <row r="30" spans="1:14" x14ac:dyDescent="0.25">
      <c r="A30" s="72"/>
      <c r="B30" s="10"/>
      <c r="C30" s="58"/>
      <c r="D30" s="58"/>
      <c r="E30" s="58"/>
      <c r="F30" s="59"/>
      <c r="G30" s="59"/>
      <c r="H30" s="59"/>
      <c r="I30" s="59"/>
      <c r="J30" s="59"/>
      <c r="K30" s="75"/>
      <c r="L30" s="10"/>
    </row>
    <row r="31" spans="1:14" x14ac:dyDescent="0.25">
      <c r="A31" s="72"/>
      <c r="B31" s="10"/>
      <c r="C31" s="58"/>
      <c r="D31" s="58"/>
      <c r="E31" s="58"/>
      <c r="F31" s="58"/>
      <c r="G31" s="58"/>
      <c r="H31" s="58"/>
      <c r="I31" s="58"/>
      <c r="J31" s="58"/>
      <c r="K31" s="75"/>
      <c r="L31" s="10"/>
    </row>
    <row r="32" spans="1:14" x14ac:dyDescent="0.25">
      <c r="A32" s="72"/>
      <c r="B32" s="10"/>
      <c r="C32" s="16"/>
      <c r="D32" s="16"/>
      <c r="E32" s="16"/>
      <c r="F32" s="16"/>
      <c r="G32" s="16"/>
      <c r="H32" s="16"/>
      <c r="I32" s="16"/>
      <c r="J32" s="16"/>
      <c r="K32" s="75"/>
      <c r="L32" s="10"/>
    </row>
    <row r="33" spans="1:12" x14ac:dyDescent="0.25">
      <c r="A33" s="72"/>
      <c r="B33" s="10"/>
      <c r="C33" s="16"/>
      <c r="D33" s="16"/>
      <c r="E33" s="16"/>
      <c r="F33" s="16"/>
      <c r="G33" s="16"/>
      <c r="H33" s="16"/>
      <c r="I33" s="16"/>
      <c r="J33" s="16"/>
      <c r="K33" s="75"/>
      <c r="L33" s="10"/>
    </row>
    <row r="34" spans="1:12" x14ac:dyDescent="0.25">
      <c r="A34" s="72"/>
      <c r="B34" s="10"/>
      <c r="C34" s="16"/>
      <c r="D34" s="16"/>
      <c r="E34" s="16"/>
      <c r="F34" s="16"/>
      <c r="G34" s="16"/>
      <c r="H34" s="16"/>
      <c r="I34" s="16"/>
      <c r="J34" s="16"/>
      <c r="K34" s="75"/>
      <c r="L34" s="10"/>
    </row>
    <row r="35" spans="1:12" x14ac:dyDescent="0.25">
      <c r="A35" s="72"/>
      <c r="B35" s="10"/>
      <c r="C35" s="16"/>
      <c r="D35" s="16"/>
      <c r="E35" s="16"/>
      <c r="F35" s="16"/>
      <c r="G35" s="16"/>
      <c r="H35" s="16"/>
      <c r="I35" s="16"/>
      <c r="J35" s="16"/>
      <c r="K35" s="75"/>
      <c r="L35" s="10"/>
    </row>
    <row r="36" spans="1:12" x14ac:dyDescent="0.25">
      <c r="A36" s="72"/>
      <c r="B36" s="10"/>
      <c r="C36" s="16"/>
      <c r="D36" s="16"/>
      <c r="E36" s="16"/>
      <c r="F36" s="16"/>
      <c r="G36" s="16"/>
      <c r="H36" s="16"/>
      <c r="I36" s="16"/>
      <c r="J36" s="16"/>
      <c r="K36" s="75"/>
      <c r="L36" s="10"/>
    </row>
    <row r="37" spans="1:12" x14ac:dyDescent="0.25">
      <c r="A37" s="72"/>
      <c r="B37" s="10"/>
      <c r="C37" s="16"/>
      <c r="D37" s="16"/>
      <c r="E37" s="16"/>
      <c r="F37" s="16"/>
      <c r="G37" s="16"/>
      <c r="H37" s="16"/>
      <c r="I37" s="16"/>
      <c r="J37" s="16"/>
      <c r="K37" s="75"/>
      <c r="L37" s="10"/>
    </row>
    <row r="38" spans="1:12" x14ac:dyDescent="0.25">
      <c r="A38" s="72"/>
      <c r="B38" s="10"/>
      <c r="C38" s="16"/>
      <c r="D38" s="16"/>
      <c r="E38" s="16"/>
      <c r="F38" s="16"/>
      <c r="G38" s="16"/>
      <c r="H38" s="16"/>
      <c r="I38" s="16"/>
      <c r="J38" s="16"/>
      <c r="K38" s="75"/>
      <c r="L38" s="10"/>
    </row>
    <row r="39" spans="1:12" x14ac:dyDescent="0.25">
      <c r="A39" s="72"/>
      <c r="B39" s="10"/>
      <c r="C39" s="16"/>
      <c r="D39" s="16"/>
      <c r="E39" s="16"/>
      <c r="F39" s="16"/>
      <c r="G39" s="16"/>
      <c r="H39" s="16"/>
      <c r="I39" s="16"/>
      <c r="J39" s="16"/>
      <c r="K39" s="75"/>
      <c r="L39" s="10"/>
    </row>
    <row r="40" spans="1:12" x14ac:dyDescent="0.25">
      <c r="A40" s="72"/>
      <c r="B40" s="10"/>
      <c r="C40" s="16"/>
      <c r="D40" s="16"/>
      <c r="E40" s="16"/>
      <c r="F40" s="16"/>
      <c r="G40" s="16"/>
      <c r="H40" s="16"/>
      <c r="I40" s="16"/>
      <c r="J40" s="16"/>
      <c r="K40" s="75"/>
      <c r="L40" s="10"/>
    </row>
    <row r="41" spans="1:12" x14ac:dyDescent="0.25">
      <c r="A41" s="72"/>
      <c r="B41" s="10"/>
      <c r="C41" s="16"/>
      <c r="D41" s="16"/>
      <c r="E41" s="16"/>
      <c r="F41" s="16"/>
      <c r="G41" s="16"/>
      <c r="H41" s="16"/>
      <c r="I41" s="16"/>
      <c r="J41" s="16"/>
      <c r="K41" s="75"/>
      <c r="L41" s="10"/>
    </row>
    <row r="42" spans="1:12" x14ac:dyDescent="0.25">
      <c r="A42" s="72"/>
      <c r="B42" s="10"/>
      <c r="C42" s="16"/>
      <c r="D42" s="16"/>
      <c r="E42" s="16"/>
      <c r="F42" s="16"/>
      <c r="G42" s="16"/>
      <c r="H42" s="16"/>
      <c r="I42" s="16"/>
      <c r="J42" s="16"/>
      <c r="K42" s="75"/>
      <c r="L42" s="10"/>
    </row>
    <row r="43" spans="1:12" x14ac:dyDescent="0.25">
      <c r="A43" s="72"/>
      <c r="B43" s="10"/>
      <c r="C43" s="16"/>
      <c r="D43" s="16"/>
      <c r="E43" s="16"/>
      <c r="F43" s="16"/>
      <c r="G43" s="16"/>
      <c r="H43" s="16"/>
      <c r="I43" s="16"/>
      <c r="J43" s="16"/>
      <c r="K43" s="75"/>
      <c r="L43" s="10"/>
    </row>
    <row r="44" spans="1:12" x14ac:dyDescent="0.25">
      <c r="A44" s="72"/>
      <c r="B44" s="10"/>
      <c r="C44" s="16"/>
      <c r="D44" s="16"/>
      <c r="E44" s="16"/>
      <c r="F44" s="16"/>
      <c r="G44" s="16"/>
      <c r="H44" s="16"/>
      <c r="I44" s="16"/>
      <c r="J44" s="16"/>
      <c r="K44" s="75"/>
      <c r="L44" s="10"/>
    </row>
    <row r="45" spans="1:12" x14ac:dyDescent="0.25">
      <c r="A45" s="72"/>
      <c r="B45" s="10"/>
      <c r="C45" s="16"/>
      <c r="D45" s="16"/>
      <c r="E45" s="16"/>
      <c r="F45" s="16"/>
      <c r="G45" s="16"/>
      <c r="H45" s="16"/>
      <c r="I45" s="16"/>
      <c r="J45" s="16"/>
      <c r="K45" s="75"/>
      <c r="L45" s="10"/>
    </row>
    <row r="46" spans="1:12" x14ac:dyDescent="0.25">
      <c r="A46" s="72"/>
      <c r="B46" s="148"/>
      <c r="C46" s="148"/>
      <c r="D46" s="148"/>
      <c r="E46" s="148"/>
      <c r="F46" s="148"/>
      <c r="G46" s="148"/>
      <c r="H46" s="148"/>
      <c r="I46" s="148"/>
      <c r="J46" s="114"/>
      <c r="K46" s="75"/>
      <c r="L46" s="10"/>
    </row>
    <row r="47" spans="1:12" x14ac:dyDescent="0.25">
      <c r="A47" s="72"/>
      <c r="B47" s="57"/>
      <c r="C47" s="10"/>
      <c r="D47" s="10"/>
      <c r="E47" s="10"/>
      <c r="F47" s="10"/>
      <c r="G47" s="10"/>
      <c r="H47" s="10"/>
      <c r="I47" s="10"/>
      <c r="J47" s="10"/>
      <c r="K47" s="75"/>
      <c r="L47" s="10"/>
    </row>
    <row r="48" spans="1:12" x14ac:dyDescent="0.25">
      <c r="A48" s="72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5"/>
      <c r="L48" s="10"/>
    </row>
    <row r="49" spans="1:12" x14ac:dyDescent="0.25">
      <c r="A49" s="72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5"/>
      <c r="L49" s="10"/>
    </row>
    <row r="50" spans="1:12" x14ac:dyDescent="0.25">
      <c r="A50" s="8"/>
      <c r="B50" s="20" t="s">
        <v>106</v>
      </c>
      <c r="C50" s="16"/>
      <c r="D50" s="16"/>
      <c r="E50" s="16"/>
      <c r="F50" s="18"/>
      <c r="G50" s="19"/>
      <c r="H50" s="19"/>
      <c r="I50" s="19"/>
      <c r="K50" s="12"/>
    </row>
    <row r="51" spans="1:12" x14ac:dyDescent="0.25">
      <c r="A51" s="73"/>
      <c r="B51" s="22" t="s">
        <v>95</v>
      </c>
      <c r="C51" s="69"/>
      <c r="D51" s="69"/>
      <c r="E51" s="69"/>
      <c r="F51" s="69"/>
      <c r="G51" s="69"/>
      <c r="H51" s="69"/>
      <c r="I51" s="69"/>
      <c r="J51" s="69"/>
      <c r="K51" s="76"/>
      <c r="L51" s="10"/>
    </row>
    <row r="53" spans="1:12" x14ac:dyDescent="0.25">
      <c r="B53" s="6"/>
      <c r="C53" s="6"/>
      <c r="D53" s="6"/>
      <c r="E53" s="6"/>
      <c r="F53" s="6"/>
      <c r="G53" s="6"/>
      <c r="H53" s="6"/>
      <c r="I53" s="6"/>
      <c r="J53" s="6"/>
    </row>
  </sheetData>
  <sortState ref="M12:O26">
    <sortCondition descending="1" ref="N12:N26"/>
  </sortState>
  <mergeCells count="5">
    <mergeCell ref="C7:I7"/>
    <mergeCell ref="C8:I8"/>
    <mergeCell ref="C21:I21"/>
    <mergeCell ref="B46:I46"/>
    <mergeCell ref="C22:I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79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8" customWidth="1"/>
    <col min="22" max="22" width="11" style="6" customWidth="1"/>
    <col min="23" max="23" width="10.85546875" style="6" customWidth="1"/>
    <col min="24" max="24" width="12.85546875" style="6" customWidth="1"/>
    <col min="25" max="36" width="10.85546875" style="6"/>
    <col min="37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2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2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2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3" t="s">
        <v>19</v>
      </c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53"/>
      <c r="Q7" s="153"/>
      <c r="R7" s="153"/>
      <c r="S7" s="153"/>
      <c r="T7" s="12"/>
      <c r="U7" s="103"/>
    </row>
    <row r="8" spans="1:37" x14ac:dyDescent="0.25">
      <c r="A8" s="8"/>
      <c r="B8" s="146" t="s">
        <v>99</v>
      </c>
      <c r="C8" s="146"/>
      <c r="D8" s="146"/>
      <c r="E8" s="146"/>
      <c r="F8" s="146"/>
      <c r="G8" s="146"/>
      <c r="H8" s="146"/>
      <c r="I8" s="146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2"/>
      <c r="U8" s="103"/>
    </row>
    <row r="9" spans="1:37" x14ac:dyDescent="0.25">
      <c r="A9" s="8"/>
      <c r="B9" s="9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9"/>
      <c r="P9" s="9"/>
      <c r="Q9" s="9"/>
      <c r="R9" s="9"/>
      <c r="S9" s="9"/>
      <c r="T9" s="12"/>
      <c r="U9" s="103"/>
    </row>
    <row r="10" spans="1:37" ht="15.75" customHeight="1" x14ac:dyDescent="0.25">
      <c r="A10" s="8"/>
      <c r="B10" s="10"/>
      <c r="D10" s="123"/>
      <c r="E10" s="123"/>
      <c r="F10" s="123"/>
      <c r="G10" s="123"/>
      <c r="H10" s="123"/>
      <c r="I10" s="123"/>
      <c r="J10" s="123"/>
      <c r="K10" s="123"/>
      <c r="L10" s="160">
        <v>2019</v>
      </c>
      <c r="M10" s="160"/>
      <c r="N10" s="160"/>
      <c r="O10" s="160"/>
      <c r="P10" s="160"/>
      <c r="Q10" s="160"/>
      <c r="R10" s="9"/>
      <c r="S10" s="9"/>
      <c r="T10" s="12"/>
      <c r="U10" s="103"/>
      <c r="V10" s="134"/>
      <c r="W10" s="134"/>
      <c r="X10" s="134"/>
      <c r="Y10" s="134"/>
      <c r="Z10" s="134"/>
      <c r="AA10" s="134"/>
      <c r="AB10" s="134"/>
      <c r="AC10" s="134"/>
      <c r="AD10" s="134"/>
      <c r="AE10" s="134"/>
      <c r="AF10" s="134"/>
      <c r="AG10" s="134"/>
      <c r="AH10" s="134"/>
      <c r="AI10" s="134"/>
      <c r="AJ10" s="134"/>
      <c r="AK10" s="87"/>
    </row>
    <row r="11" spans="1:37" ht="16.5" customHeight="1" x14ac:dyDescent="0.25">
      <c r="A11" s="8"/>
      <c r="B11" s="10"/>
      <c r="D11" s="123"/>
      <c r="E11" s="123"/>
      <c r="F11" s="123"/>
      <c r="G11" s="123"/>
      <c r="H11" s="123"/>
      <c r="I11" s="123"/>
      <c r="J11" s="123"/>
      <c r="K11" s="123"/>
      <c r="L11" s="99" t="s">
        <v>33</v>
      </c>
      <c r="M11" s="99" t="s">
        <v>91</v>
      </c>
      <c r="N11" s="99" t="s">
        <v>92</v>
      </c>
      <c r="O11" s="99" t="s">
        <v>93</v>
      </c>
      <c r="P11" s="99" t="s">
        <v>94</v>
      </c>
      <c r="Q11" s="99" t="s">
        <v>96</v>
      </c>
      <c r="R11" s="10"/>
      <c r="S11" s="10"/>
      <c r="T11" s="12"/>
      <c r="U11" s="103"/>
      <c r="V11" s="134"/>
      <c r="W11" s="134"/>
      <c r="X11" s="134"/>
      <c r="Y11" s="134"/>
      <c r="Z11" s="134"/>
      <c r="AA11" s="134"/>
      <c r="AB11" s="134"/>
      <c r="AC11" s="134"/>
    </row>
    <row r="12" spans="1:37" x14ac:dyDescent="0.25">
      <c r="A12" s="8"/>
      <c r="D12" s="121"/>
      <c r="E12" s="121"/>
      <c r="F12" s="121"/>
      <c r="G12" s="121"/>
      <c r="H12" s="154" t="s">
        <v>6</v>
      </c>
      <c r="I12" s="155"/>
      <c r="J12" s="155"/>
      <c r="K12" s="156"/>
      <c r="L12" s="133">
        <v>3.026562602530916</v>
      </c>
      <c r="M12" s="133">
        <v>2.8476554816657229</v>
      </c>
      <c r="N12" s="133">
        <v>3.1998797084239472</v>
      </c>
      <c r="O12" s="133">
        <f>'[4]BD EMMET CIIU Rev 4 '!$I$21</f>
        <v>-1.2716033192007092</v>
      </c>
      <c r="P12" s="133">
        <f>'[5]BD EMMET CIIU Rev 4 '!$I$22</f>
        <v>3.2144395142402304</v>
      </c>
      <c r="Q12" s="122">
        <f>'[3]BD EMMET CIIU Rev 4 '!$I$23</f>
        <v>-1.1048533766101656</v>
      </c>
      <c r="R12" s="121"/>
      <c r="S12" s="109"/>
      <c r="T12" s="12"/>
      <c r="U12" s="103"/>
      <c r="V12" s="135"/>
      <c r="W12" s="135"/>
      <c r="X12" s="135"/>
      <c r="Y12" s="135"/>
      <c r="Z12" s="135"/>
      <c r="AA12" s="135"/>
      <c r="AC12" s="135"/>
      <c r="AD12" s="135"/>
      <c r="AE12" s="135"/>
      <c r="AF12" s="135"/>
      <c r="AG12" s="135"/>
      <c r="AH12" s="135"/>
      <c r="AI12" s="135"/>
    </row>
    <row r="13" spans="1:37" x14ac:dyDescent="0.25">
      <c r="A13" s="8"/>
      <c r="D13" s="121"/>
      <c r="E13" s="121"/>
      <c r="F13" s="121"/>
      <c r="G13" s="121"/>
      <c r="H13" s="149" t="s">
        <v>20</v>
      </c>
      <c r="I13" s="150"/>
      <c r="J13" s="150"/>
      <c r="K13" s="151"/>
      <c r="L13" s="95">
        <v>2.1981260079968905</v>
      </c>
      <c r="M13" s="95">
        <v>1.0927003292512865</v>
      </c>
      <c r="N13" s="95">
        <v>5.0586937165755046</v>
      </c>
      <c r="O13" s="95">
        <f>'[4]BD EMMET CIIU Rev 4 '!$I$26</f>
        <v>-2.9294590194816124</v>
      </c>
      <c r="P13" s="95">
        <f>'[5]BD EMMET CIIU Rev 4 '!$I$27</f>
        <v>3.3169855103261767</v>
      </c>
      <c r="Q13" s="122">
        <f>'[3]BD EMMET CIIU Rev 4 '!$I$29</f>
        <v>-2.5339866769328125</v>
      </c>
      <c r="R13" s="121"/>
      <c r="S13" s="109"/>
      <c r="T13" s="12"/>
      <c r="U13" s="103"/>
    </row>
    <row r="14" spans="1:37" x14ac:dyDescent="0.25">
      <c r="A14" s="8"/>
      <c r="D14" s="109"/>
      <c r="E14" s="109"/>
      <c r="F14" s="109"/>
      <c r="G14" s="109"/>
      <c r="H14" s="157" t="s">
        <v>21</v>
      </c>
      <c r="I14" s="158"/>
      <c r="J14" s="158"/>
      <c r="K14" s="159"/>
      <c r="L14" s="65">
        <v>1.0809503600971482</v>
      </c>
      <c r="M14" s="65">
        <v>2.612213001055764</v>
      </c>
      <c r="N14" s="65">
        <v>4.9348971723225219</v>
      </c>
      <c r="O14" s="65">
        <f>'[4]BD EMMET CIIU Rev 4 '!$I$81</f>
        <v>0.27668210485964551</v>
      </c>
      <c r="P14" s="65">
        <f>'[5]BD EMMET CIIU Rev 4 '!$I$82</f>
        <v>1.7795470369920281</v>
      </c>
      <c r="Q14" s="122">
        <f>'[3]BD EMMET CIIU Rev 4 '!$I$95</f>
        <v>-2.5668666861717924</v>
      </c>
      <c r="R14" s="109"/>
      <c r="S14" s="109"/>
      <c r="T14" s="12"/>
      <c r="U14" s="103"/>
    </row>
    <row r="15" spans="1:37" x14ac:dyDescent="0.25">
      <c r="A15" s="8"/>
      <c r="D15" s="121"/>
      <c r="E15" s="121"/>
      <c r="F15" s="121"/>
      <c r="G15" s="121"/>
      <c r="H15" s="149" t="s">
        <v>22</v>
      </c>
      <c r="I15" s="150"/>
      <c r="J15" s="150"/>
      <c r="K15" s="151"/>
      <c r="L15" s="95">
        <v>4.2997972847044821</v>
      </c>
      <c r="M15" s="95">
        <v>5.291302829247698</v>
      </c>
      <c r="N15" s="95">
        <v>4.3198787994012946</v>
      </c>
      <c r="O15" s="95">
        <f>'[4]BD EMMET CIIU Rev 4 '!$I$136</f>
        <v>-3.084586503220379</v>
      </c>
      <c r="P15" s="95">
        <f>'[5]BD EMMET CIIU Rev 4 '!$I$137</f>
        <v>1.8271554630781708</v>
      </c>
      <c r="Q15" s="122">
        <f>'[3]BD EMMET CIIU Rev 4 '!$I$161</f>
        <v>-2.684584858434647</v>
      </c>
      <c r="R15" s="121"/>
      <c r="S15" s="109"/>
      <c r="T15" s="12"/>
      <c r="U15" s="103"/>
    </row>
    <row r="16" spans="1:37" x14ac:dyDescent="0.25">
      <c r="A16" s="8"/>
      <c r="D16" s="121"/>
      <c r="E16" s="121"/>
      <c r="F16" s="121"/>
      <c r="G16" s="121"/>
      <c r="H16" s="149" t="s">
        <v>23</v>
      </c>
      <c r="I16" s="150"/>
      <c r="J16" s="150"/>
      <c r="K16" s="151"/>
      <c r="L16" s="95">
        <v>4.2317780690045055</v>
      </c>
      <c r="M16" s="95">
        <v>3.5473444444367601</v>
      </c>
      <c r="N16" s="95">
        <v>3.1824910975880414</v>
      </c>
      <c r="O16" s="95">
        <f>'[4]BD EMMET CIIU Rev 4 '!$I$181</f>
        <v>-2.3889549435171773</v>
      </c>
      <c r="P16" s="95">
        <f>'[5]BD EMMET CIIU Rev 4 '!$I$182</f>
        <v>2.4418915253333466</v>
      </c>
      <c r="Q16" s="122">
        <f>'[3]BD EMMET CIIU Rev 4 '!$I$215</f>
        <v>-1.4591438567724282</v>
      </c>
      <c r="R16" s="121"/>
      <c r="S16" s="109"/>
      <c r="T16" s="12"/>
      <c r="U16" s="103"/>
    </row>
    <row r="17" spans="1:28" x14ac:dyDescent="0.25">
      <c r="A17" s="8"/>
      <c r="D17" s="121"/>
      <c r="E17" s="121"/>
      <c r="F17" s="121"/>
      <c r="G17" s="121"/>
      <c r="H17" s="149" t="s">
        <v>24</v>
      </c>
      <c r="I17" s="150"/>
      <c r="J17" s="150"/>
      <c r="K17" s="151"/>
      <c r="L17" s="95">
        <v>-2.6218836136337558</v>
      </c>
      <c r="M17" s="95">
        <v>-5.0277205074854123</v>
      </c>
      <c r="N17" s="95">
        <v>1.6266720243795589</v>
      </c>
      <c r="O17" s="95">
        <f>'[4]BD EMMET CIIU Rev 4 '!$I$231</f>
        <v>3.3703345719264206</v>
      </c>
      <c r="P17" s="95">
        <f>'[5]BD EMMET CIIU Rev 4 '!$I$232</f>
        <v>4.035291067312528</v>
      </c>
      <c r="Q17" s="122">
        <f>'[3]BD EMMET CIIU Rev 4 '!$I$275</f>
        <v>-2.2011622278810989</v>
      </c>
      <c r="R17" s="121"/>
      <c r="S17" s="109"/>
      <c r="T17" s="12"/>
      <c r="U17" s="103"/>
    </row>
    <row r="18" spans="1:28" x14ac:dyDescent="0.25">
      <c r="A18" s="8"/>
      <c r="D18" s="121"/>
      <c r="E18" s="121"/>
      <c r="F18" s="121"/>
      <c r="G18" s="121"/>
      <c r="H18" s="149" t="s">
        <v>14</v>
      </c>
      <c r="I18" s="150"/>
      <c r="J18" s="150"/>
      <c r="K18" s="151"/>
      <c r="L18" s="95">
        <v>2.2084817181631848</v>
      </c>
      <c r="M18" s="95">
        <v>4.1035913264002204</v>
      </c>
      <c r="N18" s="95">
        <v>-6.4897484435772697</v>
      </c>
      <c r="O18" s="95">
        <f>'[4]BD EMMET CIIU Rev 4 '!$I$261</f>
        <v>-7.0032605462045154</v>
      </c>
      <c r="P18" s="95">
        <f>'[5]BD EMMET CIIU Rev 4 '!$I$262</f>
        <v>3.0208730069716694E-2</v>
      </c>
      <c r="Q18" s="122">
        <f>'[3]BD EMMET CIIU Rev 4 '!$I$311</f>
        <v>2.5606687950392484</v>
      </c>
      <c r="R18" s="121"/>
      <c r="S18" s="109"/>
      <c r="T18" s="12"/>
      <c r="U18" s="103"/>
    </row>
    <row r="19" spans="1:28" s="6" customFormat="1" ht="14.25" customHeight="1" x14ac:dyDescent="0.25">
      <c r="A19" s="8"/>
      <c r="D19" s="121"/>
      <c r="E19" s="121"/>
      <c r="F19" s="121"/>
      <c r="G19" s="121"/>
      <c r="H19" s="149" t="s">
        <v>25</v>
      </c>
      <c r="I19" s="150"/>
      <c r="J19" s="150"/>
      <c r="K19" s="151"/>
      <c r="L19" s="95">
        <v>7.6885484155242239</v>
      </c>
      <c r="M19" s="95">
        <v>3.0240023776342326</v>
      </c>
      <c r="N19" s="95">
        <v>3.6199285694962668</v>
      </c>
      <c r="O19" s="95">
        <f>'[4]BD EMMET CIIU Rev 4 '!$I$281</f>
        <v>5.5823883375368979</v>
      </c>
      <c r="P19" s="95">
        <f>'[5]BD EMMET CIIU Rev 4 '!$I$282</f>
        <v>4.8149366395238786</v>
      </c>
      <c r="Q19" s="122">
        <f>'[3]BD EMMET CIIU Rev 4 '!$I$335</f>
        <v>-1.9512225391020195</v>
      </c>
      <c r="R19" s="17"/>
      <c r="S19" s="17"/>
      <c r="T19" s="12"/>
      <c r="U19" s="103"/>
    </row>
    <row r="20" spans="1:28" s="6" customFormat="1" ht="14.25" customHeight="1" x14ac:dyDescent="0.25">
      <c r="A20" s="8"/>
      <c r="D20" s="121"/>
      <c r="E20" s="121"/>
      <c r="F20" s="121"/>
      <c r="G20" s="121"/>
      <c r="H20" s="149" t="s">
        <v>26</v>
      </c>
      <c r="I20" s="150"/>
      <c r="J20" s="150"/>
      <c r="K20" s="151"/>
      <c r="L20" s="95">
        <v>2.4981327536473827</v>
      </c>
      <c r="M20" s="95">
        <v>-3.042591514226757</v>
      </c>
      <c r="N20" s="95">
        <v>1.6180285349000911</v>
      </c>
      <c r="O20" s="95">
        <f>'[4]BD EMMET CIIU Rev 4 '!$I$326</f>
        <v>6.9760250132899131</v>
      </c>
      <c r="P20" s="95">
        <f>'[5]BD EMMET CIIU Rev 4 '!$I$327</f>
        <v>9.431269287784346</v>
      </c>
      <c r="Q20" s="122">
        <f>'[3]BD EMMET CIIU Rev 4 '!$I$389</f>
        <v>1.3337850909356206</v>
      </c>
      <c r="R20" s="17"/>
      <c r="S20" s="17"/>
      <c r="T20" s="12"/>
      <c r="U20" s="103"/>
    </row>
    <row r="21" spans="1:28" s="6" customFormat="1" ht="14.25" customHeight="1" x14ac:dyDescent="0.25">
      <c r="A21" s="8"/>
      <c r="D21" s="121"/>
      <c r="E21" s="121"/>
      <c r="F21" s="121"/>
      <c r="G21" s="121"/>
      <c r="H21" s="149" t="s">
        <v>27</v>
      </c>
      <c r="I21" s="150"/>
      <c r="J21" s="150"/>
      <c r="K21" s="151"/>
      <c r="L21" s="95">
        <v>8.9242810693338015</v>
      </c>
      <c r="M21" s="95">
        <v>13.560967227483431</v>
      </c>
      <c r="N21" s="95">
        <v>5.3389882068806997</v>
      </c>
      <c r="O21" s="95">
        <f>'[4]BD EMMET CIIU Rev 4 '!$I$341</f>
        <v>4.9970154798525641</v>
      </c>
      <c r="P21" s="95">
        <f>'[5]BD EMMET CIIU Rev 4 '!$I$342</f>
        <v>13.472434612434924</v>
      </c>
      <c r="Q21" s="122">
        <f>'[3]BD EMMET CIIU Rev 4 '!$I$407</f>
        <v>9.7601832046560162</v>
      </c>
      <c r="R21" s="17"/>
      <c r="S21" s="17"/>
      <c r="T21" s="12"/>
      <c r="U21" s="103"/>
    </row>
    <row r="22" spans="1:28" s="6" customFormat="1" ht="14.25" customHeight="1" x14ac:dyDescent="0.25">
      <c r="A22" s="8"/>
      <c r="D22" s="121"/>
      <c r="E22" s="121"/>
      <c r="F22" s="121"/>
      <c r="G22" s="121"/>
      <c r="H22" s="149" t="s">
        <v>28</v>
      </c>
      <c r="I22" s="150"/>
      <c r="J22" s="150"/>
      <c r="K22" s="151"/>
      <c r="L22" s="95">
        <v>6.5837981600563893</v>
      </c>
      <c r="M22" s="95">
        <v>3.3992677687651849</v>
      </c>
      <c r="N22" s="95">
        <v>10.886919565283208</v>
      </c>
      <c r="O22" s="95">
        <f>'[4]BD EMMET CIIU Rev 4 '!$I$361</f>
        <v>-9.8960390962102167</v>
      </c>
      <c r="P22" s="95">
        <f>'[5]BD EMMET CIIU Rev 4 '!$I$362</f>
        <v>1.544628924007057</v>
      </c>
      <c r="Q22" s="122">
        <f>'[3]BD EMMET CIIU Rev 4 '!$I$431</f>
        <v>-3.5555858008704178</v>
      </c>
      <c r="R22" s="17"/>
      <c r="S22" s="17"/>
      <c r="T22" s="12"/>
      <c r="U22" s="103"/>
    </row>
    <row r="23" spans="1:28" s="6" customFormat="1" ht="14.25" customHeight="1" x14ac:dyDescent="0.25">
      <c r="A23" s="8"/>
      <c r="D23" s="121"/>
      <c r="E23" s="121"/>
      <c r="F23" s="121"/>
      <c r="G23" s="121"/>
      <c r="H23" s="149" t="s">
        <v>29</v>
      </c>
      <c r="I23" s="150"/>
      <c r="J23" s="150"/>
      <c r="K23" s="151"/>
      <c r="L23" s="95">
        <v>-0.70670338424146451</v>
      </c>
      <c r="M23" s="95">
        <v>-1.6326345707777392</v>
      </c>
      <c r="N23" s="95">
        <v>4.3384329585182826</v>
      </c>
      <c r="O23" s="95">
        <f>'[4]BD EMMET CIIU Rev 4 '!$I$366</f>
        <v>-13.263913057472323</v>
      </c>
      <c r="P23" s="95">
        <f>'[5]BD EMMET CIIU Rev 4 '!$I$367</f>
        <v>9.0838709285826553</v>
      </c>
      <c r="Q23" s="122">
        <f>'[3]BD EMMET CIIU Rev 4 '!$I$437</f>
        <v>0.29635795698530387</v>
      </c>
      <c r="R23" s="17"/>
      <c r="S23" s="17"/>
      <c r="T23" s="12"/>
      <c r="U23" s="103"/>
    </row>
    <row r="24" spans="1:28" s="6" customFormat="1" ht="14.25" customHeight="1" x14ac:dyDescent="0.25">
      <c r="A24" s="8"/>
      <c r="D24" s="121"/>
      <c r="E24" s="121"/>
      <c r="F24" s="121"/>
      <c r="G24" s="121"/>
      <c r="H24" s="149" t="s">
        <v>30</v>
      </c>
      <c r="I24" s="150"/>
      <c r="J24" s="150"/>
      <c r="K24" s="151"/>
      <c r="L24" s="95">
        <v>-3.6009637438209126</v>
      </c>
      <c r="M24" s="95">
        <v>15.337577751435475</v>
      </c>
      <c r="N24" s="95">
        <v>-1.709128852711288</v>
      </c>
      <c r="O24" s="95">
        <f>'[4]BD EMMET CIIU Rev 4 '!$I$371</f>
        <v>20.016389563381694</v>
      </c>
      <c r="P24" s="95">
        <f>'[5]BD EMMET CIIU Rev 4 '!$I$372</f>
        <v>14.811848477634996</v>
      </c>
      <c r="Q24" s="122">
        <f>'[3]BD EMMET CIIU Rev 4 '!$I$443</f>
        <v>14.67033016370398</v>
      </c>
      <c r="R24" s="17"/>
      <c r="S24" s="17"/>
      <c r="T24" s="12"/>
      <c r="U24" s="103"/>
    </row>
    <row r="25" spans="1:28" s="6" customFormat="1" ht="14.25" customHeight="1" x14ac:dyDescent="0.25">
      <c r="A25" s="8"/>
      <c r="D25" s="121"/>
      <c r="E25" s="121"/>
      <c r="F25" s="121"/>
      <c r="G25" s="121"/>
      <c r="H25" s="149" t="s">
        <v>31</v>
      </c>
      <c r="I25" s="150"/>
      <c r="J25" s="150"/>
      <c r="K25" s="151"/>
      <c r="L25" s="95">
        <v>5.0164877300246928</v>
      </c>
      <c r="M25" s="95">
        <v>-6.0315556407669817</v>
      </c>
      <c r="N25" s="95">
        <v>-16.278100690258441</v>
      </c>
      <c r="O25" s="95">
        <f>'[4]BD EMMET CIIU Rev 4 '!$I$376</f>
        <v>-1.4124814802971031</v>
      </c>
      <c r="P25" s="95">
        <f>'[5]BD EMMET CIIU Rev 4 '!$I$377</f>
        <v>-3.6322007560586513</v>
      </c>
      <c r="Q25" s="122">
        <f>'[3]BD EMMET CIIU Rev 4 '!$I$449</f>
        <v>-6.0091684043953819E-2</v>
      </c>
      <c r="R25" s="17"/>
      <c r="S25" s="17"/>
      <c r="T25" s="12"/>
      <c r="U25" s="103"/>
    </row>
    <row r="26" spans="1:28" s="6" customFormat="1" ht="14.25" customHeight="1" x14ac:dyDescent="0.25">
      <c r="A26" s="8"/>
      <c r="D26" s="121"/>
      <c r="E26" s="121"/>
      <c r="F26" s="121"/>
      <c r="G26" s="121"/>
      <c r="H26" s="149" t="s">
        <v>32</v>
      </c>
      <c r="I26" s="150"/>
      <c r="J26" s="150"/>
      <c r="K26" s="151"/>
      <c r="L26" s="95">
        <v>7.2366629786871641</v>
      </c>
      <c r="M26" s="95">
        <v>5.3423619423461588</v>
      </c>
      <c r="N26" s="95">
        <v>3.9039086045673059</v>
      </c>
      <c r="O26" s="95">
        <f>'[4]BD EMMET CIIU Rev 4 '!$I$381</f>
        <v>2.3637329469118384</v>
      </c>
      <c r="P26" s="95">
        <f>'[5]BD EMMET CIIU Rev 4 '!$I$382</f>
        <v>7.0787120137438819</v>
      </c>
      <c r="Q26" s="122">
        <f>'[3]BD EMMET CIIU Rev 4 '!$I$455</f>
        <v>5.0128760821558132</v>
      </c>
      <c r="R26" s="17"/>
      <c r="S26" s="17"/>
      <c r="T26" s="12"/>
      <c r="U26" s="103"/>
    </row>
    <row r="27" spans="1:28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3"/>
    </row>
    <row r="28" spans="1:28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3"/>
    </row>
    <row r="29" spans="1:28" s="6" customFormat="1" ht="14.25" customHeight="1" x14ac:dyDescent="0.25">
      <c r="A29" s="8"/>
      <c r="B29" s="14"/>
      <c r="C29" s="152" t="s">
        <v>11</v>
      </c>
      <c r="D29" s="152"/>
      <c r="E29" s="152"/>
      <c r="F29" s="152"/>
      <c r="G29" s="152"/>
      <c r="H29" s="152"/>
      <c r="I29" s="152"/>
      <c r="J29" s="152"/>
      <c r="K29" s="152"/>
      <c r="L29" s="152"/>
      <c r="M29" s="152"/>
      <c r="N29" s="152"/>
      <c r="O29" s="152"/>
      <c r="P29" s="152"/>
      <c r="Q29" s="17"/>
      <c r="R29" s="17"/>
      <c r="S29" s="17"/>
      <c r="T29" s="12"/>
      <c r="U29" s="103"/>
      <c r="W29" s="15"/>
      <c r="X29" s="136"/>
      <c r="Y29" s="136"/>
      <c r="Z29" s="136"/>
      <c r="AA29" s="136"/>
    </row>
    <row r="30" spans="1:28" s="6" customFormat="1" ht="14.25" customHeight="1" x14ac:dyDescent="0.25">
      <c r="A30" s="8"/>
      <c r="B30" s="14"/>
      <c r="C30" s="16"/>
      <c r="D30" s="152" t="str">
        <f>$B$8</f>
        <v>Variación anual % enero - junio 2019 p</v>
      </c>
      <c r="E30" s="152"/>
      <c r="F30" s="152"/>
      <c r="G30" s="152"/>
      <c r="H30" s="152"/>
      <c r="I30" s="152"/>
      <c r="J30" s="152"/>
      <c r="K30" s="152"/>
      <c r="L30" s="152"/>
      <c r="M30" s="152"/>
      <c r="N30" s="152"/>
      <c r="O30" s="152"/>
      <c r="P30" s="152"/>
      <c r="Q30" s="17"/>
      <c r="R30" s="17"/>
      <c r="S30" s="17"/>
      <c r="T30" s="12"/>
      <c r="U30" s="103"/>
      <c r="W30" s="15"/>
      <c r="X30" s="136"/>
      <c r="Y30" s="136"/>
      <c r="Z30" s="136"/>
      <c r="AA30" s="136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3"/>
      <c r="V31" s="136"/>
      <c r="W31" s="136"/>
      <c r="Z31" s="136"/>
      <c r="AA31" s="136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3"/>
      <c r="V32" s="137"/>
      <c r="W32" s="138"/>
      <c r="X32" s="136" t="s">
        <v>6</v>
      </c>
      <c r="Y32" s="139" t="s">
        <v>2</v>
      </c>
      <c r="Z32" s="137"/>
      <c r="AA32" s="137"/>
      <c r="AB32" s="137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3"/>
      <c r="V33" s="137"/>
      <c r="W33" s="138"/>
      <c r="X33" s="136"/>
      <c r="Y33" s="136"/>
      <c r="Z33" s="137"/>
      <c r="AA33" s="137"/>
      <c r="AB33" s="137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3"/>
      <c r="V34" s="137"/>
      <c r="W34" s="138" t="s">
        <v>34</v>
      </c>
      <c r="X34" s="136">
        <v>3</v>
      </c>
      <c r="Y34" s="136">
        <v>1.1000000000000001</v>
      </c>
      <c r="Z34" s="137"/>
      <c r="AA34" s="137"/>
      <c r="AB34" s="137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3"/>
      <c r="V35" s="137"/>
      <c r="W35" s="138" t="s">
        <v>35</v>
      </c>
      <c r="X35" s="136">
        <v>2.8</v>
      </c>
      <c r="Y35" s="136">
        <v>2.6</v>
      </c>
      <c r="Z35" s="137"/>
      <c r="AA35" s="137"/>
      <c r="AB35" s="137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3"/>
      <c r="V36" s="137"/>
      <c r="W36" s="138" t="s">
        <v>36</v>
      </c>
      <c r="X36" s="136">
        <v>3.2</v>
      </c>
      <c r="Y36" s="136">
        <v>4.9000000000000004</v>
      </c>
      <c r="Z36" s="137"/>
      <c r="AA36" s="137"/>
      <c r="AB36" s="137"/>
    </row>
    <row r="37" spans="1:2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3"/>
      <c r="V37" s="137"/>
      <c r="W37" s="138" t="s">
        <v>37</v>
      </c>
      <c r="X37" s="136">
        <v>-1.3</v>
      </c>
      <c r="Y37" s="136">
        <v>0.3</v>
      </c>
      <c r="Z37" s="137"/>
      <c r="AA37" s="137"/>
      <c r="AB37" s="137"/>
    </row>
    <row r="38" spans="1:28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8"/>
      <c r="V38" s="137"/>
      <c r="W38" s="138" t="s">
        <v>38</v>
      </c>
      <c r="X38" s="137">
        <v>3.2</v>
      </c>
      <c r="Y38" s="137">
        <v>1.8</v>
      </c>
      <c r="Z38" s="137"/>
      <c r="AA38" s="137"/>
      <c r="AB38" s="137"/>
    </row>
    <row r="39" spans="1:28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8"/>
      <c r="V39" s="137"/>
      <c r="W39" s="138" t="s">
        <v>39</v>
      </c>
      <c r="X39" s="137">
        <v>-1.1000000000000001</v>
      </c>
      <c r="Y39" s="137">
        <v>-2.6</v>
      </c>
      <c r="Z39" s="137"/>
      <c r="AA39" s="137"/>
      <c r="AB39" s="137"/>
    </row>
    <row r="40" spans="1:28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8"/>
      <c r="V40" s="137"/>
      <c r="W40" s="138" t="s">
        <v>40</v>
      </c>
      <c r="X40" s="137"/>
      <c r="Y40" s="137"/>
      <c r="Z40" s="137"/>
      <c r="AA40" s="137"/>
      <c r="AB40" s="137"/>
    </row>
    <row r="41" spans="1:28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8"/>
      <c r="V41" s="137"/>
      <c r="W41" s="138" t="s">
        <v>41</v>
      </c>
      <c r="X41" s="137"/>
      <c r="Y41" s="137"/>
      <c r="Z41" s="137"/>
      <c r="AA41" s="137"/>
      <c r="AB41" s="137"/>
    </row>
    <row r="42" spans="1:28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8"/>
      <c r="V42" s="137"/>
      <c r="W42" s="138" t="s">
        <v>42</v>
      </c>
      <c r="X42" s="137"/>
      <c r="Y42" s="137"/>
      <c r="Z42" s="137"/>
      <c r="AA42" s="137"/>
      <c r="AB42" s="137"/>
    </row>
    <row r="43" spans="1:28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8"/>
      <c r="V43" s="137"/>
      <c r="W43" s="138" t="s">
        <v>43</v>
      </c>
      <c r="X43" s="137"/>
      <c r="Y43" s="137"/>
      <c r="Z43" s="137"/>
      <c r="AA43" s="137"/>
      <c r="AB43" s="137"/>
    </row>
    <row r="44" spans="1:28" s="6" customFormat="1" ht="14.25" customHeight="1" x14ac:dyDescent="0.25">
      <c r="A44" s="8"/>
      <c r="B44" s="14"/>
      <c r="C44" s="152" t="s">
        <v>12</v>
      </c>
      <c r="D44" s="152"/>
      <c r="E44" s="152"/>
      <c r="F44" s="152"/>
      <c r="G44" s="152"/>
      <c r="H44" s="152"/>
      <c r="I44" s="152"/>
      <c r="J44" s="152"/>
      <c r="K44" s="152"/>
      <c r="L44" s="152"/>
      <c r="M44" s="152"/>
      <c r="N44" s="152"/>
      <c r="O44" s="152"/>
      <c r="P44" s="152"/>
      <c r="Q44" s="17"/>
      <c r="R44" s="17"/>
      <c r="S44" s="17"/>
      <c r="T44" s="12"/>
      <c r="U44" s="98"/>
      <c r="V44" s="137"/>
      <c r="W44" s="138" t="s">
        <v>44</v>
      </c>
      <c r="X44" s="137"/>
      <c r="Y44" s="137"/>
      <c r="Z44" s="137"/>
      <c r="AA44" s="137"/>
      <c r="AB44" s="137"/>
    </row>
    <row r="45" spans="1:28" s="6" customFormat="1" ht="14.25" customHeight="1" x14ac:dyDescent="0.25">
      <c r="A45" s="8"/>
      <c r="B45" s="14"/>
      <c r="C45" s="16"/>
      <c r="D45" s="152" t="str">
        <f>$B$8</f>
        <v>Variación anual % enero - junio 2019 p</v>
      </c>
      <c r="E45" s="152"/>
      <c r="F45" s="152"/>
      <c r="G45" s="152"/>
      <c r="H45" s="152"/>
      <c r="I45" s="152"/>
      <c r="J45" s="152"/>
      <c r="K45" s="152"/>
      <c r="L45" s="152"/>
      <c r="M45" s="152"/>
      <c r="N45" s="152"/>
      <c r="O45" s="152"/>
      <c r="P45" s="152"/>
      <c r="Q45" s="17"/>
      <c r="R45" s="17"/>
      <c r="S45" s="17"/>
      <c r="T45" s="12"/>
      <c r="U45" s="98"/>
      <c r="V45" s="137"/>
      <c r="W45" s="138" t="s">
        <v>45</v>
      </c>
      <c r="X45" s="137"/>
      <c r="Y45" s="137"/>
      <c r="Z45" s="137"/>
      <c r="AA45" s="137"/>
      <c r="AB45" s="137"/>
    </row>
    <row r="46" spans="1:28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8"/>
      <c r="V46" s="137"/>
      <c r="W46" s="137"/>
      <c r="X46" s="137"/>
      <c r="Y46" s="137"/>
      <c r="Z46" s="137"/>
      <c r="AA46" s="137"/>
      <c r="AB46" s="137"/>
    </row>
    <row r="47" spans="1:28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8"/>
      <c r="V47" s="137"/>
      <c r="W47" s="137"/>
      <c r="X47" s="137"/>
      <c r="Y47" s="137"/>
      <c r="Z47" s="137"/>
      <c r="AA47" s="137"/>
      <c r="AB47" s="137"/>
    </row>
    <row r="48" spans="1:28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8"/>
      <c r="V48" s="137"/>
      <c r="W48" s="137"/>
      <c r="X48" s="137"/>
      <c r="Y48" s="137"/>
      <c r="Z48" s="137"/>
      <c r="AA48" s="137"/>
      <c r="AB48" s="137"/>
    </row>
    <row r="49" spans="1:36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8"/>
      <c r="V49" s="137"/>
      <c r="W49" s="137"/>
      <c r="X49" s="137"/>
      <c r="Y49" s="137"/>
      <c r="Z49" s="137"/>
      <c r="AA49" s="137"/>
      <c r="AB49" s="137"/>
    </row>
    <row r="50" spans="1:36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8"/>
    </row>
    <row r="51" spans="1:36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8"/>
    </row>
    <row r="52" spans="1:36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8"/>
    </row>
    <row r="53" spans="1:36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8"/>
      <c r="W53" s="15"/>
    </row>
    <row r="54" spans="1:36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7"/>
    </row>
    <row r="55" spans="1:36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7"/>
    </row>
    <row r="56" spans="1:36" x14ac:dyDescent="0.25">
      <c r="A56" s="8"/>
      <c r="B56" s="57"/>
      <c r="T56" s="12"/>
      <c r="U56" s="97"/>
    </row>
    <row r="57" spans="1:36" x14ac:dyDescent="0.25">
      <c r="A57" s="8"/>
      <c r="B57" s="20" t="s">
        <v>15</v>
      </c>
      <c r="T57" s="12"/>
      <c r="U57" s="97"/>
    </row>
    <row r="58" spans="1:36" x14ac:dyDescent="0.25">
      <c r="A58" s="8"/>
      <c r="B58" s="20" t="s">
        <v>16</v>
      </c>
      <c r="T58" s="12"/>
      <c r="U58" s="97"/>
    </row>
    <row r="59" spans="1:36" x14ac:dyDescent="0.25">
      <c r="A59" s="8"/>
      <c r="B59" s="20" t="s">
        <v>106</v>
      </c>
      <c r="C59" s="16"/>
      <c r="D59" s="16"/>
      <c r="E59" s="16"/>
      <c r="F59" s="18"/>
      <c r="G59" s="19"/>
      <c r="H59" s="19"/>
      <c r="I59" s="19"/>
      <c r="T59" s="12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</row>
    <row r="60" spans="1:36" x14ac:dyDescent="0.25">
      <c r="A60" s="21"/>
      <c r="B60" s="22" t="s">
        <v>95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6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B7:S7"/>
    <mergeCell ref="B8:S8"/>
    <mergeCell ref="H12:K12"/>
    <mergeCell ref="H13:K13"/>
    <mergeCell ref="H14:K14"/>
    <mergeCell ref="L10:Q10"/>
    <mergeCell ref="H25:K25"/>
    <mergeCell ref="D45:P45"/>
    <mergeCell ref="C29:P29"/>
    <mergeCell ref="D30:P30"/>
    <mergeCell ref="C44:P44"/>
    <mergeCell ref="H26:K26"/>
    <mergeCell ref="H21:K21"/>
    <mergeCell ref="H22:K22"/>
    <mergeCell ref="H23:K23"/>
    <mergeCell ref="H24:K24"/>
    <mergeCell ref="H15:K15"/>
    <mergeCell ref="H16:K16"/>
    <mergeCell ref="H17:K17"/>
    <mergeCell ref="H18:K18"/>
    <mergeCell ref="H19:K19"/>
    <mergeCell ref="H20:K2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8" customWidth="1"/>
    <col min="22" max="22" width="11" style="6" customWidth="1"/>
    <col min="23" max="23" width="10.85546875" style="6" customWidth="1"/>
    <col min="24" max="24" width="12.85546875" style="6" customWidth="1"/>
    <col min="25" max="27" width="10.85546875" style="6"/>
    <col min="28" max="32" width="10.85546875" style="98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2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2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2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3" t="s">
        <v>19</v>
      </c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53"/>
      <c r="Q7" s="153"/>
      <c r="R7" s="153"/>
      <c r="S7" s="153"/>
      <c r="T7" s="12"/>
      <c r="U7" s="103"/>
    </row>
    <row r="8" spans="1:37" x14ac:dyDescent="0.25">
      <c r="A8" s="8"/>
      <c r="B8" s="146" t="s">
        <v>100</v>
      </c>
      <c r="C8" s="146"/>
      <c r="D8" s="146"/>
      <c r="E8" s="146"/>
      <c r="F8" s="146"/>
      <c r="G8" s="146"/>
      <c r="H8" s="146"/>
      <c r="I8" s="146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2"/>
      <c r="U8" s="103"/>
    </row>
    <row r="9" spans="1:37" x14ac:dyDescent="0.25">
      <c r="A9" s="8"/>
      <c r="B9" s="9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9"/>
      <c r="P9" s="9"/>
      <c r="Q9" s="9"/>
      <c r="R9" s="9"/>
      <c r="S9" s="9"/>
      <c r="T9" s="12"/>
      <c r="U9" s="103"/>
    </row>
    <row r="10" spans="1:37" ht="15.75" customHeight="1" x14ac:dyDescent="0.25">
      <c r="A10" s="8"/>
      <c r="B10" s="10"/>
      <c r="D10" s="123"/>
      <c r="E10" s="123"/>
      <c r="F10" s="123"/>
      <c r="G10" s="123"/>
      <c r="H10" s="123"/>
      <c r="I10" s="123"/>
      <c r="J10" s="123"/>
      <c r="K10" s="123"/>
      <c r="L10" s="160">
        <v>2019</v>
      </c>
      <c r="M10" s="160"/>
      <c r="N10" s="160"/>
      <c r="O10" s="160"/>
      <c r="P10" s="160"/>
      <c r="Q10" s="160"/>
      <c r="R10" s="9"/>
      <c r="S10" s="9"/>
      <c r="T10" s="12"/>
      <c r="U10" s="103"/>
      <c r="V10" s="134"/>
      <c r="W10" s="134"/>
      <c r="X10" s="134"/>
      <c r="Y10" s="134"/>
      <c r="Z10" s="134"/>
      <c r="AA10" s="134"/>
      <c r="AB10" s="103"/>
      <c r="AC10" s="103"/>
      <c r="AD10" s="103"/>
      <c r="AE10" s="103"/>
      <c r="AF10" s="103"/>
      <c r="AG10" s="87"/>
      <c r="AH10" s="87"/>
      <c r="AI10" s="87"/>
      <c r="AJ10" s="87"/>
      <c r="AK10" s="87"/>
    </row>
    <row r="11" spans="1:37" ht="12" customHeight="1" x14ac:dyDescent="0.25">
      <c r="A11" s="8"/>
      <c r="B11" s="10"/>
      <c r="D11" s="123"/>
      <c r="E11" s="123"/>
      <c r="F11" s="123"/>
      <c r="G11" s="123"/>
      <c r="H11" s="123"/>
      <c r="I11" s="123"/>
      <c r="J11" s="123"/>
      <c r="K11" s="123"/>
      <c r="L11" s="99" t="s">
        <v>33</v>
      </c>
      <c r="M11" s="99" t="s">
        <v>91</v>
      </c>
      <c r="N11" s="99" t="s">
        <v>92</v>
      </c>
      <c r="O11" s="99" t="s">
        <v>93</v>
      </c>
      <c r="P11" s="99" t="s">
        <v>94</v>
      </c>
      <c r="Q11" s="99" t="s">
        <v>96</v>
      </c>
      <c r="R11" s="10"/>
      <c r="S11" s="10"/>
      <c r="T11" s="12"/>
      <c r="U11" s="103"/>
      <c r="V11" s="134"/>
      <c r="W11" s="134"/>
      <c r="X11" s="134"/>
      <c r="Y11" s="134"/>
      <c r="Z11" s="134"/>
      <c r="AA11" s="134"/>
      <c r="AB11" s="103"/>
      <c r="AC11" s="103"/>
    </row>
    <row r="12" spans="1:37" x14ac:dyDescent="0.25">
      <c r="A12" s="8"/>
      <c r="D12" s="121"/>
      <c r="E12" s="121"/>
      <c r="F12" s="121"/>
      <c r="G12" s="121"/>
      <c r="H12" s="154" t="s">
        <v>6</v>
      </c>
      <c r="I12" s="155"/>
      <c r="J12" s="155"/>
      <c r="K12" s="156"/>
      <c r="L12" s="133">
        <f>'[6]BD EMMET CIIU Rev 4 '!$P$18</f>
        <v>3.026562602530916</v>
      </c>
      <c r="M12" s="133">
        <f>'[6]BD EMMET CIIU Rev 4 '!$P$19</f>
        <v>2.9207299589902425</v>
      </c>
      <c r="N12" s="133">
        <f>'[6]BD EMMET CIIU Rev 4 '!$P$20</f>
        <v>3.0349510988899597</v>
      </c>
      <c r="O12" s="133">
        <f>'[4]BD EMMET CIIU Rev 4 '!$P$21</f>
        <v>1.9365612420368716</v>
      </c>
      <c r="P12" s="133">
        <f>'[5]BD EMMET CIIU Rev 4 '!$P$22</f>
        <v>2.0048168335907279</v>
      </c>
      <c r="Q12" s="122">
        <f>'[3]BD EMMET CIIU Rev 4 '!$P$23</f>
        <v>1.489996395198645</v>
      </c>
      <c r="R12" s="121"/>
      <c r="S12" s="109"/>
      <c r="T12" s="12"/>
      <c r="U12" s="103"/>
      <c r="V12" s="135"/>
      <c r="W12" s="135"/>
      <c r="X12" s="135"/>
      <c r="Y12" s="135"/>
      <c r="Z12" s="135"/>
      <c r="AA12" s="135"/>
      <c r="AC12" s="104"/>
      <c r="AD12" s="104"/>
      <c r="AE12" s="104"/>
      <c r="AF12" s="104"/>
      <c r="AG12" s="101"/>
      <c r="AH12" s="101"/>
      <c r="AI12" s="101"/>
    </row>
    <row r="13" spans="1:37" x14ac:dyDescent="0.25">
      <c r="A13" s="8"/>
      <c r="D13" s="121"/>
      <c r="E13" s="121"/>
      <c r="F13" s="121"/>
      <c r="G13" s="121"/>
      <c r="H13" s="149" t="s">
        <v>20</v>
      </c>
      <c r="I13" s="150"/>
      <c r="J13" s="150"/>
      <c r="K13" s="151"/>
      <c r="L13" s="95">
        <f>'[6]BD EMMET CIIU Rev 4 '!$P$23</f>
        <v>2.1981260079968905</v>
      </c>
      <c r="M13" s="95">
        <f>'[6]BD EMMET CIIU Rev 4 '!$P$24</f>
        <v>1.6426382811170299</v>
      </c>
      <c r="N13" s="95">
        <f>'[6]BD EMMET CIIU Rev 4 '!$P$25</f>
        <v>2.8308626030538022</v>
      </c>
      <c r="O13" s="95">
        <f>'[4]BD EMMET CIIU Rev 4 '!$P$26</f>
        <v>1.3787845306558353</v>
      </c>
      <c r="P13" s="95">
        <f>'[5]BD EMMET CIIU Rev 4 '!$P$27</f>
        <v>1.8066080101358608</v>
      </c>
      <c r="Q13" s="122">
        <f>'[3]BD EMMET CIIU Rev 4 '!$P$29</f>
        <v>1.004698808651753</v>
      </c>
      <c r="R13" s="121"/>
      <c r="S13" s="109"/>
      <c r="T13" s="12"/>
      <c r="U13" s="103"/>
    </row>
    <row r="14" spans="1:37" x14ac:dyDescent="0.25">
      <c r="A14" s="8"/>
      <c r="D14" s="109"/>
      <c r="E14" s="109"/>
      <c r="F14" s="109"/>
      <c r="G14" s="109"/>
      <c r="H14" s="157" t="s">
        <v>21</v>
      </c>
      <c r="I14" s="158"/>
      <c r="J14" s="158"/>
      <c r="K14" s="159"/>
      <c r="L14" s="65">
        <f>'[6]BD EMMET CIIU Rev 4 '!$P$78</f>
        <v>1.0809503600971482</v>
      </c>
      <c r="M14" s="65">
        <f>'[6]BD EMMET CIIU Rev 4 '!$P$79</f>
        <v>1.8440815110758422</v>
      </c>
      <c r="N14" s="65">
        <f>'[6]BD EMMET CIIU Rev 4 '!$P$80</f>
        <v>3.2847950367766998</v>
      </c>
      <c r="O14" s="65">
        <f>'[4]BD EMMET CIIU Rev 4 '!$P$81</f>
        <v>2.449372202778946</v>
      </c>
      <c r="P14" s="65">
        <f>'[5]BD EMMET CIIU Rev 4 '!$P$82</f>
        <v>2.0514482794130089</v>
      </c>
      <c r="Q14" s="122">
        <f>'[3]BD EMMET CIIU Rev 4 '!$P$95</f>
        <v>1.3595724511508536</v>
      </c>
      <c r="R14" s="109"/>
      <c r="S14" s="109"/>
      <c r="T14" s="12"/>
      <c r="U14" s="103"/>
    </row>
    <row r="15" spans="1:37" x14ac:dyDescent="0.25">
      <c r="A15" s="8"/>
      <c r="D15" s="121"/>
      <c r="E15" s="121"/>
      <c r="F15" s="121"/>
      <c r="G15" s="121"/>
      <c r="H15" s="149" t="s">
        <v>22</v>
      </c>
      <c r="I15" s="150"/>
      <c r="J15" s="150"/>
      <c r="K15" s="151"/>
      <c r="L15" s="95">
        <f>'[6]BD EMMET CIIU Rev 4 '!$P$133</f>
        <v>4.2997972847044821</v>
      </c>
      <c r="M15" s="95">
        <f>'[6]BD EMMET CIIU Rev 4 '!$P$134</f>
        <v>4.8844234458788236</v>
      </c>
      <c r="N15" s="95">
        <f>'[6]BD EMMET CIIU Rev 4 '!$P$135</f>
        <v>4.7702190685780863</v>
      </c>
      <c r="O15" s="95">
        <f>'[4]BD EMMET CIIU Rev 4 '!$P$136</f>
        <v>4.3906710065682262</v>
      </c>
      <c r="P15" s="95">
        <f>'[5]BD EMMET CIIU Rev 4 '!$P$137</f>
        <v>2.6972224180009903</v>
      </c>
      <c r="Q15" s="122">
        <f>'[3]BD EMMET CIIU Rev 4 '!$P$161</f>
        <v>1.7950981634827485</v>
      </c>
      <c r="R15" s="121"/>
      <c r="S15" s="109"/>
      <c r="T15" s="12"/>
      <c r="U15" s="103"/>
    </row>
    <row r="16" spans="1:37" x14ac:dyDescent="0.25">
      <c r="A16" s="8"/>
      <c r="D16" s="121"/>
      <c r="E16" s="121"/>
      <c r="F16" s="121"/>
      <c r="G16" s="121"/>
      <c r="H16" s="149" t="s">
        <v>23</v>
      </c>
      <c r="I16" s="150"/>
      <c r="J16" s="150"/>
      <c r="K16" s="151"/>
      <c r="L16" s="95">
        <f>'[6]BD EMMET CIIU Rev 4 '!$P$178</f>
        <v>4.2317780690045055</v>
      </c>
      <c r="M16" s="95">
        <f>'[6]BD EMMET CIIU Rev 4 '!$P$179</f>
        <v>3.9173522050594727</v>
      </c>
      <c r="N16" s="95">
        <f>'[6]BD EMMET CIIU Rev 4 '!$P$180</f>
        <v>3.5074761280518487</v>
      </c>
      <c r="O16" s="95">
        <f>'[4]BD EMMET CIIU Rev 4 '!$P$181</f>
        <v>1.3968161218052444</v>
      </c>
      <c r="P16" s="95">
        <f>'[5]BD EMMET CIIU Rev 4 '!$P$182</f>
        <v>1.6596716760516728</v>
      </c>
      <c r="Q16" s="122">
        <f>'[3]BD EMMET CIIU Rev 4 '!$P$215</f>
        <v>1.2239706191617046</v>
      </c>
      <c r="R16" s="121"/>
      <c r="S16" s="109"/>
      <c r="T16" s="12"/>
      <c r="U16" s="103"/>
    </row>
    <row r="17" spans="1:35" x14ac:dyDescent="0.25">
      <c r="A17" s="8"/>
      <c r="D17" s="121"/>
      <c r="E17" s="121"/>
      <c r="F17" s="121"/>
      <c r="G17" s="121"/>
      <c r="H17" s="149" t="s">
        <v>24</v>
      </c>
      <c r="I17" s="150"/>
      <c r="J17" s="150"/>
      <c r="K17" s="151"/>
      <c r="L17" s="95">
        <f>'[6]BD EMMET CIIU Rev 4 '!$P$228</f>
        <v>-2.6218836136337558</v>
      </c>
      <c r="M17" s="95">
        <f>'[6]BD EMMET CIIU Rev 4 '!$P$229</f>
        <v>-3.7744608961170201</v>
      </c>
      <c r="N17" s="95">
        <f>'[6]BD EMMET CIIU Rev 4 '!$P$230</f>
        <v>-1.835761943651292</v>
      </c>
      <c r="O17" s="95">
        <f>'[4]BD EMMET CIIU Rev 4 '!$P$231</f>
        <v>-0.45726351188231718</v>
      </c>
      <c r="P17" s="95">
        <f>'[5]BD EMMET CIIU Rev 4 '!$P$232</f>
        <v>0.47515723484504235</v>
      </c>
      <c r="Q17" s="122">
        <f>'[3]BD EMMET CIIU Rev 4 '!$P$275</f>
        <v>0.25205301990938267</v>
      </c>
      <c r="R17" s="121"/>
      <c r="S17" s="109"/>
      <c r="T17" s="12"/>
      <c r="U17" s="103"/>
    </row>
    <row r="18" spans="1:35" x14ac:dyDescent="0.25">
      <c r="A18" s="8"/>
      <c r="D18" s="121"/>
      <c r="E18" s="121"/>
      <c r="F18" s="121"/>
      <c r="G18" s="121"/>
      <c r="H18" s="149" t="s">
        <v>14</v>
      </c>
      <c r="I18" s="150"/>
      <c r="J18" s="150"/>
      <c r="K18" s="151"/>
      <c r="L18" s="95">
        <f>'[6]BD EMMET CIIU Rev 4 '!$P$258</f>
        <v>2.2084817181631848</v>
      </c>
      <c r="M18" s="95">
        <f>'[6]BD EMMET CIIU Rev 4 '!$P$259</f>
        <v>3.0621767962957023</v>
      </c>
      <c r="N18" s="95">
        <f>'[6]BD EMMET CIIU Rev 4 '!$P$260</f>
        <v>-0.12269587481158339</v>
      </c>
      <c r="O18" s="95">
        <f>'[4]BD EMMET CIIU Rev 4 '!$P$261</f>
        <v>-1.9266075488465333</v>
      </c>
      <c r="P18" s="95">
        <f>'[5]BD EMMET CIIU Rev 4 '!$P$262</f>
        <v>-1.4726638666308247</v>
      </c>
      <c r="Q18" s="122">
        <f>'[3]BD EMMET CIIU Rev 4 '!$P$311</f>
        <v>-0.83401945838107849</v>
      </c>
      <c r="R18" s="121"/>
      <c r="S18" s="109"/>
      <c r="T18" s="12"/>
      <c r="U18" s="103"/>
    </row>
    <row r="19" spans="1:35" s="6" customFormat="1" ht="14.25" customHeight="1" x14ac:dyDescent="0.25">
      <c r="A19" s="8"/>
      <c r="D19" s="121"/>
      <c r="E19" s="121"/>
      <c r="F19" s="121"/>
      <c r="G19" s="121"/>
      <c r="H19" s="149" t="s">
        <v>25</v>
      </c>
      <c r="I19" s="150"/>
      <c r="J19" s="150"/>
      <c r="K19" s="151"/>
      <c r="L19" s="95">
        <f>'[6]BD EMMET CIIU Rev 4 '!$P$278</f>
        <v>7.6885484155242239</v>
      </c>
      <c r="M19" s="95">
        <f>'[6]BD EMMET CIIU Rev 4 '!$P$279</f>
        <v>5.2643209207364094</v>
      </c>
      <c r="N19" s="95">
        <f>'[6]BD EMMET CIIU Rev 4 '!$P$280</f>
        <v>4.6706819344989583</v>
      </c>
      <c r="O19" s="95">
        <f>'[4]BD EMMET CIIU Rev 4 '!$P$281</f>
        <v>4.7157889742435373</v>
      </c>
      <c r="P19" s="95">
        <f>'[5]BD EMMET CIIU Rev 4 '!$P$282</f>
        <v>4.7342001347516742</v>
      </c>
      <c r="Q19" s="122">
        <f>'[3]BD EMMET CIIU Rev 4 '!$P$335</f>
        <v>3.5092645475761799</v>
      </c>
      <c r="R19" s="17"/>
      <c r="S19" s="17"/>
      <c r="T19" s="12"/>
      <c r="U19" s="103"/>
      <c r="AB19" s="98"/>
      <c r="AC19" s="98"/>
      <c r="AD19" s="98"/>
      <c r="AE19" s="98"/>
      <c r="AF19" s="98"/>
      <c r="AG19" s="7"/>
      <c r="AH19" s="7"/>
      <c r="AI19" s="7"/>
    </row>
    <row r="20" spans="1:35" s="6" customFormat="1" ht="14.25" customHeight="1" x14ac:dyDescent="0.25">
      <c r="A20" s="8"/>
      <c r="D20" s="121"/>
      <c r="E20" s="121"/>
      <c r="F20" s="121"/>
      <c r="G20" s="121"/>
      <c r="H20" s="149" t="s">
        <v>26</v>
      </c>
      <c r="I20" s="150"/>
      <c r="J20" s="150"/>
      <c r="K20" s="151"/>
      <c r="L20" s="95">
        <f>'[6]BD EMMET CIIU Rev 4 '!$P$323</f>
        <v>2.4981327536473827</v>
      </c>
      <c r="M20" s="95">
        <f>'[6]BD EMMET CIIU Rev 4 '!$P$324</f>
        <v>-0.54716942540350999</v>
      </c>
      <c r="N20" s="95">
        <f>'[6]BD EMMET CIIU Rev 4 '!$P$325</f>
        <v>0.21274413563463668</v>
      </c>
      <c r="O20" s="95">
        <f>'[4]BD EMMET CIIU Rev 4 '!$P$326</f>
        <v>1.9352357581862805</v>
      </c>
      <c r="P20" s="95">
        <f>'[5]BD EMMET CIIU Rev 4 '!$P$327</f>
        <v>3.5435528622814019</v>
      </c>
      <c r="Q20" s="122">
        <f>'[3]BD EMMET CIIU Rev 4 '!$P$389</f>
        <v>3.1559063663375611</v>
      </c>
      <c r="R20" s="17"/>
      <c r="S20" s="17"/>
      <c r="T20" s="12"/>
      <c r="U20" s="103"/>
      <c r="AB20" s="98"/>
      <c r="AC20" s="98"/>
      <c r="AD20" s="98"/>
      <c r="AE20" s="98"/>
      <c r="AF20" s="98"/>
      <c r="AG20" s="7"/>
      <c r="AH20" s="7"/>
      <c r="AI20" s="7"/>
    </row>
    <row r="21" spans="1:35" s="6" customFormat="1" ht="14.25" customHeight="1" x14ac:dyDescent="0.25">
      <c r="A21" s="8"/>
      <c r="D21" s="121"/>
      <c r="E21" s="121"/>
      <c r="F21" s="121"/>
      <c r="G21" s="121"/>
      <c r="H21" s="149" t="s">
        <v>27</v>
      </c>
      <c r="I21" s="150"/>
      <c r="J21" s="150"/>
      <c r="K21" s="151"/>
      <c r="L21" s="95">
        <f>'[6]BD EMMET CIIU Rev 4 '!$P$338</f>
        <v>8.9242810693338015</v>
      </c>
      <c r="M21" s="95">
        <f>'[6]BD EMMET CIIU Rev 4 '!$P$339</f>
        <v>8.4694557697105495</v>
      </c>
      <c r="N21" s="95">
        <f>'[6]BD EMMET CIIU Rev 4 '!$P$340</f>
        <v>6.4585048113559225</v>
      </c>
      <c r="O21" s="95">
        <f>'[4]BD EMMET CIIU Rev 4 '!$P$341</f>
        <v>4.7961611836816189</v>
      </c>
      <c r="P21" s="95">
        <f>'[5]BD EMMET CIIU Rev 4 '!$P$342</f>
        <v>6.6473714002310373</v>
      </c>
      <c r="Q21" s="122">
        <f>'[3]BD EMMET CIIU Rev 4 '!$P$407</f>
        <v>7.1369331830419753</v>
      </c>
      <c r="R21" s="17"/>
      <c r="S21" s="17"/>
      <c r="T21" s="12"/>
      <c r="U21" s="103"/>
      <c r="AB21" s="98"/>
      <c r="AC21" s="98"/>
      <c r="AD21" s="98"/>
      <c r="AE21" s="98"/>
      <c r="AF21" s="98"/>
      <c r="AG21" s="7"/>
      <c r="AH21" s="7"/>
      <c r="AI21" s="7"/>
    </row>
    <row r="22" spans="1:35" s="6" customFormat="1" ht="14.25" customHeight="1" x14ac:dyDescent="0.25">
      <c r="A22" s="8"/>
      <c r="D22" s="121"/>
      <c r="E22" s="121"/>
      <c r="F22" s="121"/>
      <c r="G22" s="121"/>
      <c r="H22" s="149" t="s">
        <v>28</v>
      </c>
      <c r="I22" s="150"/>
      <c r="J22" s="150"/>
      <c r="K22" s="151"/>
      <c r="L22" s="95">
        <f>'[6]BD EMMET CIIU Rev 4 '!$P$358</f>
        <v>6.5837981600563893</v>
      </c>
      <c r="M22" s="95">
        <f>'[6]BD EMMET CIIU Rev 4 '!$P$359</f>
        <v>4.3486550752907647</v>
      </c>
      <c r="N22" s="95">
        <f>'[6]BD EMMET CIIU Rev 4 '!$P$360</f>
        <v>6.5248204661416906</v>
      </c>
      <c r="O22" s="95">
        <f>'[4]BD EMMET CIIU Rev 4 '!$P$361</f>
        <v>-2.3853805026570853</v>
      </c>
      <c r="P22" s="95">
        <f>'[5]BD EMMET CIIU Rev 4 '!$P$362</f>
        <v>-1.5652463291477403</v>
      </c>
      <c r="Q22" s="122">
        <f>'[3]BD EMMET CIIU Rev 4 '!$P$431</f>
        <v>-2.1017165660157531</v>
      </c>
      <c r="R22" s="17"/>
      <c r="S22" s="17"/>
      <c r="T22" s="12"/>
      <c r="U22" s="103"/>
      <c r="AB22" s="98"/>
      <c r="AC22" s="98"/>
      <c r="AD22" s="98"/>
      <c r="AE22" s="98"/>
      <c r="AF22" s="98"/>
      <c r="AG22" s="7"/>
      <c r="AH22" s="7"/>
      <c r="AI22" s="7"/>
    </row>
    <row r="23" spans="1:35" s="6" customFormat="1" ht="14.25" customHeight="1" x14ac:dyDescent="0.25">
      <c r="A23" s="8"/>
      <c r="D23" s="121"/>
      <c r="E23" s="121"/>
      <c r="F23" s="121"/>
      <c r="G23" s="121"/>
      <c r="H23" s="149" t="s">
        <v>29</v>
      </c>
      <c r="I23" s="150"/>
      <c r="J23" s="150"/>
      <c r="K23" s="151"/>
      <c r="L23" s="95">
        <f>'[6]BD EMMET CIIU Rev 4 '!$P$363</f>
        <v>-0.70670338424146451</v>
      </c>
      <c r="M23" s="95">
        <f>'[6]BD EMMET CIIU Rev 4 '!$P$364</f>
        <v>-1.2087063236508726</v>
      </c>
      <c r="N23" s="95">
        <f>'[6]BD EMMET CIIU Rev 4 '!$P$365</f>
        <v>0.56063651140586046</v>
      </c>
      <c r="O23" s="95">
        <f>'[4]BD EMMET CIIU Rev 4 '!$P$366</f>
        <v>-3.1627405206462953</v>
      </c>
      <c r="P23" s="95">
        <f>'[5]BD EMMET CIIU Rev 4 '!$P$367</f>
        <v>-0.64752714609052475</v>
      </c>
      <c r="Q23" s="122">
        <f>'[3]BD EMMET CIIU Rev 4 '!$P$437</f>
        <v>-0.4300742035467664</v>
      </c>
      <c r="R23" s="17"/>
      <c r="S23" s="17"/>
      <c r="T23" s="12"/>
      <c r="U23" s="103"/>
      <c r="AB23" s="98"/>
      <c r="AC23" s="98"/>
      <c r="AD23" s="98"/>
      <c r="AE23" s="98"/>
      <c r="AF23" s="98"/>
      <c r="AG23" s="7"/>
      <c r="AH23" s="7"/>
      <c r="AI23" s="7"/>
    </row>
    <row r="24" spans="1:35" s="6" customFormat="1" ht="14.25" customHeight="1" x14ac:dyDescent="0.25">
      <c r="A24" s="8"/>
      <c r="D24" s="121"/>
      <c r="E24" s="121"/>
      <c r="F24" s="121"/>
      <c r="G24" s="121"/>
      <c r="H24" s="149" t="s">
        <v>30</v>
      </c>
      <c r="I24" s="150"/>
      <c r="J24" s="150"/>
      <c r="K24" s="151"/>
      <c r="L24" s="95">
        <f>'[6]BD EMMET CIIU Rev 4 '!$P$368</f>
        <v>-3.6009637438209126</v>
      </c>
      <c r="M24" s="95">
        <f>'[6]BD EMMET CIIU Rev 4 '!$P$369</f>
        <v>5.5125370280618426</v>
      </c>
      <c r="N24" s="95">
        <f>'[6]BD EMMET CIIU Rev 4 '!$P$370</f>
        <v>3.0808722508861734</v>
      </c>
      <c r="O24" s="95">
        <f>'[4]BD EMMET CIIU Rev 4 '!$P$371</f>
        <v>6.9312974592173475</v>
      </c>
      <c r="P24" s="95">
        <f>'[5]BD EMMET CIIU Rev 4 '!$P$372</f>
        <v>8.6020013766891452</v>
      </c>
      <c r="Q24" s="122">
        <f>'[3]BD EMMET CIIU Rev 4 '!$P$443</f>
        <v>9.5804996453798594</v>
      </c>
      <c r="R24" s="17"/>
      <c r="S24" s="17"/>
      <c r="T24" s="12"/>
      <c r="U24" s="103"/>
      <c r="AB24" s="98"/>
      <c r="AC24" s="98"/>
      <c r="AD24" s="98"/>
      <c r="AE24" s="98"/>
      <c r="AF24" s="98"/>
      <c r="AG24" s="7"/>
      <c r="AH24" s="7"/>
      <c r="AI24" s="7"/>
    </row>
    <row r="25" spans="1:35" s="6" customFormat="1" ht="14.25" customHeight="1" x14ac:dyDescent="0.25">
      <c r="A25" s="8"/>
      <c r="D25" s="121"/>
      <c r="E25" s="121"/>
      <c r="F25" s="121"/>
      <c r="G25" s="121"/>
      <c r="H25" s="149" t="s">
        <v>31</v>
      </c>
      <c r="I25" s="150"/>
      <c r="J25" s="150"/>
      <c r="K25" s="151"/>
      <c r="L25" s="95">
        <f>'[6]BD EMMET CIIU Rev 4 '!$P$373</f>
        <v>5.0164877300246928</v>
      </c>
      <c r="M25" s="95">
        <f>'[6]BD EMMET CIIU Rev 4 '!$P$374</f>
        <v>8.8582516926805965E-2</v>
      </c>
      <c r="N25" s="95">
        <f>'[6]BD EMMET CIIU Rev 4 '!$P$375</f>
        <v>-5.6358411164855795</v>
      </c>
      <c r="O25" s="95">
        <f>'[4]BD EMMET CIIU Rev 4 '!$P$376</f>
        <v>-4.7816067530312978</v>
      </c>
      <c r="P25" s="95">
        <f>'[5]BD EMMET CIIU Rev 4 '!$P$377</f>
        <v>-4.5377663277209166</v>
      </c>
      <c r="Q25" s="122">
        <f>'[3]BD EMMET CIIU Rev 4 '!$P$449</f>
        <v>-3.7824623624971565</v>
      </c>
      <c r="R25" s="17"/>
      <c r="S25" s="17"/>
      <c r="T25" s="12"/>
      <c r="U25" s="103"/>
      <c r="AB25" s="98"/>
      <c r="AC25" s="98"/>
      <c r="AD25" s="98"/>
      <c r="AE25" s="98"/>
      <c r="AF25" s="98"/>
      <c r="AG25" s="7"/>
      <c r="AH25" s="7"/>
      <c r="AI25" s="7"/>
    </row>
    <row r="26" spans="1:35" s="6" customFormat="1" ht="14.25" customHeight="1" x14ac:dyDescent="0.25">
      <c r="A26" s="8"/>
      <c r="D26" s="121"/>
      <c r="E26" s="121"/>
      <c r="F26" s="121"/>
      <c r="G26" s="121"/>
      <c r="H26" s="149" t="s">
        <v>32</v>
      </c>
      <c r="I26" s="150"/>
      <c r="J26" s="150"/>
      <c r="K26" s="151"/>
      <c r="L26" s="95">
        <f>'[6]BD EMMET CIIU Rev 4 '!$P$378</f>
        <v>7.2366629786871641</v>
      </c>
      <c r="M26" s="95">
        <f>'[6]BD EMMET CIIU Rev 4 '!$P$379</f>
        <v>6.3035534876814125</v>
      </c>
      <c r="N26" s="95">
        <f>'[6]BD EMMET CIIU Rev 4 '!$P$380</f>
        <v>3.7895280175968367</v>
      </c>
      <c r="O26" s="95">
        <f>'[4]BD EMMET CIIU Rev 4 '!$P$381</f>
        <v>3.697075062342762</v>
      </c>
      <c r="P26" s="95">
        <f>'[5]BD EMMET CIIU Rev 4 '!$P$382</f>
        <v>4.5604044482113011</v>
      </c>
      <c r="Q26" s="122">
        <f>'[3]BD EMMET CIIU Rev 4 '!$P$455</f>
        <v>4.4581796461310859</v>
      </c>
      <c r="R26" s="17"/>
      <c r="S26" s="17"/>
      <c r="T26" s="12"/>
      <c r="U26" s="103"/>
      <c r="AB26" s="98"/>
      <c r="AC26" s="98"/>
      <c r="AD26" s="98"/>
      <c r="AE26" s="98"/>
      <c r="AF26" s="98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3"/>
      <c r="AB27" s="98"/>
      <c r="AC27" s="98"/>
      <c r="AD27" s="98"/>
      <c r="AE27" s="98"/>
      <c r="AF27" s="98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3"/>
      <c r="AB28" s="98"/>
      <c r="AC28" s="98"/>
      <c r="AD28" s="98"/>
      <c r="AE28" s="98"/>
      <c r="AF28" s="98"/>
      <c r="AG28" s="7"/>
      <c r="AH28" s="7"/>
      <c r="AI28" s="7"/>
    </row>
    <row r="29" spans="1:35" s="6" customFormat="1" ht="14.25" customHeight="1" x14ac:dyDescent="0.25">
      <c r="A29" s="8"/>
      <c r="B29" s="14"/>
      <c r="C29" s="152" t="s">
        <v>11</v>
      </c>
      <c r="D29" s="152"/>
      <c r="E29" s="152"/>
      <c r="F29" s="152"/>
      <c r="G29" s="152"/>
      <c r="H29" s="152"/>
      <c r="I29" s="152"/>
      <c r="J29" s="152"/>
      <c r="K29" s="152"/>
      <c r="L29" s="152"/>
      <c r="M29" s="152"/>
      <c r="N29" s="152"/>
      <c r="O29" s="152"/>
      <c r="P29" s="152"/>
      <c r="Q29" s="17"/>
      <c r="R29" s="17"/>
      <c r="S29" s="17"/>
      <c r="T29" s="12"/>
      <c r="U29" s="103"/>
      <c r="W29" s="15"/>
      <c r="X29" s="136"/>
      <c r="Y29" s="136"/>
      <c r="Z29" s="136"/>
      <c r="AA29" s="136"/>
      <c r="AB29" s="98"/>
      <c r="AC29" s="98"/>
      <c r="AD29" s="98"/>
      <c r="AE29" s="98"/>
      <c r="AF29" s="98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2" t="str">
        <f>$B$8</f>
        <v>Variación año corrido % a junio 2019 p</v>
      </c>
      <c r="E30" s="152"/>
      <c r="F30" s="152"/>
      <c r="G30" s="152"/>
      <c r="H30" s="152"/>
      <c r="I30" s="152"/>
      <c r="J30" s="152"/>
      <c r="K30" s="152"/>
      <c r="L30" s="152"/>
      <c r="M30" s="152"/>
      <c r="N30" s="152"/>
      <c r="O30" s="152"/>
      <c r="P30" s="152"/>
      <c r="Q30" s="17"/>
      <c r="R30" s="17"/>
      <c r="S30" s="17"/>
      <c r="T30" s="12"/>
      <c r="U30" s="103"/>
      <c r="W30" s="15"/>
      <c r="X30" s="136"/>
      <c r="Y30" s="136"/>
      <c r="Z30" s="136"/>
      <c r="AA30" s="136"/>
      <c r="AB30" s="98"/>
      <c r="AC30" s="98"/>
      <c r="AD30" s="98"/>
      <c r="AE30" s="98"/>
      <c r="AF30" s="98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3"/>
      <c r="V31" s="136"/>
      <c r="W31" s="136"/>
      <c r="Z31" s="136"/>
      <c r="AA31" s="136"/>
      <c r="AB31" s="98"/>
      <c r="AC31" s="98"/>
      <c r="AD31" s="98"/>
      <c r="AE31" s="98"/>
      <c r="AF31" s="98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3"/>
      <c r="V32" s="137"/>
      <c r="W32" s="138"/>
      <c r="X32" s="136" t="s">
        <v>6</v>
      </c>
      <c r="Y32" s="139" t="s">
        <v>2</v>
      </c>
      <c r="Z32" s="137"/>
      <c r="AA32" s="137"/>
      <c r="AB32" s="96"/>
      <c r="AC32" s="98"/>
      <c r="AD32" s="98"/>
      <c r="AE32" s="98"/>
      <c r="AF32" s="98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3"/>
      <c r="V33" s="137"/>
      <c r="W33" s="138"/>
      <c r="X33" s="136"/>
      <c r="Y33" s="136"/>
      <c r="Z33" s="137"/>
      <c r="AA33" s="137"/>
      <c r="AB33" s="96"/>
      <c r="AC33" s="98"/>
      <c r="AD33" s="98"/>
      <c r="AE33" s="98"/>
      <c r="AF33" s="98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3"/>
      <c r="V34" s="137"/>
      <c r="W34" s="138" t="s">
        <v>34</v>
      </c>
      <c r="X34" s="136">
        <f>L12</f>
        <v>3.026562602530916</v>
      </c>
      <c r="Y34" s="136">
        <f>L14</f>
        <v>1.0809503600971482</v>
      </c>
      <c r="Z34" s="137"/>
      <c r="AA34" s="137"/>
      <c r="AB34" s="96"/>
      <c r="AC34" s="98"/>
      <c r="AD34" s="98"/>
      <c r="AE34" s="98"/>
      <c r="AF34" s="98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3"/>
      <c r="V35" s="137"/>
      <c r="W35" s="138" t="s">
        <v>35</v>
      </c>
      <c r="X35" s="136">
        <f>M12</f>
        <v>2.9207299589902425</v>
      </c>
      <c r="Y35" s="136">
        <f>M14</f>
        <v>1.8440815110758422</v>
      </c>
      <c r="Z35" s="137"/>
      <c r="AA35" s="137"/>
      <c r="AB35" s="96"/>
      <c r="AC35" s="98"/>
      <c r="AD35" s="98"/>
      <c r="AE35" s="98"/>
      <c r="AF35" s="98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3"/>
      <c r="V36" s="137"/>
      <c r="W36" s="138" t="s">
        <v>36</v>
      </c>
      <c r="X36" s="136">
        <v>3</v>
      </c>
      <c r="Y36" s="136">
        <v>3.3</v>
      </c>
      <c r="Z36" s="137"/>
      <c r="AA36" s="137"/>
      <c r="AB36" s="96"/>
      <c r="AC36" s="98"/>
      <c r="AD36" s="98"/>
      <c r="AE36" s="98"/>
      <c r="AF36" s="98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3"/>
      <c r="V37" s="137"/>
      <c r="W37" s="138" t="s">
        <v>37</v>
      </c>
      <c r="X37" s="136">
        <v>1.9</v>
      </c>
      <c r="Y37" s="136">
        <v>2.4</v>
      </c>
      <c r="Z37" s="137"/>
      <c r="AA37" s="137"/>
      <c r="AB37" s="96"/>
      <c r="AC37" s="98"/>
      <c r="AD37" s="98"/>
      <c r="AE37" s="98"/>
      <c r="AF37" s="98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8"/>
      <c r="V38" s="137"/>
      <c r="W38" s="138" t="s">
        <v>38</v>
      </c>
      <c r="X38" s="137">
        <v>2</v>
      </c>
      <c r="Y38" s="137">
        <v>2.1</v>
      </c>
      <c r="Z38" s="137"/>
      <c r="AA38" s="137"/>
      <c r="AB38" s="96"/>
      <c r="AC38" s="98"/>
      <c r="AD38" s="98"/>
      <c r="AE38" s="98"/>
      <c r="AF38" s="98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8"/>
      <c r="V39" s="137"/>
      <c r="W39" s="138" t="s">
        <v>39</v>
      </c>
      <c r="X39" s="137">
        <v>1.5</v>
      </c>
      <c r="Y39" s="137">
        <v>1.4</v>
      </c>
      <c r="Z39" s="137"/>
      <c r="AA39" s="137"/>
      <c r="AB39" s="96"/>
      <c r="AC39" s="98"/>
      <c r="AD39" s="98"/>
      <c r="AE39" s="98"/>
      <c r="AF39" s="98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8"/>
      <c r="V40" s="137"/>
      <c r="W40" s="138" t="s">
        <v>40</v>
      </c>
      <c r="X40" s="137"/>
      <c r="Y40" s="137"/>
      <c r="Z40" s="137"/>
      <c r="AA40" s="137"/>
      <c r="AB40" s="96"/>
      <c r="AC40" s="98"/>
      <c r="AD40" s="98"/>
      <c r="AE40" s="98"/>
      <c r="AF40" s="98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8"/>
      <c r="V41" s="137"/>
      <c r="W41" s="138" t="s">
        <v>41</v>
      </c>
      <c r="X41" s="137"/>
      <c r="Y41" s="137"/>
      <c r="Z41" s="137"/>
      <c r="AA41" s="137"/>
      <c r="AB41" s="96"/>
      <c r="AC41" s="98"/>
      <c r="AD41" s="98"/>
      <c r="AE41" s="98"/>
      <c r="AF41" s="98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8"/>
      <c r="V42" s="137"/>
      <c r="W42" s="138" t="s">
        <v>42</v>
      </c>
      <c r="X42" s="137"/>
      <c r="Y42" s="137"/>
      <c r="Z42" s="137"/>
      <c r="AA42" s="137"/>
      <c r="AB42" s="96"/>
      <c r="AC42" s="98"/>
      <c r="AD42" s="98"/>
      <c r="AE42" s="98"/>
      <c r="AF42" s="98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8"/>
      <c r="V43" s="137"/>
      <c r="W43" s="138" t="s">
        <v>43</v>
      </c>
      <c r="X43" s="137"/>
      <c r="Y43" s="137"/>
      <c r="Z43" s="137"/>
      <c r="AA43" s="137"/>
      <c r="AB43" s="96"/>
      <c r="AC43" s="98"/>
      <c r="AD43" s="98"/>
      <c r="AE43" s="98"/>
      <c r="AF43" s="98"/>
      <c r="AG43" s="7"/>
      <c r="AH43" s="7"/>
      <c r="AI43" s="7"/>
    </row>
    <row r="44" spans="1:35" s="6" customFormat="1" ht="14.25" customHeight="1" x14ac:dyDescent="0.25">
      <c r="A44" s="8"/>
      <c r="B44" s="14"/>
      <c r="C44" s="152" t="s">
        <v>12</v>
      </c>
      <c r="D44" s="152"/>
      <c r="E44" s="152"/>
      <c r="F44" s="152"/>
      <c r="G44" s="152"/>
      <c r="H44" s="152"/>
      <c r="I44" s="152"/>
      <c r="J44" s="152"/>
      <c r="K44" s="152"/>
      <c r="L44" s="152"/>
      <c r="M44" s="152"/>
      <c r="N44" s="152"/>
      <c r="O44" s="152"/>
      <c r="P44" s="152"/>
      <c r="Q44" s="17"/>
      <c r="R44" s="17"/>
      <c r="S44" s="17"/>
      <c r="T44" s="12"/>
      <c r="U44" s="98"/>
      <c r="V44" s="137"/>
      <c r="W44" s="138" t="s">
        <v>44</v>
      </c>
      <c r="X44" s="137"/>
      <c r="Y44" s="137"/>
      <c r="Z44" s="137"/>
      <c r="AA44" s="137"/>
      <c r="AB44" s="96"/>
      <c r="AC44" s="98"/>
      <c r="AD44" s="98"/>
      <c r="AE44" s="98"/>
      <c r="AF44" s="98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2" t="str">
        <f>$B$8</f>
        <v>Variación año corrido % a junio 2019 p</v>
      </c>
      <c r="E45" s="152"/>
      <c r="F45" s="152"/>
      <c r="G45" s="152"/>
      <c r="H45" s="152"/>
      <c r="I45" s="152"/>
      <c r="J45" s="152"/>
      <c r="K45" s="152"/>
      <c r="L45" s="152"/>
      <c r="M45" s="152"/>
      <c r="N45" s="152"/>
      <c r="O45" s="152"/>
      <c r="P45" s="152"/>
      <c r="Q45" s="17"/>
      <c r="R45" s="17"/>
      <c r="S45" s="17"/>
      <c r="T45" s="12"/>
      <c r="U45" s="98"/>
      <c r="V45" s="137"/>
      <c r="W45" s="138" t="s">
        <v>45</v>
      </c>
      <c r="X45" s="137"/>
      <c r="Y45" s="137"/>
      <c r="Z45" s="137"/>
      <c r="AA45" s="137"/>
      <c r="AB45" s="96"/>
      <c r="AC45" s="98"/>
      <c r="AD45" s="98"/>
      <c r="AE45" s="98"/>
      <c r="AF45" s="98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8"/>
      <c r="V46" s="137"/>
      <c r="W46" s="137"/>
      <c r="X46" s="137"/>
      <c r="Y46" s="137"/>
      <c r="Z46" s="137"/>
      <c r="AA46" s="137"/>
      <c r="AB46" s="96"/>
      <c r="AC46" s="98"/>
      <c r="AD46" s="98"/>
      <c r="AE46" s="98"/>
      <c r="AF46" s="98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8"/>
      <c r="V47" s="137"/>
      <c r="W47" s="137"/>
      <c r="X47" s="137"/>
      <c r="Y47" s="137"/>
      <c r="Z47" s="137"/>
      <c r="AA47" s="137"/>
      <c r="AB47" s="96"/>
      <c r="AC47" s="98"/>
      <c r="AD47" s="98"/>
      <c r="AE47" s="98"/>
      <c r="AF47" s="98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8"/>
      <c r="V48" s="137"/>
      <c r="W48" s="137"/>
      <c r="X48" s="137"/>
      <c r="Y48" s="137"/>
      <c r="Z48" s="137"/>
      <c r="AA48" s="137"/>
      <c r="AB48" s="96"/>
      <c r="AC48" s="98"/>
      <c r="AD48" s="98"/>
      <c r="AE48" s="98"/>
      <c r="AF48" s="98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8"/>
      <c r="V49" s="137"/>
      <c r="W49" s="137"/>
      <c r="X49" s="137"/>
      <c r="Y49" s="137"/>
      <c r="Z49" s="137"/>
      <c r="AA49" s="137"/>
      <c r="AB49" s="96"/>
      <c r="AC49" s="98"/>
      <c r="AD49" s="98"/>
      <c r="AE49" s="98"/>
      <c r="AF49" s="98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8"/>
      <c r="AB50" s="98"/>
      <c r="AC50" s="98"/>
      <c r="AD50" s="98"/>
      <c r="AE50" s="98"/>
      <c r="AF50" s="98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8"/>
      <c r="AB51" s="98"/>
      <c r="AC51" s="98"/>
      <c r="AD51" s="98"/>
      <c r="AE51" s="98"/>
      <c r="AF51" s="98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8"/>
      <c r="AB52" s="98"/>
      <c r="AC52" s="98"/>
      <c r="AD52" s="98"/>
      <c r="AE52" s="98"/>
      <c r="AF52" s="98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8"/>
      <c r="W53" s="15"/>
      <c r="AB53" s="98"/>
      <c r="AC53" s="98"/>
      <c r="AD53" s="98"/>
      <c r="AE53" s="98"/>
      <c r="AF53" s="98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7"/>
      <c r="AB54" s="98"/>
      <c r="AC54" s="98"/>
      <c r="AD54" s="98"/>
      <c r="AE54" s="98"/>
      <c r="AF54" s="98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7"/>
    </row>
    <row r="56" spans="1:35" x14ac:dyDescent="0.25">
      <c r="A56" s="8"/>
      <c r="B56" s="57"/>
      <c r="T56" s="12"/>
      <c r="U56" s="97"/>
    </row>
    <row r="57" spans="1:35" x14ac:dyDescent="0.25">
      <c r="A57" s="8"/>
      <c r="B57" s="20" t="s">
        <v>15</v>
      </c>
      <c r="T57" s="12"/>
      <c r="U57" s="97"/>
    </row>
    <row r="58" spans="1:35" x14ac:dyDescent="0.25">
      <c r="A58" s="8"/>
      <c r="B58" s="20" t="s">
        <v>16</v>
      </c>
      <c r="T58" s="12"/>
      <c r="U58" s="97"/>
    </row>
    <row r="59" spans="1:35" x14ac:dyDescent="0.25">
      <c r="A59" s="8"/>
      <c r="B59" s="20" t="s">
        <v>106</v>
      </c>
      <c r="C59" s="16"/>
      <c r="D59" s="16"/>
      <c r="E59" s="16"/>
      <c r="F59" s="18"/>
      <c r="G59" s="19"/>
      <c r="H59" s="19"/>
      <c r="I59" s="19"/>
      <c r="T59" s="12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</row>
    <row r="60" spans="1:35" x14ac:dyDescent="0.25">
      <c r="A60" s="21"/>
      <c r="B60" s="22" t="s">
        <v>95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Q10"/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8" customWidth="1"/>
    <col min="22" max="22" width="11" style="6" customWidth="1"/>
    <col min="23" max="23" width="10.85546875" style="6" customWidth="1"/>
    <col min="24" max="24" width="12.85546875" style="6" customWidth="1"/>
    <col min="25" max="26" width="10.85546875" style="6"/>
    <col min="27" max="27" width="10.85546875" style="7"/>
    <col min="28" max="32" width="10.85546875" style="98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2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2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2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3" t="s">
        <v>46</v>
      </c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53"/>
      <c r="Q7" s="153"/>
      <c r="R7" s="153"/>
      <c r="S7" s="153"/>
      <c r="T7" s="12"/>
      <c r="U7" s="103"/>
    </row>
    <row r="8" spans="1:37" x14ac:dyDescent="0.25">
      <c r="A8" s="8"/>
      <c r="B8" s="146" t="str">
        <f>'H Producción dptos anual'!$B$8</f>
        <v>Variación anual % enero - junio 2019 p</v>
      </c>
      <c r="C8" s="146"/>
      <c r="D8" s="146"/>
      <c r="E8" s="146"/>
      <c r="F8" s="146"/>
      <c r="G8" s="146"/>
      <c r="H8" s="146"/>
      <c r="I8" s="146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2"/>
      <c r="U8" s="103"/>
    </row>
    <row r="9" spans="1:37" x14ac:dyDescent="0.25">
      <c r="A9" s="8"/>
      <c r="B9" s="9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9"/>
      <c r="P9" s="9"/>
      <c r="Q9" s="9"/>
      <c r="R9" s="9"/>
      <c r="S9" s="9"/>
      <c r="T9" s="12"/>
      <c r="U9" s="103"/>
    </row>
    <row r="10" spans="1:37" ht="15.75" customHeight="1" x14ac:dyDescent="0.25">
      <c r="A10" s="8"/>
      <c r="B10" s="10"/>
      <c r="D10" s="123"/>
      <c r="E10" s="123"/>
      <c r="F10" s="123"/>
      <c r="G10" s="123"/>
      <c r="H10" s="123"/>
      <c r="I10" s="123"/>
      <c r="J10" s="123"/>
      <c r="K10" s="123"/>
      <c r="L10" s="160">
        <v>2019</v>
      </c>
      <c r="M10" s="160"/>
      <c r="N10" s="160"/>
      <c r="O10" s="160"/>
      <c r="P10" s="160"/>
      <c r="Q10" s="160"/>
      <c r="R10" s="9"/>
      <c r="S10" s="9"/>
      <c r="T10" s="12"/>
      <c r="U10" s="103"/>
      <c r="V10" s="134"/>
      <c r="W10" s="134"/>
      <c r="X10" s="134"/>
      <c r="Y10" s="134"/>
      <c r="Z10" s="134"/>
      <c r="AA10" s="87"/>
      <c r="AB10" s="103"/>
      <c r="AC10" s="103"/>
      <c r="AD10" s="103"/>
      <c r="AE10" s="103"/>
      <c r="AF10" s="103"/>
      <c r="AG10" s="87"/>
      <c r="AH10" s="87"/>
      <c r="AI10" s="87"/>
      <c r="AJ10" s="87"/>
      <c r="AK10" s="87"/>
    </row>
    <row r="11" spans="1:37" ht="12" customHeight="1" x14ac:dyDescent="0.25">
      <c r="A11" s="8"/>
      <c r="B11" s="10"/>
      <c r="D11" s="123"/>
      <c r="E11" s="123"/>
      <c r="F11" s="123"/>
      <c r="G11" s="123"/>
      <c r="H11" s="123"/>
      <c r="I11" s="123"/>
      <c r="J11" s="123"/>
      <c r="K11" s="123"/>
      <c r="L11" s="99" t="s">
        <v>33</v>
      </c>
      <c r="M11" s="99" t="s">
        <v>91</v>
      </c>
      <c r="N11" s="99" t="s">
        <v>92</v>
      </c>
      <c r="O11" s="99" t="s">
        <v>93</v>
      </c>
      <c r="P11" s="99" t="s">
        <v>94</v>
      </c>
      <c r="Q11" s="99" t="s">
        <v>96</v>
      </c>
      <c r="R11" s="10"/>
      <c r="S11" s="10"/>
      <c r="T11" s="12"/>
      <c r="U11" s="103"/>
      <c r="V11" s="134"/>
      <c r="W11" s="134"/>
      <c r="X11" s="134"/>
      <c r="Y11" s="134"/>
      <c r="Z11" s="134"/>
      <c r="AA11" s="87"/>
      <c r="AB11" s="103"/>
      <c r="AC11" s="103"/>
    </row>
    <row r="12" spans="1:37" x14ac:dyDescent="0.25">
      <c r="A12" s="8"/>
      <c r="D12" s="121"/>
      <c r="E12" s="121"/>
      <c r="F12" s="121"/>
      <c r="G12" s="121"/>
      <c r="H12" s="154" t="s">
        <v>6</v>
      </c>
      <c r="I12" s="155"/>
      <c r="J12" s="155"/>
      <c r="K12" s="156"/>
      <c r="L12" s="133">
        <v>2.8277159467992874</v>
      </c>
      <c r="M12" s="133">
        <f>'[6]BD EMMET CIIU Rev 4 '!$L$19</f>
        <v>3.0548138627760402</v>
      </c>
      <c r="N12" s="133">
        <v>1.6385220164110592</v>
      </c>
      <c r="O12" s="133">
        <f>'[4]BD EMMET CIIU Rev 4 '!$L$21</f>
        <v>1.8445695323882294</v>
      </c>
      <c r="P12" s="133">
        <f>'[5]BD EMMET CIIU Rev 4 '!$L$22</f>
        <v>4.7058714157414139</v>
      </c>
      <c r="Q12" s="122">
        <f>'[3]BD EMMET CIIU Rev 4 '!$L$23</f>
        <v>0.54338972809632935</v>
      </c>
      <c r="R12" s="121"/>
      <c r="S12" s="109"/>
      <c r="T12" s="12"/>
      <c r="U12" s="103"/>
      <c r="V12" s="135"/>
      <c r="W12" s="135"/>
      <c r="X12" s="135"/>
      <c r="Y12" s="135"/>
      <c r="Z12" s="135"/>
      <c r="AA12" s="101"/>
      <c r="AC12" s="104"/>
      <c r="AD12" s="104"/>
      <c r="AE12" s="104"/>
      <c r="AF12" s="104"/>
      <c r="AG12" s="101"/>
      <c r="AH12" s="101"/>
      <c r="AI12" s="101"/>
    </row>
    <row r="13" spans="1:37" x14ac:dyDescent="0.25">
      <c r="A13" s="8"/>
      <c r="D13" s="121"/>
      <c r="E13" s="121"/>
      <c r="F13" s="121"/>
      <c r="G13" s="121"/>
      <c r="H13" s="149" t="s">
        <v>20</v>
      </c>
      <c r="I13" s="150"/>
      <c r="J13" s="150"/>
      <c r="K13" s="151"/>
      <c r="L13" s="95">
        <v>2.7140424603278035</v>
      </c>
      <c r="M13" s="95">
        <f>'[6]BD EMMET CIIU Rev 4 '!$L$24</f>
        <v>2.6847850927598671</v>
      </c>
      <c r="N13" s="95">
        <v>2.0150960220827869</v>
      </c>
      <c r="O13" s="95">
        <f>'[4]BD EMMET CIIU Rev 4 '!$L$26</f>
        <v>-0.607844797327175</v>
      </c>
      <c r="P13" s="95">
        <f>'[5]BD EMMET CIIU Rev 4 '!$L$27</f>
        <v>5.4873196621433067</v>
      </c>
      <c r="Q13" s="122">
        <f>'[3]BD EMMET CIIU Rev 4 '!$L$29</f>
        <v>-0.53619821715628291</v>
      </c>
      <c r="R13" s="121"/>
      <c r="S13" s="109"/>
      <c r="T13" s="12"/>
      <c r="U13" s="103"/>
    </row>
    <row r="14" spans="1:37" x14ac:dyDescent="0.25">
      <c r="A14" s="8"/>
      <c r="D14" s="109"/>
      <c r="E14" s="109"/>
      <c r="F14" s="109"/>
      <c r="G14" s="109"/>
      <c r="H14" s="157" t="s">
        <v>21</v>
      </c>
      <c r="I14" s="158"/>
      <c r="J14" s="158"/>
      <c r="K14" s="159"/>
      <c r="L14" s="65">
        <v>3.6515327713580064</v>
      </c>
      <c r="M14" s="65">
        <f>'[6]BD EMMET CIIU Rev 4 '!$L$79</f>
        <v>0.80014516636144606</v>
      </c>
      <c r="N14" s="65">
        <v>2.5395585535131318</v>
      </c>
      <c r="O14" s="65">
        <f>'[4]BD EMMET CIIU Rev 4 '!$L$81</f>
        <v>0.84084031619842392</v>
      </c>
      <c r="P14" s="65">
        <f>'[5]BD EMMET CIIU Rev 4 '!$L$82</f>
        <v>2.8481348854737263</v>
      </c>
      <c r="Q14" s="122">
        <f>'[3]BD EMMET CIIU Rev 4 '!$L$95</f>
        <v>-1.3945351170569324</v>
      </c>
      <c r="R14" s="109"/>
      <c r="S14" s="109"/>
      <c r="T14" s="12"/>
      <c r="U14" s="103"/>
    </row>
    <row r="15" spans="1:37" x14ac:dyDescent="0.25">
      <c r="A15" s="8"/>
      <c r="D15" s="121"/>
      <c r="E15" s="121"/>
      <c r="F15" s="121"/>
      <c r="G15" s="121"/>
      <c r="H15" s="149" t="s">
        <v>22</v>
      </c>
      <c r="I15" s="150"/>
      <c r="J15" s="150"/>
      <c r="K15" s="151"/>
      <c r="L15" s="95">
        <v>2.2284003360879581</v>
      </c>
      <c r="M15" s="95">
        <f>'[6]BD EMMET CIIU Rev 4 '!$L$134</f>
        <v>4.2259491866806229</v>
      </c>
      <c r="N15" s="95">
        <v>2.0791075084412682</v>
      </c>
      <c r="O15" s="95">
        <f>'[4]BD EMMET CIIU Rev 4 '!$L$136</f>
        <v>2.2372095653347941</v>
      </c>
      <c r="P15" s="95">
        <f>'[5]BD EMMET CIIU Rev 4 '!$L$137</f>
        <v>3.6938960911038805</v>
      </c>
      <c r="Q15" s="122">
        <f>'[3]BD EMMET CIIU Rev 4 '!$L$161</f>
        <v>0.83825682048374972</v>
      </c>
      <c r="R15" s="121"/>
      <c r="S15" s="109"/>
      <c r="T15" s="12"/>
      <c r="U15" s="103"/>
    </row>
    <row r="16" spans="1:37" x14ac:dyDescent="0.25">
      <c r="A16" s="8"/>
      <c r="D16" s="121"/>
      <c r="E16" s="121"/>
      <c r="F16" s="121"/>
      <c r="G16" s="121"/>
      <c r="H16" s="149" t="s">
        <v>23</v>
      </c>
      <c r="I16" s="150"/>
      <c r="J16" s="150"/>
      <c r="K16" s="151"/>
      <c r="L16" s="95">
        <v>9.1263045998651222</v>
      </c>
      <c r="M16" s="95">
        <f>'[6]BD EMMET CIIU Rev 4 '!$L$179</f>
        <v>5.8275010364909008</v>
      </c>
      <c r="N16" s="95">
        <v>6.4681693455312654</v>
      </c>
      <c r="O16" s="95">
        <f>'[4]BD EMMET CIIU Rev 4 '!$L$181</f>
        <v>8.1120461749211188</v>
      </c>
      <c r="P16" s="95">
        <f>'[5]BD EMMET CIIU Rev 4 '!$L$182</f>
        <v>4.9864123130066673</v>
      </c>
      <c r="Q16" s="122">
        <f>'[3]BD EMMET CIIU Rev 4 '!$L$215</f>
        <v>-2.6660075701178272</v>
      </c>
      <c r="R16" s="121"/>
      <c r="S16" s="109"/>
      <c r="T16" s="12"/>
      <c r="U16" s="103"/>
    </row>
    <row r="17" spans="1:35" x14ac:dyDescent="0.25">
      <c r="A17" s="8"/>
      <c r="D17" s="121"/>
      <c r="E17" s="121"/>
      <c r="F17" s="121"/>
      <c r="G17" s="121"/>
      <c r="H17" s="149" t="s">
        <v>24</v>
      </c>
      <c r="I17" s="150"/>
      <c r="J17" s="150"/>
      <c r="K17" s="151"/>
      <c r="L17" s="95">
        <v>-11.95987143878169</v>
      </c>
      <c r="M17" s="95">
        <f>'[6]BD EMMET CIIU Rev 4 '!$L$229</f>
        <v>-18.526065680335208</v>
      </c>
      <c r="N17" s="95">
        <v>-10.573750901947861</v>
      </c>
      <c r="O17" s="95">
        <f>'[4]BD EMMET CIIU Rev 4 '!$L$231</f>
        <v>-6.13795407633134</v>
      </c>
      <c r="P17" s="95">
        <f>'[5]BD EMMET CIIU Rev 4 '!$L$232</f>
        <v>-0.73048198083982641</v>
      </c>
      <c r="Q17" s="122">
        <f>'[3]BD EMMET CIIU Rev 4 '!$L$275</f>
        <v>1.0141997166841037</v>
      </c>
      <c r="R17" s="121"/>
      <c r="S17" s="109"/>
      <c r="T17" s="12"/>
      <c r="U17" s="103"/>
    </row>
    <row r="18" spans="1:35" x14ac:dyDescent="0.25">
      <c r="A18" s="8"/>
      <c r="D18" s="121"/>
      <c r="E18" s="121"/>
      <c r="F18" s="121"/>
      <c r="G18" s="121"/>
      <c r="H18" s="149" t="s">
        <v>14</v>
      </c>
      <c r="I18" s="150"/>
      <c r="J18" s="150"/>
      <c r="K18" s="151"/>
      <c r="L18" s="95">
        <v>-1.8219545613127224</v>
      </c>
      <c r="M18" s="95">
        <f>'[6]BD EMMET CIIU Rev 4 '!$L$259</f>
        <v>4.5528741841672371</v>
      </c>
      <c r="N18" s="95">
        <v>-5.6825431757721248</v>
      </c>
      <c r="O18" s="95">
        <f>'[4]BD EMMET CIIU Rev 4 '!$L$261</f>
        <v>-2.6129407410935528</v>
      </c>
      <c r="P18" s="95">
        <f>'[5]BD EMMET CIIU Rev 4 '!$L$262</f>
        <v>4.8033704522446214</v>
      </c>
      <c r="Q18" s="122">
        <f>'[3]BD EMMET CIIU Rev 4 '!$L$311</f>
        <v>3.3183805725015105</v>
      </c>
      <c r="R18" s="121"/>
      <c r="S18" s="109"/>
      <c r="T18" s="12"/>
      <c r="U18" s="103"/>
    </row>
    <row r="19" spans="1:35" s="6" customFormat="1" ht="14.25" customHeight="1" x14ac:dyDescent="0.25">
      <c r="A19" s="8"/>
      <c r="D19" s="121"/>
      <c r="E19" s="121"/>
      <c r="F19" s="121"/>
      <c r="G19" s="121"/>
      <c r="H19" s="149" t="s">
        <v>25</v>
      </c>
      <c r="I19" s="150"/>
      <c r="J19" s="150"/>
      <c r="K19" s="151"/>
      <c r="L19" s="95">
        <v>3.917887474046978</v>
      </c>
      <c r="M19" s="95">
        <f>'[6]BD EMMET CIIU Rev 4 '!$L$279</f>
        <v>5.3014991204757678</v>
      </c>
      <c r="N19" s="95">
        <v>2.5308749638484471</v>
      </c>
      <c r="O19" s="95">
        <f>'[4]BD EMMET CIIU Rev 4 '!$L$281</f>
        <v>8.7203943635655037</v>
      </c>
      <c r="P19" s="95">
        <f>'[5]BD EMMET CIIU Rev 4 '!$L$282</f>
        <v>7.9979369503284943</v>
      </c>
      <c r="Q19" s="122">
        <f>'[3]BD EMMET CIIU Rev 4 '!$L$335</f>
        <v>7.9677940125416455</v>
      </c>
      <c r="R19" s="17"/>
      <c r="S19" s="17"/>
      <c r="T19" s="12"/>
      <c r="U19" s="103"/>
      <c r="AA19" s="7"/>
      <c r="AB19" s="98"/>
      <c r="AC19" s="98"/>
      <c r="AD19" s="98"/>
      <c r="AE19" s="98"/>
      <c r="AF19" s="98"/>
      <c r="AG19" s="7"/>
      <c r="AH19" s="7"/>
      <c r="AI19" s="7"/>
    </row>
    <row r="20" spans="1:35" s="6" customFormat="1" ht="14.25" customHeight="1" x14ac:dyDescent="0.25">
      <c r="A20" s="8"/>
      <c r="D20" s="121"/>
      <c r="E20" s="121"/>
      <c r="F20" s="121"/>
      <c r="G20" s="121"/>
      <c r="H20" s="149" t="s">
        <v>26</v>
      </c>
      <c r="I20" s="150"/>
      <c r="J20" s="150"/>
      <c r="K20" s="151"/>
      <c r="L20" s="95">
        <v>3.5983620744410842</v>
      </c>
      <c r="M20" s="95">
        <f>'[6]BD EMMET CIIU Rev 4 '!$L$324</f>
        <v>4.695866331225389</v>
      </c>
      <c r="N20" s="95">
        <v>8.7628304330164468</v>
      </c>
      <c r="O20" s="95">
        <f>'[4]BD EMMET CIIU Rev 4 '!$L$326</f>
        <v>7.3036650507413583</v>
      </c>
      <c r="P20" s="95">
        <f>'[5]BD EMMET CIIU Rev 4 '!$L$327</f>
        <v>10.815547332819662</v>
      </c>
      <c r="Q20" s="122">
        <f>'[3]BD EMMET CIIU Rev 4 '!$L$389</f>
        <v>3.9248681166134389</v>
      </c>
      <c r="R20" s="17"/>
      <c r="S20" s="17"/>
      <c r="T20" s="12"/>
      <c r="U20" s="103"/>
      <c r="AA20" s="7"/>
      <c r="AB20" s="98"/>
      <c r="AC20" s="98"/>
      <c r="AD20" s="98"/>
      <c r="AE20" s="98"/>
      <c r="AF20" s="98"/>
      <c r="AG20" s="7"/>
      <c r="AH20" s="7"/>
      <c r="AI20" s="7"/>
    </row>
    <row r="21" spans="1:35" s="6" customFormat="1" ht="14.25" customHeight="1" x14ac:dyDescent="0.25">
      <c r="A21" s="8"/>
      <c r="D21" s="121"/>
      <c r="E21" s="121"/>
      <c r="F21" s="121"/>
      <c r="G21" s="121"/>
      <c r="H21" s="149" t="s">
        <v>27</v>
      </c>
      <c r="I21" s="150"/>
      <c r="J21" s="150"/>
      <c r="K21" s="151"/>
      <c r="L21" s="95">
        <v>-2.461416029026509</v>
      </c>
      <c r="M21" s="95">
        <f>'[6]BD EMMET CIIU Rev 4 '!$L$339</f>
        <v>10.064424280933821</v>
      </c>
      <c r="N21" s="95">
        <v>-1.001866452720563</v>
      </c>
      <c r="O21" s="95">
        <f>'[4]BD EMMET CIIU Rev 4 '!$L$341</f>
        <v>-15.674178321737173</v>
      </c>
      <c r="P21" s="95">
        <f>'[5]BD EMMET CIIU Rev 4 '!$L$342</f>
        <v>11.663787456773434</v>
      </c>
      <c r="Q21" s="122">
        <f>'[3]BD EMMET CIIU Rev 4 '!$L$407</f>
        <v>12.375791702000313</v>
      </c>
      <c r="R21" s="17"/>
      <c r="S21" s="17"/>
      <c r="T21" s="12"/>
      <c r="U21" s="103"/>
      <c r="AA21" s="7"/>
      <c r="AB21" s="98"/>
      <c r="AC21" s="98"/>
      <c r="AD21" s="98"/>
      <c r="AE21" s="98"/>
      <c r="AF21" s="98"/>
      <c r="AG21" s="7"/>
      <c r="AH21" s="7"/>
      <c r="AI21" s="7"/>
    </row>
    <row r="22" spans="1:35" s="6" customFormat="1" ht="14.25" customHeight="1" x14ac:dyDescent="0.25">
      <c r="A22" s="8"/>
      <c r="D22" s="121"/>
      <c r="E22" s="121"/>
      <c r="F22" s="121"/>
      <c r="G22" s="121"/>
      <c r="H22" s="149" t="s">
        <v>28</v>
      </c>
      <c r="I22" s="150"/>
      <c r="J22" s="150"/>
      <c r="K22" s="151"/>
      <c r="L22" s="95">
        <v>6.5341151499435313</v>
      </c>
      <c r="M22" s="95">
        <f>'[6]BD EMMET CIIU Rev 4 '!$L$359</f>
        <v>6.9716392052866922</v>
      </c>
      <c r="N22" s="95">
        <v>5.7484751922596047</v>
      </c>
      <c r="O22" s="95">
        <f>'[4]BD EMMET CIIU Rev 4 '!$L$361</f>
        <v>-5.826246933065633</v>
      </c>
      <c r="P22" s="95">
        <f>'[5]BD EMMET CIIU Rev 4 '!$L$362</f>
        <v>0.1922114945581086</v>
      </c>
      <c r="Q22" s="122">
        <f>'[3]BD EMMET CIIU Rev 4 '!$L$431</f>
        <v>-8.5844893101425299</v>
      </c>
      <c r="R22" s="17"/>
      <c r="S22" s="17"/>
      <c r="T22" s="12"/>
      <c r="U22" s="103"/>
      <c r="AA22" s="7"/>
      <c r="AB22" s="98"/>
      <c r="AC22" s="98"/>
      <c r="AD22" s="98"/>
      <c r="AE22" s="98"/>
      <c r="AF22" s="98"/>
      <c r="AG22" s="7"/>
      <c r="AH22" s="7"/>
      <c r="AI22" s="7"/>
    </row>
    <row r="23" spans="1:35" s="6" customFormat="1" ht="14.25" customHeight="1" x14ac:dyDescent="0.25">
      <c r="A23" s="8"/>
      <c r="D23" s="121"/>
      <c r="E23" s="121"/>
      <c r="F23" s="121"/>
      <c r="G23" s="121"/>
      <c r="H23" s="149" t="s">
        <v>29</v>
      </c>
      <c r="I23" s="150"/>
      <c r="J23" s="150"/>
      <c r="K23" s="151"/>
      <c r="L23" s="95">
        <v>-0.39425246587107665</v>
      </c>
      <c r="M23" s="95">
        <f>'[6]BD EMMET CIIU Rev 4 '!$L$364</f>
        <v>0.34449915687243049</v>
      </c>
      <c r="N23" s="95">
        <v>2.1629838688779728</v>
      </c>
      <c r="O23" s="95">
        <f>'[4]BD EMMET CIIU Rev 4 '!$L$366</f>
        <v>-2.341852025216042</v>
      </c>
      <c r="P23" s="95">
        <f>'[5]BD EMMET CIIU Rev 4 '!$L$367</f>
        <v>10.89271256048066</v>
      </c>
      <c r="Q23" s="122">
        <f>'[3]BD EMMET CIIU Rev 4 '!$L$437</f>
        <v>3.8303393351422983</v>
      </c>
      <c r="R23" s="17"/>
      <c r="S23" s="17"/>
      <c r="T23" s="12"/>
      <c r="U23" s="103"/>
      <c r="AA23" s="7"/>
      <c r="AB23" s="98"/>
      <c r="AC23" s="98"/>
      <c r="AD23" s="98"/>
      <c r="AE23" s="98"/>
      <c r="AF23" s="98"/>
      <c r="AG23" s="7"/>
      <c r="AH23" s="7"/>
      <c r="AI23" s="7"/>
    </row>
    <row r="24" spans="1:35" s="6" customFormat="1" ht="14.25" customHeight="1" x14ac:dyDescent="0.25">
      <c r="A24" s="8"/>
      <c r="D24" s="121"/>
      <c r="E24" s="121"/>
      <c r="F24" s="121"/>
      <c r="G24" s="121"/>
      <c r="H24" s="149" t="s">
        <v>30</v>
      </c>
      <c r="I24" s="150"/>
      <c r="J24" s="150"/>
      <c r="K24" s="151"/>
      <c r="L24" s="95">
        <v>12.019228921053468</v>
      </c>
      <c r="M24" s="95">
        <f>'[6]BD EMMET CIIU Rev 4 '!$L$369</f>
        <v>31.242728823580791</v>
      </c>
      <c r="N24" s="95">
        <v>5.5862973703431322</v>
      </c>
      <c r="O24" s="95">
        <f>'[4]BD EMMET CIIU Rev 4 '!$L$371</f>
        <v>22.690049124676719</v>
      </c>
      <c r="P24" s="95">
        <f>'[5]BD EMMET CIIU Rev 4 '!$L$372</f>
        <v>15.622030041002333</v>
      </c>
      <c r="Q24" s="122">
        <f>'[3]BD EMMET CIIU Rev 4 '!$L$443</f>
        <v>7.3387517359891916</v>
      </c>
      <c r="R24" s="17"/>
      <c r="S24" s="17"/>
      <c r="T24" s="12"/>
      <c r="U24" s="103"/>
      <c r="AA24" s="7"/>
      <c r="AB24" s="98"/>
      <c r="AC24" s="98"/>
      <c r="AD24" s="98"/>
      <c r="AE24" s="98"/>
      <c r="AF24" s="98"/>
      <c r="AG24" s="7"/>
      <c r="AH24" s="7"/>
      <c r="AI24" s="7"/>
    </row>
    <row r="25" spans="1:35" s="6" customFormat="1" ht="14.25" customHeight="1" x14ac:dyDescent="0.25">
      <c r="A25" s="8"/>
      <c r="D25" s="121"/>
      <c r="E25" s="121"/>
      <c r="F25" s="121"/>
      <c r="G25" s="121"/>
      <c r="H25" s="149" t="s">
        <v>31</v>
      </c>
      <c r="I25" s="150"/>
      <c r="J25" s="150"/>
      <c r="K25" s="151"/>
      <c r="L25" s="95">
        <v>-11.553155008992974</v>
      </c>
      <c r="M25" s="95">
        <f>'[6]BD EMMET CIIU Rev 4 '!$L$374</f>
        <v>15.754991859009195</v>
      </c>
      <c r="N25" s="95">
        <v>-22.853258304526591</v>
      </c>
      <c r="O25" s="95">
        <f>'[4]BD EMMET CIIU Rev 4 '!$L$376</f>
        <v>-1.5286501743967165</v>
      </c>
      <c r="P25" s="95">
        <f>'[5]BD EMMET CIIU Rev 4 '!$L$377</f>
        <v>-4.2708297666953285</v>
      </c>
      <c r="Q25" s="122">
        <f>'[3]BD EMMET CIIU Rev 4 '!$L$449</f>
        <v>6.0447368593565187</v>
      </c>
      <c r="R25" s="17"/>
      <c r="S25" s="17"/>
      <c r="T25" s="12"/>
      <c r="U25" s="103"/>
      <c r="AA25" s="7"/>
      <c r="AB25" s="98"/>
      <c r="AC25" s="98"/>
      <c r="AD25" s="98"/>
      <c r="AE25" s="98"/>
      <c r="AF25" s="98"/>
      <c r="AG25" s="7"/>
      <c r="AH25" s="7"/>
      <c r="AI25" s="7"/>
    </row>
    <row r="26" spans="1:35" s="6" customFormat="1" ht="14.25" customHeight="1" x14ac:dyDescent="0.25">
      <c r="A26" s="8"/>
      <c r="D26" s="121"/>
      <c r="E26" s="121"/>
      <c r="F26" s="121"/>
      <c r="G26" s="121"/>
      <c r="H26" s="149" t="s">
        <v>32</v>
      </c>
      <c r="I26" s="150"/>
      <c r="J26" s="150"/>
      <c r="K26" s="151"/>
      <c r="L26" s="95">
        <v>8.8555716320034747</v>
      </c>
      <c r="M26" s="95">
        <f>'[6]BD EMMET CIIU Rev 4 '!$L$379</f>
        <v>6.1792580426553769</v>
      </c>
      <c r="N26" s="95">
        <v>4.8116267848370171</v>
      </c>
      <c r="O26" s="95">
        <f>'[4]BD EMMET CIIU Rev 4 '!$L$381</f>
        <v>1.967790277724518</v>
      </c>
      <c r="P26" s="95">
        <f>'[5]BD EMMET CIIU Rev 4 '!$L$382</f>
        <v>6.8032912050565102</v>
      </c>
      <c r="Q26" s="122">
        <f>'[3]BD EMMET CIIU Rev 4 '!$L$455</f>
        <v>4.449685624888474</v>
      </c>
      <c r="R26" s="17"/>
      <c r="S26" s="17"/>
      <c r="T26" s="12"/>
      <c r="U26" s="103"/>
      <c r="AA26" s="7"/>
      <c r="AB26" s="98"/>
      <c r="AC26" s="98"/>
      <c r="AD26" s="98"/>
      <c r="AE26" s="98"/>
      <c r="AF26" s="98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3"/>
      <c r="AA27" s="7"/>
      <c r="AB27" s="98"/>
      <c r="AC27" s="98"/>
      <c r="AD27" s="98"/>
      <c r="AE27" s="98"/>
      <c r="AF27" s="98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3"/>
      <c r="AA28" s="7"/>
      <c r="AB28" s="98"/>
      <c r="AC28" s="98"/>
      <c r="AD28" s="98"/>
      <c r="AE28" s="98"/>
      <c r="AF28" s="98"/>
      <c r="AG28" s="7"/>
      <c r="AH28" s="7"/>
      <c r="AI28" s="7"/>
    </row>
    <row r="29" spans="1:35" s="6" customFormat="1" ht="14.25" customHeight="1" x14ac:dyDescent="0.25">
      <c r="A29" s="8"/>
      <c r="B29" s="14"/>
      <c r="C29" s="152" t="s">
        <v>47</v>
      </c>
      <c r="D29" s="152"/>
      <c r="E29" s="152"/>
      <c r="F29" s="152"/>
      <c r="G29" s="152"/>
      <c r="H29" s="152"/>
      <c r="I29" s="152"/>
      <c r="J29" s="152"/>
      <c r="K29" s="152"/>
      <c r="L29" s="152"/>
      <c r="M29" s="152"/>
      <c r="N29" s="152"/>
      <c r="O29" s="152"/>
      <c r="P29" s="152"/>
      <c r="Q29" s="17"/>
      <c r="R29" s="17"/>
      <c r="S29" s="17"/>
      <c r="T29" s="12"/>
      <c r="U29" s="103"/>
      <c r="W29" s="15"/>
      <c r="X29" s="136"/>
      <c r="Y29" s="136"/>
      <c r="Z29" s="136"/>
      <c r="AA29" s="67"/>
      <c r="AB29" s="98"/>
      <c r="AC29" s="98"/>
      <c r="AD29" s="98"/>
      <c r="AE29" s="98"/>
      <c r="AF29" s="98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2" t="str">
        <f>'H Producción dptos anual'!$B$8</f>
        <v>Variación anual % enero - junio 2019 p</v>
      </c>
      <c r="E30" s="152"/>
      <c r="F30" s="152"/>
      <c r="G30" s="152"/>
      <c r="H30" s="152"/>
      <c r="I30" s="152"/>
      <c r="J30" s="152"/>
      <c r="K30" s="152"/>
      <c r="L30" s="152"/>
      <c r="M30" s="152"/>
      <c r="N30" s="152"/>
      <c r="O30" s="152"/>
      <c r="P30" s="152"/>
      <c r="Q30" s="17"/>
      <c r="R30" s="17"/>
      <c r="S30" s="17"/>
      <c r="T30" s="12"/>
      <c r="U30" s="103"/>
      <c r="W30" s="15"/>
      <c r="X30" s="136"/>
      <c r="Y30" s="136"/>
      <c r="Z30" s="136"/>
      <c r="AA30" s="67"/>
      <c r="AB30" s="98"/>
      <c r="AC30" s="98"/>
      <c r="AD30" s="98"/>
      <c r="AE30" s="98"/>
      <c r="AF30" s="98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3"/>
      <c r="V31" s="136"/>
      <c r="W31" s="136"/>
      <c r="Z31" s="136"/>
      <c r="AA31" s="67"/>
      <c r="AB31" s="98"/>
      <c r="AC31" s="98"/>
      <c r="AD31" s="98"/>
      <c r="AE31" s="98"/>
      <c r="AF31" s="98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3"/>
      <c r="V32" s="137"/>
      <c r="W32" s="138"/>
      <c r="X32" s="136" t="s">
        <v>6</v>
      </c>
      <c r="Y32" s="139" t="s">
        <v>2</v>
      </c>
      <c r="Z32" s="137"/>
      <c r="AA32" s="81"/>
      <c r="AB32" s="96"/>
      <c r="AC32" s="98"/>
      <c r="AD32" s="98"/>
      <c r="AE32" s="98"/>
      <c r="AF32" s="98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3"/>
      <c r="V33" s="137"/>
      <c r="W33" s="138"/>
      <c r="X33" s="136"/>
      <c r="Y33" s="136"/>
      <c r="Z33" s="137"/>
      <c r="AA33" s="81"/>
      <c r="AB33" s="96"/>
      <c r="AC33" s="98"/>
      <c r="AD33" s="98"/>
      <c r="AE33" s="98"/>
      <c r="AF33" s="98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3"/>
      <c r="V34" s="137"/>
      <c r="W34" s="138" t="s">
        <v>34</v>
      </c>
      <c r="X34" s="136">
        <f>L12</f>
        <v>2.8277159467992874</v>
      </c>
      <c r="Y34" s="136">
        <f>L14</f>
        <v>3.6515327713580064</v>
      </c>
      <c r="Z34" s="137"/>
      <c r="AA34" s="81"/>
      <c r="AB34" s="96"/>
      <c r="AC34" s="98"/>
      <c r="AD34" s="98"/>
      <c r="AE34" s="98"/>
      <c r="AF34" s="98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3"/>
      <c r="V35" s="137"/>
      <c r="W35" s="138" t="s">
        <v>35</v>
      </c>
      <c r="X35" s="136">
        <f>M12</f>
        <v>3.0548138627760402</v>
      </c>
      <c r="Y35" s="136">
        <f>M14</f>
        <v>0.80014516636144606</v>
      </c>
      <c r="Z35" s="137"/>
      <c r="AA35" s="81"/>
      <c r="AB35" s="96"/>
      <c r="AC35" s="98"/>
      <c r="AD35" s="98"/>
      <c r="AE35" s="98"/>
      <c r="AF35" s="98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3"/>
      <c r="V36" s="137"/>
      <c r="W36" s="138" t="s">
        <v>36</v>
      </c>
      <c r="X36" s="136">
        <v>1.6</v>
      </c>
      <c r="Y36" s="136">
        <v>2.5</v>
      </c>
      <c r="Z36" s="137"/>
      <c r="AA36" s="81"/>
      <c r="AB36" s="96"/>
      <c r="AC36" s="98"/>
      <c r="AD36" s="98"/>
      <c r="AE36" s="98"/>
      <c r="AF36" s="98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3"/>
      <c r="V37" s="137"/>
      <c r="W37" s="138" t="s">
        <v>37</v>
      </c>
      <c r="X37" s="136">
        <v>1.8</v>
      </c>
      <c r="Y37" s="136">
        <v>0.8</v>
      </c>
      <c r="Z37" s="137"/>
      <c r="AA37" s="81"/>
      <c r="AB37" s="96"/>
      <c r="AC37" s="98"/>
      <c r="AD37" s="98"/>
      <c r="AE37" s="98"/>
      <c r="AF37" s="98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8"/>
      <c r="V38" s="137"/>
      <c r="W38" s="138" t="s">
        <v>38</v>
      </c>
      <c r="X38" s="137">
        <v>4.7</v>
      </c>
      <c r="Y38" s="137">
        <v>2.8</v>
      </c>
      <c r="Z38" s="137"/>
      <c r="AA38" s="81"/>
      <c r="AB38" s="96"/>
      <c r="AC38" s="98"/>
      <c r="AD38" s="98"/>
      <c r="AE38" s="98"/>
      <c r="AF38" s="98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8"/>
      <c r="V39" s="137"/>
      <c r="W39" s="138" t="s">
        <v>39</v>
      </c>
      <c r="X39" s="137">
        <v>0.5</v>
      </c>
      <c r="Y39" s="137">
        <v>-1.4</v>
      </c>
      <c r="Z39" s="137"/>
      <c r="AA39" s="81"/>
      <c r="AB39" s="96"/>
      <c r="AC39" s="98"/>
      <c r="AD39" s="98"/>
      <c r="AE39" s="98"/>
      <c r="AF39" s="98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8"/>
      <c r="V40" s="137"/>
      <c r="W40" s="138" t="s">
        <v>40</v>
      </c>
      <c r="X40" s="137"/>
      <c r="Y40" s="137"/>
      <c r="Z40" s="137"/>
      <c r="AA40" s="81"/>
      <c r="AB40" s="96"/>
      <c r="AC40" s="98"/>
      <c r="AD40" s="98"/>
      <c r="AE40" s="98"/>
      <c r="AF40" s="98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8"/>
      <c r="V41" s="137"/>
      <c r="W41" s="138" t="s">
        <v>41</v>
      </c>
      <c r="X41" s="137"/>
      <c r="Y41" s="137"/>
      <c r="Z41" s="137"/>
      <c r="AA41" s="81"/>
      <c r="AB41" s="96"/>
      <c r="AC41" s="98"/>
      <c r="AD41" s="98"/>
      <c r="AE41" s="98"/>
      <c r="AF41" s="98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8"/>
      <c r="V42" s="137"/>
      <c r="W42" s="138" t="s">
        <v>42</v>
      </c>
      <c r="X42" s="137"/>
      <c r="Y42" s="137"/>
      <c r="Z42" s="137"/>
      <c r="AA42" s="81"/>
      <c r="AB42" s="96"/>
      <c r="AC42" s="98"/>
      <c r="AD42" s="98"/>
      <c r="AE42" s="98"/>
      <c r="AF42" s="98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8"/>
      <c r="V43" s="137"/>
      <c r="W43" s="138" t="s">
        <v>43</v>
      </c>
      <c r="X43" s="137"/>
      <c r="Y43" s="137"/>
      <c r="Z43" s="137"/>
      <c r="AA43" s="81"/>
      <c r="AB43" s="96"/>
      <c r="AC43" s="98"/>
      <c r="AD43" s="98"/>
      <c r="AE43" s="98"/>
      <c r="AF43" s="98"/>
      <c r="AG43" s="7"/>
      <c r="AH43" s="7"/>
      <c r="AI43" s="7"/>
    </row>
    <row r="44" spans="1:35" s="6" customFormat="1" ht="14.25" customHeight="1" x14ac:dyDescent="0.25">
      <c r="A44" s="8"/>
      <c r="B44" s="14"/>
      <c r="C44" s="152" t="s">
        <v>48</v>
      </c>
      <c r="D44" s="152"/>
      <c r="E44" s="152"/>
      <c r="F44" s="152"/>
      <c r="G44" s="152"/>
      <c r="H44" s="152"/>
      <c r="I44" s="152"/>
      <c r="J44" s="152"/>
      <c r="K44" s="152"/>
      <c r="L44" s="152"/>
      <c r="M44" s="152"/>
      <c r="N44" s="152"/>
      <c r="O44" s="152"/>
      <c r="P44" s="152"/>
      <c r="Q44" s="17"/>
      <c r="R44" s="17"/>
      <c r="S44" s="17"/>
      <c r="T44" s="12"/>
      <c r="U44" s="98"/>
      <c r="V44" s="137"/>
      <c r="W44" s="138" t="s">
        <v>44</v>
      </c>
      <c r="X44" s="137"/>
      <c r="Y44" s="137"/>
      <c r="Z44" s="137"/>
      <c r="AA44" s="81"/>
      <c r="AB44" s="96"/>
      <c r="AC44" s="98"/>
      <c r="AD44" s="98"/>
      <c r="AE44" s="98"/>
      <c r="AF44" s="98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2" t="str">
        <f>'H Producción dptos anual'!$B$8</f>
        <v>Variación anual % enero - junio 2019 p</v>
      </c>
      <c r="E45" s="152"/>
      <c r="F45" s="152"/>
      <c r="G45" s="152"/>
      <c r="H45" s="152"/>
      <c r="I45" s="152"/>
      <c r="J45" s="152"/>
      <c r="K45" s="152"/>
      <c r="L45" s="152"/>
      <c r="M45" s="152"/>
      <c r="N45" s="152"/>
      <c r="O45" s="152"/>
      <c r="P45" s="152"/>
      <c r="Q45" s="17"/>
      <c r="R45" s="17"/>
      <c r="S45" s="17"/>
      <c r="T45" s="12"/>
      <c r="U45" s="98"/>
      <c r="V45" s="137"/>
      <c r="W45" s="138" t="s">
        <v>45</v>
      </c>
      <c r="X45" s="137"/>
      <c r="Y45" s="137"/>
      <c r="Z45" s="137"/>
      <c r="AA45" s="81"/>
      <c r="AB45" s="96"/>
      <c r="AC45" s="98"/>
      <c r="AD45" s="98"/>
      <c r="AE45" s="98"/>
      <c r="AF45" s="98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8"/>
      <c r="V46" s="137"/>
      <c r="W46" s="137"/>
      <c r="X46" s="137"/>
      <c r="Y46" s="137"/>
      <c r="Z46" s="137"/>
      <c r="AA46" s="81"/>
      <c r="AB46" s="96"/>
      <c r="AC46" s="98"/>
      <c r="AD46" s="98"/>
      <c r="AE46" s="98"/>
      <c r="AF46" s="98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8"/>
      <c r="V47" s="137"/>
      <c r="W47" s="137"/>
      <c r="X47" s="137"/>
      <c r="Y47" s="137"/>
      <c r="Z47" s="137"/>
      <c r="AA47" s="81"/>
      <c r="AB47" s="96"/>
      <c r="AC47" s="98"/>
      <c r="AD47" s="98"/>
      <c r="AE47" s="98"/>
      <c r="AF47" s="98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8"/>
      <c r="V48" s="137"/>
      <c r="W48" s="137"/>
      <c r="X48" s="137"/>
      <c r="Y48" s="137"/>
      <c r="Z48" s="137"/>
      <c r="AA48" s="81"/>
      <c r="AB48" s="96"/>
      <c r="AC48" s="98"/>
      <c r="AD48" s="98"/>
      <c r="AE48" s="98"/>
      <c r="AF48" s="98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8"/>
      <c r="V49" s="137"/>
      <c r="W49" s="137"/>
      <c r="X49" s="137"/>
      <c r="Y49" s="137"/>
      <c r="Z49" s="137"/>
      <c r="AA49" s="81"/>
      <c r="AB49" s="96"/>
      <c r="AC49" s="98"/>
      <c r="AD49" s="98"/>
      <c r="AE49" s="98"/>
      <c r="AF49" s="98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8"/>
      <c r="AA50" s="7"/>
      <c r="AB50" s="98"/>
      <c r="AC50" s="98"/>
      <c r="AD50" s="98"/>
      <c r="AE50" s="98"/>
      <c r="AF50" s="98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8"/>
      <c r="AA51" s="7"/>
      <c r="AB51" s="98"/>
      <c r="AC51" s="98"/>
      <c r="AD51" s="98"/>
      <c r="AE51" s="98"/>
      <c r="AF51" s="98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8"/>
      <c r="AA52" s="7"/>
      <c r="AB52" s="98"/>
      <c r="AC52" s="98"/>
      <c r="AD52" s="98"/>
      <c r="AE52" s="98"/>
      <c r="AF52" s="98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8"/>
      <c r="W53" s="15"/>
      <c r="AA53" s="7"/>
      <c r="AB53" s="98"/>
      <c r="AC53" s="98"/>
      <c r="AD53" s="98"/>
      <c r="AE53" s="98"/>
      <c r="AF53" s="98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7"/>
      <c r="AA54" s="7"/>
      <c r="AB54" s="98"/>
      <c r="AC54" s="98"/>
      <c r="AD54" s="98"/>
      <c r="AE54" s="98"/>
      <c r="AF54" s="98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7"/>
    </row>
    <row r="56" spans="1:35" x14ac:dyDescent="0.25">
      <c r="A56" s="8"/>
      <c r="B56" s="57"/>
      <c r="T56" s="12"/>
      <c r="U56" s="97"/>
    </row>
    <row r="57" spans="1:35" x14ac:dyDescent="0.25">
      <c r="A57" s="8"/>
      <c r="B57" s="20" t="s">
        <v>15</v>
      </c>
      <c r="T57" s="12"/>
      <c r="U57" s="97"/>
    </row>
    <row r="58" spans="1:35" x14ac:dyDescent="0.25">
      <c r="A58" s="8"/>
      <c r="B58" s="20" t="s">
        <v>16</v>
      </c>
      <c r="T58" s="12"/>
      <c r="U58" s="97"/>
    </row>
    <row r="59" spans="1:35" x14ac:dyDescent="0.25">
      <c r="A59" s="8"/>
      <c r="B59" s="20" t="s">
        <v>106</v>
      </c>
      <c r="C59" s="16"/>
      <c r="D59" s="16"/>
      <c r="E59" s="16"/>
      <c r="F59" s="18"/>
      <c r="G59" s="19"/>
      <c r="H59" s="19"/>
      <c r="I59" s="19"/>
      <c r="T59" s="12"/>
      <c r="U59" s="7"/>
      <c r="V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95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Q10"/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7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8" customWidth="1"/>
    <col min="22" max="22" width="11" style="6" customWidth="1"/>
    <col min="23" max="23" width="10.85546875" style="6" customWidth="1"/>
    <col min="24" max="24" width="12.85546875" style="6" customWidth="1"/>
    <col min="25" max="26" width="10.85546875" style="6"/>
    <col min="27" max="27" width="10.85546875" style="7"/>
    <col min="28" max="32" width="10.85546875" style="98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2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2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2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3" t="s">
        <v>46</v>
      </c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53"/>
      <c r="Q7" s="153"/>
      <c r="R7" s="153"/>
      <c r="S7" s="153"/>
      <c r="T7" s="12"/>
      <c r="U7" s="103"/>
    </row>
    <row r="8" spans="1:37" x14ac:dyDescent="0.25">
      <c r="A8" s="8"/>
      <c r="B8" s="146" t="str">
        <f>'H Producción dptos corrido'!$B$8</f>
        <v>Variación año corrido % a junio 2019 p</v>
      </c>
      <c r="C8" s="146"/>
      <c r="D8" s="146"/>
      <c r="E8" s="146"/>
      <c r="F8" s="146"/>
      <c r="G8" s="146"/>
      <c r="H8" s="146"/>
      <c r="I8" s="146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2"/>
      <c r="U8" s="103"/>
    </row>
    <row r="9" spans="1:37" x14ac:dyDescent="0.25">
      <c r="A9" s="8"/>
      <c r="B9" s="9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9"/>
      <c r="P9" s="9"/>
      <c r="Q9" s="9"/>
      <c r="R9" s="9"/>
      <c r="S9" s="9"/>
      <c r="T9" s="12"/>
      <c r="U9" s="103"/>
    </row>
    <row r="10" spans="1:37" ht="15.75" customHeight="1" x14ac:dyDescent="0.25">
      <c r="A10" s="8"/>
      <c r="B10" s="10"/>
      <c r="D10" s="123"/>
      <c r="E10" s="123"/>
      <c r="F10" s="123"/>
      <c r="G10" s="123"/>
      <c r="H10" s="123"/>
      <c r="I10" s="123"/>
      <c r="J10" s="123"/>
      <c r="K10" s="123"/>
      <c r="L10" s="160">
        <v>2019</v>
      </c>
      <c r="M10" s="160"/>
      <c r="N10" s="160"/>
      <c r="O10" s="160"/>
      <c r="P10" s="160"/>
      <c r="Q10" s="160"/>
      <c r="R10" s="9"/>
      <c r="S10" s="9"/>
      <c r="T10" s="12"/>
      <c r="U10" s="103"/>
      <c r="V10" s="134"/>
      <c r="W10" s="134"/>
      <c r="X10" s="134"/>
      <c r="Y10" s="134"/>
      <c r="Z10" s="134"/>
      <c r="AA10" s="87"/>
      <c r="AB10" s="103"/>
      <c r="AC10" s="103"/>
      <c r="AD10" s="103"/>
      <c r="AE10" s="103"/>
      <c r="AF10" s="103"/>
      <c r="AG10" s="87"/>
      <c r="AH10" s="87"/>
      <c r="AI10" s="87"/>
      <c r="AJ10" s="87"/>
      <c r="AK10" s="87"/>
    </row>
    <row r="11" spans="1:37" ht="12" customHeight="1" x14ac:dyDescent="0.25">
      <c r="A11" s="8"/>
      <c r="B11" s="10"/>
      <c r="D11" s="123"/>
      <c r="E11" s="123"/>
      <c r="F11" s="123"/>
      <c r="G11" s="123"/>
      <c r="H11" s="123"/>
      <c r="I11" s="123"/>
      <c r="J11" s="123"/>
      <c r="K11" s="123"/>
      <c r="L11" s="99" t="s">
        <v>33</v>
      </c>
      <c r="M11" s="99" t="s">
        <v>91</v>
      </c>
      <c r="N11" s="99" t="s">
        <v>92</v>
      </c>
      <c r="O11" s="99" t="s">
        <v>93</v>
      </c>
      <c r="P11" s="99" t="s">
        <v>94</v>
      </c>
      <c r="Q11" s="99" t="s">
        <v>96</v>
      </c>
      <c r="R11" s="10"/>
      <c r="S11" s="10"/>
      <c r="T11" s="12"/>
      <c r="U11" s="103"/>
      <c r="V11" s="134"/>
      <c r="W11" s="134"/>
      <c r="X11" s="134"/>
      <c r="Y11" s="134"/>
      <c r="Z11" s="134"/>
      <c r="AA11" s="87"/>
      <c r="AB11" s="103"/>
      <c r="AC11" s="103"/>
    </row>
    <row r="12" spans="1:37" x14ac:dyDescent="0.25">
      <c r="A12" s="8"/>
      <c r="D12" s="121"/>
      <c r="E12" s="121"/>
      <c r="F12" s="121"/>
      <c r="G12" s="121"/>
      <c r="H12" s="154" t="s">
        <v>6</v>
      </c>
      <c r="I12" s="155"/>
      <c r="J12" s="155"/>
      <c r="K12" s="156"/>
      <c r="L12" s="133">
        <f>'[6]BD EMMET CIIU Rev 4 '!$R$18</f>
        <v>2.8277159467992874</v>
      </c>
      <c r="M12" s="133">
        <f>'[6]BD EMMET CIIU Rev 4 '!$R$19</f>
        <v>2.6971078878615051</v>
      </c>
      <c r="N12" s="133">
        <f>'[6]BD EMMET CIIU Rev 4 '!$R$20</f>
        <v>2.4726514577836811</v>
      </c>
      <c r="O12" s="133">
        <f>'[4]BD EMMET CIIU Rev 4 '!$R$21</f>
        <v>2.3199480883411505</v>
      </c>
      <c r="P12" s="133">
        <f>'[5]BD EMMET CIIU Rev 4 '!$R$22</f>
        <v>2.7605231552112475</v>
      </c>
      <c r="Q12" s="122">
        <f>'[3]BD EMMET CIIU Rev 4 '!$R$23</f>
        <v>2.3855747911328535</v>
      </c>
      <c r="R12" s="121"/>
      <c r="S12" s="109"/>
      <c r="T12" s="12"/>
      <c r="U12" s="103"/>
      <c r="V12" s="135"/>
      <c r="W12" s="135"/>
      <c r="X12" s="135"/>
      <c r="Y12" s="135"/>
      <c r="Z12" s="135"/>
      <c r="AA12" s="101"/>
      <c r="AC12" s="104"/>
      <c r="AD12" s="104"/>
      <c r="AE12" s="104"/>
      <c r="AF12" s="104"/>
      <c r="AG12" s="101"/>
      <c r="AH12" s="101"/>
      <c r="AI12" s="101"/>
    </row>
    <row r="13" spans="1:37" x14ac:dyDescent="0.25">
      <c r="A13" s="8"/>
      <c r="D13" s="121"/>
      <c r="E13" s="121"/>
      <c r="F13" s="121"/>
      <c r="G13" s="121"/>
      <c r="H13" s="149" t="s">
        <v>20</v>
      </c>
      <c r="I13" s="150"/>
      <c r="J13" s="150"/>
      <c r="K13" s="151"/>
      <c r="L13" s="95">
        <f>'[6]BD EMMET CIIU Rev 4 '!$R$23</f>
        <v>2.7140424603278035</v>
      </c>
      <c r="M13" s="95">
        <f>'[6]BD EMMET CIIU Rev 4 '!$R$24</f>
        <v>2.5295065018941898</v>
      </c>
      <c r="N13" s="95">
        <f>'[6]BD EMMET CIIU Rev 4 '!$R$25</f>
        <v>2.3724924845319322</v>
      </c>
      <c r="O13" s="95">
        <f>'[4]BD EMMET CIIU Rev 4 '!$R$26</f>
        <v>1.4458159933855512</v>
      </c>
      <c r="P13" s="95">
        <f>'[5]BD EMMET CIIU Rev 4 '!$R$27</f>
        <v>2.2643821360529586</v>
      </c>
      <c r="Q13" s="122">
        <f>'[3]BD EMMET CIIU Rev 4 '!$R$29</f>
        <v>1.737164415445875</v>
      </c>
      <c r="R13" s="121"/>
      <c r="S13" s="109"/>
      <c r="T13" s="12"/>
      <c r="U13" s="103"/>
    </row>
    <row r="14" spans="1:37" x14ac:dyDescent="0.25">
      <c r="A14" s="8"/>
      <c r="D14" s="109"/>
      <c r="E14" s="109"/>
      <c r="F14" s="109"/>
      <c r="G14" s="109"/>
      <c r="H14" s="157" t="s">
        <v>21</v>
      </c>
      <c r="I14" s="158"/>
      <c r="J14" s="158"/>
      <c r="K14" s="159"/>
      <c r="L14" s="65">
        <f>'[6]BD EMMET CIIU Rev 4 '!$R$78</f>
        <v>3.6515327713580064</v>
      </c>
      <c r="M14" s="65">
        <f>'[6]BD EMMET CIIU Rev 4 '!$R$79</f>
        <v>1.8385565626414007</v>
      </c>
      <c r="N14" s="65">
        <f>'[6]BD EMMET CIIU Rev 4 '!$R$80</f>
        <v>2.1777842893184243</v>
      </c>
      <c r="O14" s="65">
        <f>'[4]BD EMMET CIIU Rev 4 '!$R$81</f>
        <v>1.7664688466314118</v>
      </c>
      <c r="P14" s="65">
        <f>'[5]BD EMMET CIIU Rev 4 '!$R$82</f>
        <v>2.0390250238954195</v>
      </c>
      <c r="Q14" s="122">
        <f>'[3]BD EMMET CIIU Rev 4 '!$R$95</f>
        <v>1.4392539867027523</v>
      </c>
      <c r="R14" s="109"/>
      <c r="S14" s="109"/>
      <c r="T14" s="12"/>
      <c r="U14" s="103"/>
    </row>
    <row r="15" spans="1:37" x14ac:dyDescent="0.25">
      <c r="A15" s="8"/>
      <c r="D15" s="121"/>
      <c r="E15" s="121"/>
      <c r="F15" s="121"/>
      <c r="G15" s="121"/>
      <c r="H15" s="149" t="s">
        <v>22</v>
      </c>
      <c r="I15" s="150"/>
      <c r="J15" s="150"/>
      <c r="K15" s="151"/>
      <c r="L15" s="95">
        <f>'[6]BD EMMET CIIU Rev 4 '!$R$133</f>
        <v>2.2284003360879581</v>
      </c>
      <c r="M15" s="95">
        <f>'[6]BD EMMET CIIU Rev 4 '!$R$134</f>
        <v>3.2909648475182252</v>
      </c>
      <c r="N15" s="95">
        <f>'[6]BD EMMET CIIU Rev 4 '!$R$135</f>
        <v>2.859136328972852</v>
      </c>
      <c r="O15" s="95">
        <f>'[4]BD EMMET CIIU Rev 4 '!$R$136</f>
        <v>3.8790432353977451</v>
      </c>
      <c r="P15" s="95">
        <f>'[5]BD EMMET CIIU Rev 4 '!$R$137</f>
        <v>3.0181009653431374</v>
      </c>
      <c r="Q15" s="122">
        <f>'[3]BD EMMET CIIU Rev 4 '!$R$161</f>
        <v>2.5904402639959301</v>
      </c>
      <c r="R15" s="121"/>
      <c r="S15" s="109"/>
      <c r="T15" s="12"/>
      <c r="U15" s="103"/>
    </row>
    <row r="16" spans="1:37" x14ac:dyDescent="0.25">
      <c r="A16" s="8"/>
      <c r="D16" s="121"/>
      <c r="E16" s="121"/>
      <c r="F16" s="121"/>
      <c r="G16" s="121"/>
      <c r="H16" s="149" t="s">
        <v>23</v>
      </c>
      <c r="I16" s="150"/>
      <c r="J16" s="150"/>
      <c r="K16" s="151"/>
      <c r="L16" s="95">
        <f>'[6]BD EMMET CIIU Rev 4 '!$R$178</f>
        <v>9.1263045998651222</v>
      </c>
      <c r="M16" s="95">
        <f>'[6]BD EMMET CIIU Rev 4 '!$R$179</f>
        <v>6.8822696036845059</v>
      </c>
      <c r="N16" s="95">
        <f>'[6]BD EMMET CIIU Rev 4 '!$R$180</f>
        <v>7.8710227881921639</v>
      </c>
      <c r="O16" s="95">
        <f>'[4]BD EMMET CIIU Rev 4 '!$R$181</f>
        <v>7.539396117018768</v>
      </c>
      <c r="P16" s="95">
        <f>'[5]BD EMMET CIIU Rev 4 '!$R$182</f>
        <v>7.1225081329336035</v>
      </c>
      <c r="Q16" s="122">
        <f>'[3]BD EMMET CIIU Rev 4 '!$R$215</f>
        <v>5.4373245930614473</v>
      </c>
      <c r="R16" s="121"/>
      <c r="S16" s="109"/>
      <c r="T16" s="12"/>
      <c r="U16" s="103"/>
    </row>
    <row r="17" spans="1:35" x14ac:dyDescent="0.25">
      <c r="A17" s="8"/>
      <c r="D17" s="121"/>
      <c r="E17" s="121"/>
      <c r="F17" s="121"/>
      <c r="G17" s="121"/>
      <c r="H17" s="149" t="s">
        <v>24</v>
      </c>
      <c r="I17" s="150"/>
      <c r="J17" s="150"/>
      <c r="K17" s="151"/>
      <c r="L17" s="95">
        <f>'[6]BD EMMET CIIU Rev 4 '!$R$228</f>
        <v>-11.95987143878169</v>
      </c>
      <c r="M17" s="95">
        <f>'[6]BD EMMET CIIU Rev 4 '!$R$229</f>
        <v>-15.349382788546677</v>
      </c>
      <c r="N17" s="95">
        <f>'[6]BD EMMET CIIU Rev 4 '!$R$230</f>
        <v>-13.639698698198416</v>
      </c>
      <c r="O17" s="95">
        <f>'[4]BD EMMET CIIU Rev 4 '!$R$231</f>
        <v>-11.702551876463815</v>
      </c>
      <c r="P17" s="95">
        <f>'[5]BD EMMET CIIU Rev 4 '!$R$232</f>
        <v>-9.5829453312708921</v>
      </c>
      <c r="Q17" s="122">
        <f>'[3]BD EMMET CIIU Rev 4 '!$R$275</f>
        <v>-7.6355893284010392</v>
      </c>
      <c r="R17" s="121"/>
      <c r="S17" s="109"/>
      <c r="T17" s="12"/>
      <c r="U17" s="103"/>
    </row>
    <row r="18" spans="1:35" x14ac:dyDescent="0.25">
      <c r="A18" s="8"/>
      <c r="D18" s="121"/>
      <c r="E18" s="121"/>
      <c r="F18" s="121"/>
      <c r="G18" s="121"/>
      <c r="H18" s="149" t="s">
        <v>14</v>
      </c>
      <c r="I18" s="150"/>
      <c r="J18" s="150"/>
      <c r="K18" s="151"/>
      <c r="L18" s="95">
        <f>'[6]BD EMMET CIIU Rev 4 '!$R$258</f>
        <v>-1.8219545613127224</v>
      </c>
      <c r="M18" s="95">
        <f>'[6]BD EMMET CIIU Rev 4 '!$R$259</f>
        <v>1.4833173101956021</v>
      </c>
      <c r="N18" s="95">
        <f>'[6]BD EMMET CIIU Rev 4 '!$R$260</f>
        <v>-0.99948692425716956</v>
      </c>
      <c r="O18" s="95">
        <f>'[4]BD EMMET CIIU Rev 4 '!$R$261</f>
        <v>-1.4392492074194649</v>
      </c>
      <c r="P18" s="95">
        <f>'[5]BD EMMET CIIU Rev 4 '!$R$262</f>
        <v>-5.2792602421206425E-2</v>
      </c>
      <c r="Q18" s="122">
        <f>'[3]BD EMMET CIIU Rev 4 '!$R$311</f>
        <v>0.49455772625228178</v>
      </c>
      <c r="R18" s="121"/>
      <c r="S18" s="109"/>
      <c r="T18" s="12"/>
      <c r="U18" s="103"/>
    </row>
    <row r="19" spans="1:35" s="6" customFormat="1" ht="14.25" customHeight="1" x14ac:dyDescent="0.25">
      <c r="A19" s="8"/>
      <c r="D19" s="121"/>
      <c r="E19" s="121"/>
      <c r="F19" s="121"/>
      <c r="G19" s="121"/>
      <c r="H19" s="149" t="s">
        <v>25</v>
      </c>
      <c r="I19" s="150"/>
      <c r="J19" s="150"/>
      <c r="K19" s="151"/>
      <c r="L19" s="95">
        <f>'[6]BD EMMET CIIU Rev 4 '!$R$278</f>
        <v>3.917887474046978</v>
      </c>
      <c r="M19" s="95">
        <f>'[6]BD EMMET CIIU Rev 4 '!$R$279</f>
        <v>4.6862609816804195</v>
      </c>
      <c r="N19" s="95">
        <f>'[6]BD EMMET CIIU Rev 4 '!$R$280</f>
        <v>3.7687502657338001</v>
      </c>
      <c r="O19" s="95">
        <f>'[4]BD EMMET CIIU Rev 4 '!$R$281</f>
        <v>4.9018487053145776</v>
      </c>
      <c r="P19" s="95">
        <f>'[5]BD EMMET CIIU Rev 4 '!$R$282</f>
        <v>5.4460252033021561</v>
      </c>
      <c r="Q19" s="122">
        <f>'[3]BD EMMET CIIU Rev 4 '!$R$335</f>
        <v>5.8319118532950966</v>
      </c>
      <c r="R19" s="17"/>
      <c r="S19" s="17"/>
      <c r="T19" s="12"/>
      <c r="U19" s="103"/>
      <c r="AA19" s="7"/>
      <c r="AB19" s="98"/>
      <c r="AC19" s="98"/>
      <c r="AD19" s="98"/>
      <c r="AE19" s="98"/>
      <c r="AF19" s="98"/>
      <c r="AG19" s="7"/>
      <c r="AH19" s="7"/>
      <c r="AI19" s="7"/>
    </row>
    <row r="20" spans="1:35" s="6" customFormat="1" ht="14.25" customHeight="1" x14ac:dyDescent="0.25">
      <c r="A20" s="8"/>
      <c r="D20" s="121"/>
      <c r="E20" s="121"/>
      <c r="F20" s="121"/>
      <c r="G20" s="121"/>
      <c r="H20" s="149" t="s">
        <v>26</v>
      </c>
      <c r="I20" s="150"/>
      <c r="J20" s="150"/>
      <c r="K20" s="151"/>
      <c r="L20" s="95">
        <f>'[6]BD EMMET CIIU Rev 4 '!$R$323</f>
        <v>3.5983620744410842</v>
      </c>
      <c r="M20" s="95">
        <f>'[6]BD EMMET CIIU Rev 4 '!$R$324</f>
        <v>4.172390492097918</v>
      </c>
      <c r="N20" s="95">
        <f>'[6]BD EMMET CIIU Rev 4 '!$R$325</f>
        <v>5.748892122748245</v>
      </c>
      <c r="O20" s="95">
        <f>'[4]BD EMMET CIIU Rev 4 '!$R$326</f>
        <v>6.133383969878011</v>
      </c>
      <c r="P20" s="95">
        <f>'[5]BD EMMET CIIU Rev 4 '!$R$327</f>
        <v>7.2289480052822483</v>
      </c>
      <c r="Q20" s="122">
        <f>'[3]BD EMMET CIIU Rev 4 '!$R$389</f>
        <v>6.6584200884379356</v>
      </c>
      <c r="R20" s="17"/>
      <c r="S20" s="17"/>
      <c r="T20" s="12"/>
      <c r="U20" s="103"/>
      <c r="AA20" s="7"/>
      <c r="AB20" s="98"/>
      <c r="AC20" s="98"/>
      <c r="AD20" s="98"/>
      <c r="AE20" s="98"/>
      <c r="AF20" s="98"/>
      <c r="AG20" s="7"/>
      <c r="AH20" s="7"/>
      <c r="AI20" s="7"/>
    </row>
    <row r="21" spans="1:35" s="6" customFormat="1" ht="14.25" customHeight="1" x14ac:dyDescent="0.25">
      <c r="A21" s="8"/>
      <c r="D21" s="121"/>
      <c r="E21" s="121"/>
      <c r="F21" s="121"/>
      <c r="G21" s="121"/>
      <c r="H21" s="149" t="s">
        <v>27</v>
      </c>
      <c r="I21" s="150"/>
      <c r="J21" s="150"/>
      <c r="K21" s="151"/>
      <c r="L21" s="95">
        <f>'[6]BD EMMET CIIU Rev 4 '!$R$338</f>
        <v>-2.461416029026509</v>
      </c>
      <c r="M21" s="95">
        <f>'[6]BD EMMET CIIU Rev 4 '!$R$339</f>
        <v>0.24294212608924681</v>
      </c>
      <c r="N21" s="95">
        <f>'[6]BD EMMET CIIU Rev 4 '!$R$340</f>
        <v>0.50505510086686911</v>
      </c>
      <c r="O21" s="95">
        <f>'[4]BD EMMET CIIU Rev 4 '!$R$341</f>
        <v>-0.67886495149159032</v>
      </c>
      <c r="P21" s="95">
        <f>'[5]BD EMMET CIIU Rev 4 '!$R$342</f>
        <v>1.8631807757234924</v>
      </c>
      <c r="Q21" s="122">
        <f>'[3]BD EMMET CIIU Rev 4 '!$R$407</f>
        <v>3.6304251043609383</v>
      </c>
      <c r="R21" s="17"/>
      <c r="S21" s="17"/>
      <c r="T21" s="12"/>
      <c r="U21" s="103"/>
      <c r="AA21" s="7"/>
      <c r="AB21" s="98"/>
      <c r="AC21" s="98"/>
      <c r="AD21" s="98"/>
      <c r="AE21" s="98"/>
      <c r="AF21" s="98"/>
      <c r="AG21" s="7"/>
      <c r="AH21" s="7"/>
      <c r="AI21" s="7"/>
    </row>
    <row r="22" spans="1:35" s="6" customFormat="1" ht="14.25" customHeight="1" x14ac:dyDescent="0.25">
      <c r="A22" s="8"/>
      <c r="D22" s="121"/>
      <c r="E22" s="121"/>
      <c r="F22" s="121"/>
      <c r="G22" s="121"/>
      <c r="H22" s="149" t="s">
        <v>28</v>
      </c>
      <c r="I22" s="150"/>
      <c r="J22" s="150"/>
      <c r="K22" s="151"/>
      <c r="L22" s="95">
        <f>'[6]BD EMMET CIIU Rev 4 '!$R$358</f>
        <v>6.5341151499435313</v>
      </c>
      <c r="M22" s="95">
        <f>'[6]BD EMMET CIIU Rev 4 '!$R$359</f>
        <v>4.5778120064520635</v>
      </c>
      <c r="N22" s="95">
        <f>'[6]BD EMMET CIIU Rev 4 '!$R$360</f>
        <v>4.8928469464451609</v>
      </c>
      <c r="O22" s="95">
        <f>'[4]BD EMMET CIIU Rev 4 '!$R$361</f>
        <v>-0.85826181611189156</v>
      </c>
      <c r="P22" s="95">
        <f>'[5]BD EMMET CIIU Rev 4 '!$R$362</f>
        <v>-0.73897730101907655</v>
      </c>
      <c r="Q22" s="122">
        <f>'[3]BD EMMET CIIU Rev 4 '!$R$431</f>
        <v>-2.4128149356656081</v>
      </c>
      <c r="R22" s="17"/>
      <c r="S22" s="17"/>
      <c r="T22" s="12"/>
      <c r="U22" s="103"/>
      <c r="AA22" s="7"/>
      <c r="AB22" s="98"/>
      <c r="AC22" s="98"/>
      <c r="AD22" s="98"/>
      <c r="AE22" s="98"/>
      <c r="AF22" s="98"/>
      <c r="AG22" s="7"/>
      <c r="AH22" s="7"/>
      <c r="AI22" s="7"/>
    </row>
    <row r="23" spans="1:35" s="6" customFormat="1" ht="14.25" customHeight="1" x14ac:dyDescent="0.25">
      <c r="A23" s="8"/>
      <c r="D23" s="121"/>
      <c r="E23" s="121"/>
      <c r="F23" s="121"/>
      <c r="G23" s="121"/>
      <c r="H23" s="149" t="s">
        <v>29</v>
      </c>
      <c r="I23" s="150"/>
      <c r="J23" s="150"/>
      <c r="K23" s="151"/>
      <c r="L23" s="95">
        <f>'[6]BD EMMET CIIU Rev 4 '!$R$363</f>
        <v>-0.39425246587107665</v>
      </c>
      <c r="M23" s="95">
        <f>'[6]BD EMMET CIIU Rev 4 '!$R$364</f>
        <v>-2.3628530535347636E-2</v>
      </c>
      <c r="N23" s="95">
        <f>'[6]BD EMMET CIIU Rev 4 '!$R$365</f>
        <v>0.67307398481221981</v>
      </c>
      <c r="O23" s="95">
        <f>'[4]BD EMMET CIIU Rev 4 '!$R$366</f>
        <v>-0.12837515768332253</v>
      </c>
      <c r="P23" s="95">
        <f>'[5]BD EMMET CIIU Rev 4 '!$R$367</f>
        <v>2.1506059725807631</v>
      </c>
      <c r="Q23" s="122">
        <f>'[3]BD EMMET CIIU Rev 4 '!$R$437</f>
        <v>2.4798802158024102</v>
      </c>
      <c r="R23" s="17"/>
      <c r="S23" s="17"/>
      <c r="T23" s="12"/>
      <c r="U23" s="103"/>
      <c r="AA23" s="7"/>
      <c r="AB23" s="98"/>
      <c r="AC23" s="98"/>
      <c r="AD23" s="98"/>
      <c r="AE23" s="98"/>
      <c r="AF23" s="98"/>
      <c r="AG23" s="7"/>
      <c r="AH23" s="7"/>
      <c r="AI23" s="7"/>
    </row>
    <row r="24" spans="1:35" s="6" customFormat="1" ht="14.25" customHeight="1" x14ac:dyDescent="0.25">
      <c r="A24" s="8"/>
      <c r="D24" s="121"/>
      <c r="E24" s="121"/>
      <c r="F24" s="121"/>
      <c r="G24" s="121"/>
      <c r="H24" s="149" t="s">
        <v>30</v>
      </c>
      <c r="I24" s="150"/>
      <c r="J24" s="150"/>
      <c r="K24" s="151"/>
      <c r="L24" s="95">
        <f>'[6]BD EMMET CIIU Rev 4 '!$R$368</f>
        <v>12.019228921053468</v>
      </c>
      <c r="M24" s="95">
        <f>'[6]BD EMMET CIIU Rev 4 '!$R$369</f>
        <v>21.240818952625617</v>
      </c>
      <c r="N24" s="95">
        <f>'[6]BD EMMET CIIU Rev 4 '!$R$370</f>
        <v>15.934859708020198</v>
      </c>
      <c r="O24" s="95">
        <f>'[4]BD EMMET CIIU Rev 4 '!$R$371</f>
        <v>17.508443036989419</v>
      </c>
      <c r="P24" s="95">
        <f>'[5]BD EMMET CIIU Rev 4 '!$R$372</f>
        <v>19.191626284989852</v>
      </c>
      <c r="Q24" s="122">
        <f>'[3]BD EMMET CIIU Rev 4 '!$R$443</f>
        <v>16.933361533476884</v>
      </c>
      <c r="R24" s="17"/>
      <c r="S24" s="17"/>
      <c r="T24" s="12"/>
      <c r="U24" s="103"/>
      <c r="AA24" s="7"/>
      <c r="AB24" s="98"/>
      <c r="AC24" s="98"/>
      <c r="AD24" s="98"/>
      <c r="AE24" s="98"/>
      <c r="AF24" s="98"/>
      <c r="AG24" s="7"/>
      <c r="AH24" s="7"/>
      <c r="AI24" s="7"/>
    </row>
    <row r="25" spans="1:35" s="6" customFormat="1" ht="14.25" customHeight="1" x14ac:dyDescent="0.25">
      <c r="A25" s="8"/>
      <c r="D25" s="121"/>
      <c r="E25" s="121"/>
      <c r="F25" s="121"/>
      <c r="G25" s="121"/>
      <c r="H25" s="149" t="s">
        <v>31</v>
      </c>
      <c r="I25" s="150"/>
      <c r="J25" s="150"/>
      <c r="K25" s="151"/>
      <c r="L25" s="95">
        <f>'[6]BD EMMET CIIU Rev 4 '!$R$373</f>
        <v>-11.553155008992974</v>
      </c>
      <c r="M25" s="95">
        <f>'[6]BD EMMET CIIU Rev 4 '!$R$374</f>
        <v>-8.1089056383106595E-2</v>
      </c>
      <c r="N25" s="95">
        <f>'[6]BD EMMET CIIU Rev 4 '!$R$375</f>
        <v>-8.0276972763257248</v>
      </c>
      <c r="O25" s="95">
        <f>'[4]BD EMMET CIIU Rev 4 '!$R$376</f>
        <v>-6.7051426997329031</v>
      </c>
      <c r="P25" s="95">
        <f>'[5]BD EMMET CIIU Rev 4 '!$R$377</f>
        <v>-6.1776399530641868</v>
      </c>
      <c r="Q25" s="122">
        <f>'[3]BD EMMET CIIU Rev 4 '!$R$449</f>
        <v>-4.1381716942804019</v>
      </c>
      <c r="R25" s="17"/>
      <c r="S25" s="17"/>
      <c r="T25" s="12"/>
      <c r="U25" s="103"/>
      <c r="AA25" s="7"/>
      <c r="AB25" s="98"/>
      <c r="AC25" s="98"/>
      <c r="AD25" s="98"/>
      <c r="AE25" s="98"/>
      <c r="AF25" s="98"/>
      <c r="AG25" s="7"/>
      <c r="AH25" s="7"/>
      <c r="AI25" s="7"/>
    </row>
    <row r="26" spans="1:35" s="6" customFormat="1" ht="14.25" customHeight="1" x14ac:dyDescent="0.25">
      <c r="A26" s="8"/>
      <c r="D26" s="121"/>
      <c r="E26" s="121"/>
      <c r="F26" s="121"/>
      <c r="G26" s="121"/>
      <c r="H26" s="149" t="s">
        <v>32</v>
      </c>
      <c r="I26" s="150"/>
      <c r="J26" s="150"/>
      <c r="K26" s="151"/>
      <c r="L26" s="95">
        <f>'[6]BD EMMET CIIU Rev 4 '!$R$378</f>
        <v>8.8555716320034747</v>
      </c>
      <c r="M26" s="95">
        <f>'[6]BD EMMET CIIU Rev 4 '!$R$379</f>
        <v>7.1048604524876566</v>
      </c>
      <c r="N26" s="95">
        <f>'[6]BD EMMET CIIU Rev 4 '!$R$380</f>
        <v>5.2080418364889027</v>
      </c>
      <c r="O26" s="95">
        <f>'[4]BD EMMET CIIU Rev 4 '!$R$381</f>
        <v>4.7283651277071073</v>
      </c>
      <c r="P26" s="95">
        <f>'[5]BD EMMET CIIU Rev 4 '!$R$382</f>
        <v>5.2409731884329318</v>
      </c>
      <c r="Q26" s="122">
        <f>'[3]BD EMMET CIIU Rev 4 '!$R$455</f>
        <v>5.4346138208602355</v>
      </c>
      <c r="R26" s="17"/>
      <c r="S26" s="17"/>
      <c r="T26" s="12"/>
      <c r="U26" s="103"/>
      <c r="AA26" s="7"/>
      <c r="AB26" s="98"/>
      <c r="AC26" s="98"/>
      <c r="AD26" s="98"/>
      <c r="AE26" s="98"/>
      <c r="AF26" s="98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3"/>
      <c r="AA27" s="7"/>
      <c r="AB27" s="98"/>
      <c r="AC27" s="98"/>
      <c r="AD27" s="98"/>
      <c r="AE27" s="98"/>
      <c r="AF27" s="98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3"/>
      <c r="AA28" s="7"/>
      <c r="AB28" s="98"/>
      <c r="AC28" s="98"/>
      <c r="AD28" s="98"/>
      <c r="AE28" s="98"/>
      <c r="AF28" s="98"/>
      <c r="AG28" s="7"/>
      <c r="AH28" s="7"/>
      <c r="AI28" s="7"/>
    </row>
    <row r="29" spans="1:35" s="6" customFormat="1" ht="14.25" customHeight="1" x14ac:dyDescent="0.25">
      <c r="A29" s="8"/>
      <c r="B29" s="14"/>
      <c r="C29" s="152" t="s">
        <v>47</v>
      </c>
      <c r="D29" s="152"/>
      <c r="E29" s="152"/>
      <c r="F29" s="152"/>
      <c r="G29" s="152"/>
      <c r="H29" s="152"/>
      <c r="I29" s="152"/>
      <c r="J29" s="152"/>
      <c r="K29" s="152"/>
      <c r="L29" s="152"/>
      <c r="M29" s="152"/>
      <c r="N29" s="152"/>
      <c r="O29" s="152"/>
      <c r="P29" s="152"/>
      <c r="Q29" s="17"/>
      <c r="R29" s="17"/>
      <c r="S29" s="17"/>
      <c r="T29" s="12"/>
      <c r="U29" s="103"/>
      <c r="W29" s="15"/>
      <c r="X29" s="136"/>
      <c r="Y29" s="136"/>
      <c r="Z29" s="136"/>
      <c r="AA29" s="67"/>
      <c r="AB29" s="98"/>
      <c r="AC29" s="98"/>
      <c r="AD29" s="98"/>
      <c r="AE29" s="98"/>
      <c r="AF29" s="98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2" t="str">
        <f>'H Producción dptos corrido'!$B$8</f>
        <v>Variación año corrido % a junio 2019 p</v>
      </c>
      <c r="E30" s="152"/>
      <c r="F30" s="152"/>
      <c r="G30" s="152"/>
      <c r="H30" s="152"/>
      <c r="I30" s="152"/>
      <c r="J30" s="152"/>
      <c r="K30" s="152"/>
      <c r="L30" s="152"/>
      <c r="M30" s="152"/>
      <c r="N30" s="152"/>
      <c r="O30" s="152"/>
      <c r="P30" s="152"/>
      <c r="Q30" s="17"/>
      <c r="R30" s="17"/>
      <c r="S30" s="17"/>
      <c r="T30" s="12"/>
      <c r="U30" s="103"/>
      <c r="W30" s="15"/>
      <c r="X30" s="136"/>
      <c r="Y30" s="136"/>
      <c r="Z30" s="136"/>
      <c r="AA30" s="67"/>
      <c r="AB30" s="98"/>
      <c r="AC30" s="98"/>
      <c r="AD30" s="98"/>
      <c r="AE30" s="98"/>
      <c r="AF30" s="98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3"/>
      <c r="V31" s="136"/>
      <c r="W31" s="136"/>
      <c r="Z31" s="136"/>
      <c r="AA31" s="67"/>
      <c r="AB31" s="98"/>
      <c r="AC31" s="98"/>
      <c r="AD31" s="98"/>
      <c r="AE31" s="98"/>
      <c r="AF31" s="98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3"/>
      <c r="V32" s="137"/>
      <c r="W32" s="138"/>
      <c r="X32" s="136" t="s">
        <v>6</v>
      </c>
      <c r="Y32" s="139" t="s">
        <v>2</v>
      </c>
      <c r="Z32" s="137"/>
      <c r="AA32" s="81"/>
      <c r="AB32" s="96"/>
      <c r="AC32" s="98"/>
      <c r="AD32" s="98"/>
      <c r="AE32" s="98"/>
      <c r="AF32" s="98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3"/>
      <c r="V33" s="137"/>
      <c r="W33" s="138"/>
      <c r="X33" s="136"/>
      <c r="Y33" s="136"/>
      <c r="Z33" s="137"/>
      <c r="AA33" s="81"/>
      <c r="AB33" s="96"/>
      <c r="AC33" s="98"/>
      <c r="AD33" s="98"/>
      <c r="AE33" s="98"/>
      <c r="AF33" s="98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3"/>
      <c r="V34" s="137"/>
      <c r="W34" s="138" t="s">
        <v>34</v>
      </c>
      <c r="X34" s="136">
        <f>L12</f>
        <v>2.8277159467992874</v>
      </c>
      <c r="Y34" s="136">
        <f>L14</f>
        <v>3.6515327713580064</v>
      </c>
      <c r="Z34" s="137"/>
      <c r="AA34" s="81"/>
      <c r="AB34" s="96"/>
      <c r="AC34" s="98"/>
      <c r="AD34" s="98"/>
      <c r="AE34" s="98"/>
      <c r="AF34" s="98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3"/>
      <c r="V35" s="137"/>
      <c r="W35" s="138" t="s">
        <v>35</v>
      </c>
      <c r="X35" s="136">
        <f>M12</f>
        <v>2.6971078878615051</v>
      </c>
      <c r="Y35" s="136">
        <f>M14</f>
        <v>1.8385565626414007</v>
      </c>
      <c r="Z35" s="137"/>
      <c r="AA35" s="81"/>
      <c r="AB35" s="96"/>
      <c r="AC35" s="98"/>
      <c r="AD35" s="98"/>
      <c r="AE35" s="98"/>
      <c r="AF35" s="98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3"/>
      <c r="V36" s="137"/>
      <c r="W36" s="138" t="s">
        <v>36</v>
      </c>
      <c r="X36" s="136">
        <v>2.5</v>
      </c>
      <c r="Y36" s="136">
        <v>2.2000000000000002</v>
      </c>
      <c r="Z36" s="137"/>
      <c r="AA36" s="81"/>
      <c r="AB36" s="96"/>
      <c r="AC36" s="98"/>
      <c r="AD36" s="98"/>
      <c r="AE36" s="98"/>
      <c r="AF36" s="98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3"/>
      <c r="V37" s="137"/>
      <c r="W37" s="138" t="s">
        <v>37</v>
      </c>
      <c r="X37" s="136">
        <v>2.2999999999999998</v>
      </c>
      <c r="Y37" s="136">
        <v>1.8</v>
      </c>
      <c r="Z37" s="137"/>
      <c r="AA37" s="81"/>
      <c r="AB37" s="96"/>
      <c r="AC37" s="98"/>
      <c r="AD37" s="98"/>
      <c r="AE37" s="98"/>
      <c r="AF37" s="98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8"/>
      <c r="V38" s="137"/>
      <c r="W38" s="138" t="s">
        <v>38</v>
      </c>
      <c r="X38" s="137">
        <v>2.8</v>
      </c>
      <c r="Y38" s="137">
        <v>2</v>
      </c>
      <c r="Z38" s="137"/>
      <c r="AA38" s="81"/>
      <c r="AB38" s="96"/>
      <c r="AC38" s="98"/>
      <c r="AD38" s="98"/>
      <c r="AE38" s="98"/>
      <c r="AF38" s="98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8"/>
      <c r="V39" s="137"/>
      <c r="W39" s="138" t="s">
        <v>39</v>
      </c>
      <c r="X39" s="137">
        <v>2.4</v>
      </c>
      <c r="Y39" s="137">
        <v>1.4</v>
      </c>
      <c r="Z39" s="137"/>
      <c r="AA39" s="81"/>
      <c r="AB39" s="96"/>
      <c r="AC39" s="98"/>
      <c r="AD39" s="98"/>
      <c r="AE39" s="98"/>
      <c r="AF39" s="98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8"/>
      <c r="V40" s="137"/>
      <c r="W40" s="138" t="s">
        <v>40</v>
      </c>
      <c r="X40" s="137"/>
      <c r="Y40" s="137"/>
      <c r="Z40" s="137"/>
      <c r="AA40" s="81"/>
      <c r="AB40" s="96"/>
      <c r="AC40" s="98"/>
      <c r="AD40" s="98"/>
      <c r="AE40" s="98"/>
      <c r="AF40" s="98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8"/>
      <c r="V41" s="137"/>
      <c r="W41" s="138" t="s">
        <v>41</v>
      </c>
      <c r="X41" s="137"/>
      <c r="Y41" s="137"/>
      <c r="Z41" s="137"/>
      <c r="AA41" s="81"/>
      <c r="AB41" s="96"/>
      <c r="AC41" s="98"/>
      <c r="AD41" s="98"/>
      <c r="AE41" s="98"/>
      <c r="AF41" s="98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8"/>
      <c r="V42" s="137"/>
      <c r="W42" s="138" t="s">
        <v>42</v>
      </c>
      <c r="X42" s="137"/>
      <c r="Y42" s="137"/>
      <c r="Z42" s="137"/>
      <c r="AA42" s="81"/>
      <c r="AB42" s="96"/>
      <c r="AC42" s="98"/>
      <c r="AD42" s="98"/>
      <c r="AE42" s="98"/>
      <c r="AF42" s="98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8"/>
      <c r="V43" s="137"/>
      <c r="W43" s="138" t="s">
        <v>43</v>
      </c>
      <c r="X43" s="137"/>
      <c r="Y43" s="137"/>
      <c r="Z43" s="137"/>
      <c r="AA43" s="81"/>
      <c r="AB43" s="96"/>
      <c r="AC43" s="98"/>
      <c r="AD43" s="98"/>
      <c r="AE43" s="98"/>
      <c r="AF43" s="98"/>
      <c r="AG43" s="7"/>
      <c r="AH43" s="7"/>
      <c r="AI43" s="7"/>
    </row>
    <row r="44" spans="1:35" s="6" customFormat="1" ht="14.25" customHeight="1" x14ac:dyDescent="0.25">
      <c r="A44" s="8"/>
      <c r="B44" s="14"/>
      <c r="C44" s="152" t="s">
        <v>48</v>
      </c>
      <c r="D44" s="152"/>
      <c r="E44" s="152"/>
      <c r="F44" s="152"/>
      <c r="G44" s="152"/>
      <c r="H44" s="152"/>
      <c r="I44" s="152"/>
      <c r="J44" s="152"/>
      <c r="K44" s="152"/>
      <c r="L44" s="152"/>
      <c r="M44" s="152"/>
      <c r="N44" s="152"/>
      <c r="O44" s="152"/>
      <c r="P44" s="152"/>
      <c r="Q44" s="17"/>
      <c r="R44" s="17"/>
      <c r="S44" s="17"/>
      <c r="T44" s="12"/>
      <c r="U44" s="98"/>
      <c r="V44" s="137"/>
      <c r="W44" s="138" t="s">
        <v>44</v>
      </c>
      <c r="X44" s="137"/>
      <c r="Y44" s="137"/>
      <c r="Z44" s="137"/>
      <c r="AA44" s="81"/>
      <c r="AB44" s="96"/>
      <c r="AC44" s="98"/>
      <c r="AD44" s="98"/>
      <c r="AE44" s="98"/>
      <c r="AF44" s="98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2" t="str">
        <f>'H Producción dptos corrido'!$B$8</f>
        <v>Variación año corrido % a junio 2019 p</v>
      </c>
      <c r="E45" s="152"/>
      <c r="F45" s="152"/>
      <c r="G45" s="152"/>
      <c r="H45" s="152"/>
      <c r="I45" s="152"/>
      <c r="J45" s="152"/>
      <c r="K45" s="152"/>
      <c r="L45" s="152"/>
      <c r="M45" s="152"/>
      <c r="N45" s="152"/>
      <c r="O45" s="152"/>
      <c r="P45" s="152"/>
      <c r="Q45" s="17"/>
      <c r="R45" s="17"/>
      <c r="S45" s="17"/>
      <c r="T45" s="12"/>
      <c r="U45" s="98"/>
      <c r="V45" s="137"/>
      <c r="W45" s="138" t="s">
        <v>45</v>
      </c>
      <c r="X45" s="137"/>
      <c r="Y45" s="137"/>
      <c r="Z45" s="137"/>
      <c r="AA45" s="81"/>
      <c r="AB45" s="96"/>
      <c r="AC45" s="98"/>
      <c r="AD45" s="98"/>
      <c r="AE45" s="98"/>
      <c r="AF45" s="98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8"/>
      <c r="V46" s="137"/>
      <c r="W46" s="137"/>
      <c r="X46" s="137"/>
      <c r="Y46" s="137"/>
      <c r="Z46" s="137"/>
      <c r="AA46" s="81"/>
      <c r="AB46" s="96"/>
      <c r="AC46" s="98"/>
      <c r="AD46" s="98"/>
      <c r="AE46" s="98"/>
      <c r="AF46" s="98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8"/>
      <c r="V47" s="137"/>
      <c r="W47" s="137"/>
      <c r="X47" s="137"/>
      <c r="Y47" s="137"/>
      <c r="Z47" s="137"/>
      <c r="AA47" s="81"/>
      <c r="AB47" s="96"/>
      <c r="AC47" s="98"/>
      <c r="AD47" s="98"/>
      <c r="AE47" s="98"/>
      <c r="AF47" s="98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8"/>
      <c r="V48" s="137"/>
      <c r="W48" s="137"/>
      <c r="X48" s="137"/>
      <c r="Y48" s="137"/>
      <c r="Z48" s="137"/>
      <c r="AA48" s="81"/>
      <c r="AB48" s="96"/>
      <c r="AC48" s="98"/>
      <c r="AD48" s="98"/>
      <c r="AE48" s="98"/>
      <c r="AF48" s="98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8"/>
      <c r="V49" s="137"/>
      <c r="W49" s="137"/>
      <c r="X49" s="137"/>
      <c r="Y49" s="137"/>
      <c r="Z49" s="137"/>
      <c r="AA49" s="81"/>
      <c r="AB49" s="96"/>
      <c r="AC49" s="98"/>
      <c r="AD49" s="98"/>
      <c r="AE49" s="98"/>
      <c r="AF49" s="98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8"/>
      <c r="AA50" s="7"/>
      <c r="AB50" s="98"/>
      <c r="AC50" s="98"/>
      <c r="AD50" s="98"/>
      <c r="AE50" s="98"/>
      <c r="AF50" s="98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8"/>
      <c r="AA51" s="7"/>
      <c r="AB51" s="98"/>
      <c r="AC51" s="98"/>
      <c r="AD51" s="98"/>
      <c r="AE51" s="98"/>
      <c r="AF51" s="98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8"/>
      <c r="AA52" s="7"/>
      <c r="AB52" s="98"/>
      <c r="AC52" s="98"/>
      <c r="AD52" s="98"/>
      <c r="AE52" s="98"/>
      <c r="AF52" s="98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8"/>
      <c r="W53" s="15"/>
      <c r="AA53" s="7"/>
      <c r="AB53" s="98"/>
      <c r="AC53" s="98"/>
      <c r="AD53" s="98"/>
      <c r="AE53" s="98"/>
      <c r="AF53" s="98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7"/>
      <c r="AA54" s="7"/>
      <c r="AB54" s="98"/>
      <c r="AC54" s="98"/>
      <c r="AD54" s="98"/>
      <c r="AE54" s="98"/>
      <c r="AF54" s="98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7"/>
    </row>
    <row r="56" spans="1:35" x14ac:dyDescent="0.25">
      <c r="A56" s="8"/>
      <c r="B56" s="57"/>
      <c r="T56" s="12"/>
      <c r="U56" s="97"/>
    </row>
    <row r="57" spans="1:35" x14ac:dyDescent="0.25">
      <c r="A57" s="8"/>
      <c r="B57" s="57"/>
      <c r="T57" s="12"/>
      <c r="U57" s="97"/>
    </row>
    <row r="58" spans="1:35" x14ac:dyDescent="0.25">
      <c r="A58" s="8"/>
      <c r="B58" s="20" t="s">
        <v>15</v>
      </c>
      <c r="T58" s="12"/>
      <c r="U58" s="97"/>
    </row>
    <row r="59" spans="1:35" x14ac:dyDescent="0.25">
      <c r="A59" s="8"/>
      <c r="B59" s="20" t="s">
        <v>16</v>
      </c>
      <c r="T59" s="12"/>
      <c r="U59" s="97"/>
    </row>
    <row r="60" spans="1:35" x14ac:dyDescent="0.25">
      <c r="A60" s="8"/>
      <c r="B60" s="20" t="s">
        <v>106</v>
      </c>
      <c r="C60" s="16"/>
      <c r="D60" s="16"/>
      <c r="E60" s="16"/>
      <c r="F60" s="18"/>
      <c r="G60" s="19"/>
      <c r="H60" s="19"/>
      <c r="I60" s="19"/>
      <c r="T60" s="12"/>
      <c r="U60" s="7"/>
      <c r="V60" s="7"/>
      <c r="W60" s="7"/>
      <c r="X60" s="7"/>
      <c r="Y60" s="7"/>
      <c r="Z60" s="7"/>
      <c r="AB60" s="7"/>
      <c r="AC60" s="7"/>
      <c r="AD60" s="7"/>
      <c r="AE60" s="7"/>
      <c r="AF60" s="7"/>
    </row>
    <row r="61" spans="1:35" x14ac:dyDescent="0.25">
      <c r="A61" s="21"/>
      <c r="B61" s="22" t="s">
        <v>95</v>
      </c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4"/>
    </row>
    <row r="64" spans="1:35" x14ac:dyDescent="0.25">
      <c r="B64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4" spans="2:2" x14ac:dyDescent="0.25">
      <c r="B74" s="26"/>
    </row>
    <row r="78" spans="2:2" x14ac:dyDescent="0.25">
      <c r="B78" s="26"/>
    </row>
    <row r="86" spans="2:2" x14ac:dyDescent="0.25">
      <c r="B86" s="26"/>
    </row>
    <row r="87" spans="2:2" x14ac:dyDescent="0.25">
      <c r="B87" s="26"/>
    </row>
  </sheetData>
  <mergeCells count="22"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Q10"/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1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8" customWidth="1"/>
    <col min="22" max="22" width="11" style="6" customWidth="1"/>
    <col min="23" max="23" width="10.85546875" style="6" customWidth="1"/>
    <col min="24" max="24" width="12.85546875" style="6" customWidth="1"/>
    <col min="25" max="26" width="10.85546875" style="6"/>
    <col min="27" max="27" width="10.85546875" style="7"/>
    <col min="28" max="32" width="10.85546875" style="98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2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2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2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3" t="s">
        <v>49</v>
      </c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53"/>
      <c r="Q7" s="153"/>
      <c r="R7" s="153"/>
      <c r="S7" s="153"/>
      <c r="T7" s="12"/>
      <c r="U7" s="103"/>
    </row>
    <row r="8" spans="1:37" x14ac:dyDescent="0.25">
      <c r="A8" s="8"/>
      <c r="B8" s="146" t="str">
        <f>'H Producción dptos anual'!$B$8</f>
        <v>Variación anual % enero - junio 2019 p</v>
      </c>
      <c r="C8" s="146"/>
      <c r="D8" s="146"/>
      <c r="E8" s="146"/>
      <c r="F8" s="146"/>
      <c r="G8" s="146"/>
      <c r="H8" s="146"/>
      <c r="I8" s="146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2"/>
      <c r="U8" s="103"/>
    </row>
    <row r="9" spans="1:37" x14ac:dyDescent="0.25">
      <c r="A9" s="8"/>
      <c r="B9" s="9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9"/>
      <c r="P9" s="9"/>
      <c r="Q9" s="9"/>
      <c r="R9" s="9"/>
      <c r="S9" s="9"/>
      <c r="T9" s="12"/>
      <c r="U9" s="103"/>
    </row>
    <row r="10" spans="1:37" ht="15.75" customHeight="1" x14ac:dyDescent="0.25">
      <c r="A10" s="8"/>
      <c r="B10" s="10"/>
      <c r="D10" s="123"/>
      <c r="E10" s="123"/>
      <c r="F10" s="123"/>
      <c r="G10" s="123"/>
      <c r="H10" s="123"/>
      <c r="I10" s="123"/>
      <c r="J10" s="123"/>
      <c r="K10" s="123"/>
      <c r="L10" s="160">
        <v>2019</v>
      </c>
      <c r="M10" s="160"/>
      <c r="N10" s="160"/>
      <c r="O10" s="160"/>
      <c r="P10" s="160"/>
      <c r="Q10" s="160"/>
      <c r="R10" s="9"/>
      <c r="S10" s="9"/>
      <c r="T10" s="12"/>
      <c r="U10" s="103"/>
      <c r="V10" s="134"/>
      <c r="W10" s="134"/>
      <c r="X10" s="134"/>
      <c r="Y10" s="134"/>
      <c r="Z10" s="134"/>
      <c r="AA10" s="87"/>
      <c r="AB10" s="103"/>
      <c r="AC10" s="103"/>
      <c r="AD10" s="103"/>
      <c r="AE10" s="103"/>
      <c r="AF10" s="103"/>
      <c r="AG10" s="87"/>
      <c r="AH10" s="87"/>
      <c r="AI10" s="87"/>
      <c r="AJ10" s="87"/>
      <c r="AK10" s="87"/>
    </row>
    <row r="11" spans="1:37" ht="12" customHeight="1" x14ac:dyDescent="0.25">
      <c r="A11" s="8"/>
      <c r="B11" s="10"/>
      <c r="D11" s="123"/>
      <c r="E11" s="123"/>
      <c r="F11" s="123"/>
      <c r="G11" s="123"/>
      <c r="H11" s="123"/>
      <c r="I11" s="123"/>
      <c r="J11" s="123"/>
      <c r="K11" s="123"/>
      <c r="L11" s="99" t="s">
        <v>33</v>
      </c>
      <c r="M11" s="99" t="s">
        <v>91</v>
      </c>
      <c r="N11" s="99" t="s">
        <v>92</v>
      </c>
      <c r="O11" s="99" t="s">
        <v>93</v>
      </c>
      <c r="P11" s="99" t="s">
        <v>94</v>
      </c>
      <c r="Q11" s="99" t="s">
        <v>96</v>
      </c>
      <c r="R11" s="10"/>
      <c r="S11" s="10"/>
      <c r="T11" s="12"/>
      <c r="U11" s="103"/>
      <c r="V11" s="134"/>
      <c r="W11" s="134"/>
      <c r="X11" s="134"/>
      <c r="Y11" s="134"/>
      <c r="Z11" s="134"/>
      <c r="AA11" s="87"/>
      <c r="AB11" s="103"/>
      <c r="AC11" s="103"/>
    </row>
    <row r="12" spans="1:37" x14ac:dyDescent="0.25">
      <c r="A12" s="8"/>
      <c r="D12" s="121"/>
      <c r="E12" s="121"/>
      <c r="F12" s="121"/>
      <c r="G12" s="121"/>
      <c r="H12" s="154" t="s">
        <v>6</v>
      </c>
      <c r="I12" s="155"/>
      <c r="J12" s="155"/>
      <c r="K12" s="156"/>
      <c r="L12" s="133">
        <f>'[6]BD EMMET CIIU Rev 4 '!$N$18</f>
        <v>0.24722412648374359</v>
      </c>
      <c r="M12" s="133">
        <f>'[6]BD EMMET CIIU Rev 4 '!$N$19</f>
        <v>-4.2303943256305487E-2</v>
      </c>
      <c r="N12" s="133">
        <f>'[6]BD EMMET CIIU Rev 4 '!$N$20</f>
        <v>0.29082210529838282</v>
      </c>
      <c r="O12" s="133">
        <f>'[4]BD EMMET CIIU Rev 4 '!$N$21</f>
        <v>-0.10798357383420276</v>
      </c>
      <c r="P12" s="133">
        <f>'[5]BD EMMET CIIU Rev 4 '!$N$22</f>
        <v>-0.38055279010807963</v>
      </c>
      <c r="Q12" s="122">
        <f>'[3]BD EMMET CIIU Rev 4 '!$N$23</f>
        <v>-0.47322846389373296</v>
      </c>
      <c r="R12" s="121"/>
      <c r="S12" s="109"/>
      <c r="T12" s="12"/>
      <c r="U12" s="103"/>
      <c r="V12" s="135"/>
      <c r="W12" s="135"/>
      <c r="X12" s="135"/>
      <c r="Y12" s="135"/>
      <c r="Z12" s="135"/>
      <c r="AA12" s="101"/>
      <c r="AC12" s="104"/>
      <c r="AD12" s="104"/>
      <c r="AE12" s="104"/>
      <c r="AF12" s="104"/>
      <c r="AG12" s="101"/>
      <c r="AH12" s="101"/>
      <c r="AI12" s="101"/>
    </row>
    <row r="13" spans="1:37" x14ac:dyDescent="0.25">
      <c r="A13" s="8"/>
      <c r="D13" s="121"/>
      <c r="E13" s="121"/>
      <c r="F13" s="121"/>
      <c r="G13" s="121"/>
      <c r="H13" s="149" t="s">
        <v>20</v>
      </c>
      <c r="I13" s="150"/>
      <c r="J13" s="150"/>
      <c r="K13" s="151"/>
      <c r="L13" s="95">
        <f>'[6]BD EMMET CIIU Rev 4 '!$N$23</f>
        <v>0.26407900493781256</v>
      </c>
      <c r="M13" s="95">
        <f>'[6]BD EMMET CIIU Rev 4 '!$N$24</f>
        <v>-0.85887504210171528</v>
      </c>
      <c r="N13" s="95">
        <f>'[6]BD EMMET CIIU Rev 4 '!$N$25</f>
        <v>-8.5706851956715013E-2</v>
      </c>
      <c r="O13" s="95">
        <f>'[4]BD EMMET CIIU Rev 4 '!$N$26</f>
        <v>-1.0744097214296033</v>
      </c>
      <c r="P13" s="95">
        <f>'[5]BD EMMET CIIU Rev 4 '!$N$27</f>
        <v>-0.98757952135716209</v>
      </c>
      <c r="Q13" s="122">
        <f>'[3]BD EMMET CIIU Rev 4 '!$N$29</f>
        <v>-0.75464808447189569</v>
      </c>
      <c r="R13" s="121"/>
      <c r="S13" s="109"/>
      <c r="T13" s="12"/>
      <c r="U13" s="103"/>
    </row>
    <row r="14" spans="1:37" x14ac:dyDescent="0.25">
      <c r="A14" s="8"/>
      <c r="D14" s="109"/>
      <c r="E14" s="109"/>
      <c r="F14" s="109"/>
      <c r="G14" s="109"/>
      <c r="H14" s="157" t="s">
        <v>21</v>
      </c>
      <c r="I14" s="158"/>
      <c r="J14" s="158"/>
      <c r="K14" s="159"/>
      <c r="L14" s="65">
        <f>'[6]BD EMMET CIIU Rev 4 '!$N$78</f>
        <v>-0.71892785019275607</v>
      </c>
      <c r="M14" s="65">
        <f>'[6]BD EMMET CIIU Rev 4 '!$N$79</f>
        <v>-0.87684651236274647</v>
      </c>
      <c r="N14" s="65">
        <f>'[6]BD EMMET CIIU Rev 4 '!$N$80</f>
        <v>-0.85885231348831326</v>
      </c>
      <c r="O14" s="65">
        <f>'[4]BD EMMET CIIU Rev 4 '!$N$81</f>
        <v>-1.0627038469015275</v>
      </c>
      <c r="P14" s="65">
        <f>'[5]BD EMMET CIIU Rev 4 '!$N$82</f>
        <v>-1.2306073014591448</v>
      </c>
      <c r="Q14" s="122">
        <f>'[3]BD EMMET CIIU Rev 4 '!$N$95</f>
        <v>-1.5767832754023203</v>
      </c>
      <c r="R14" s="109"/>
      <c r="S14" s="109"/>
      <c r="T14" s="12"/>
      <c r="U14" s="103"/>
    </row>
    <row r="15" spans="1:37" x14ac:dyDescent="0.25">
      <c r="A15" s="8"/>
      <c r="D15" s="121"/>
      <c r="E15" s="121"/>
      <c r="F15" s="121"/>
      <c r="G15" s="121"/>
      <c r="H15" s="149" t="s">
        <v>22</v>
      </c>
      <c r="I15" s="150"/>
      <c r="J15" s="150"/>
      <c r="K15" s="151"/>
      <c r="L15" s="95">
        <f>'[6]BD EMMET CIIU Rev 4 '!$N$133</f>
        <v>0.83839295650992085</v>
      </c>
      <c r="M15" s="95">
        <f>'[6]BD EMMET CIIU Rev 4 '!$N$134</f>
        <v>0.4472998363537215</v>
      </c>
      <c r="N15" s="95">
        <f>'[6]BD EMMET CIIU Rev 4 '!$N$135</f>
        <v>0.14628013249837579</v>
      </c>
      <c r="O15" s="95">
        <f>'[4]BD EMMET CIIU Rev 4 '!$N$136</f>
        <v>7.51560700648497E-2</v>
      </c>
      <c r="P15" s="95">
        <f>'[5]BD EMMET CIIU Rev 4 '!$N$137</f>
        <v>-0.37911258677935677</v>
      </c>
      <c r="Q15" s="122">
        <f>'[3]BD EMMET CIIU Rev 4 '!$N$161</f>
        <v>-0.61997703788748026</v>
      </c>
      <c r="R15" s="121"/>
      <c r="S15" s="109"/>
      <c r="T15" s="12"/>
      <c r="U15" s="103"/>
    </row>
    <row r="16" spans="1:37" x14ac:dyDescent="0.25">
      <c r="A16" s="8"/>
      <c r="D16" s="121"/>
      <c r="E16" s="121"/>
      <c r="F16" s="121"/>
      <c r="G16" s="121"/>
      <c r="H16" s="149" t="s">
        <v>23</v>
      </c>
      <c r="I16" s="150"/>
      <c r="J16" s="150"/>
      <c r="K16" s="151"/>
      <c r="L16" s="95">
        <f>'[6]BD EMMET CIIU Rev 4 '!$N$178</f>
        <v>2.7419406473092778</v>
      </c>
      <c r="M16" s="95">
        <f>'[6]BD EMMET CIIU Rev 4 '!$N$179</f>
        <v>2.8129262900418581</v>
      </c>
      <c r="N16" s="95">
        <f>'[6]BD EMMET CIIU Rev 4 '!$N$180</f>
        <v>2.1048549713044764</v>
      </c>
      <c r="O16" s="95">
        <f>'[4]BD EMMET CIIU Rev 4 '!$N$181</f>
        <v>1.65796223616303</v>
      </c>
      <c r="P16" s="95">
        <f>'[5]BD EMMET CIIU Rev 4 '!$N$182</f>
        <v>1.704249117962874</v>
      </c>
      <c r="Q16" s="122">
        <f>'[3]BD EMMET CIIU Rev 4 '!$N$215</f>
        <v>2.1385681293302667</v>
      </c>
      <c r="R16" s="121"/>
      <c r="S16" s="109"/>
      <c r="T16" s="12"/>
      <c r="U16" s="103"/>
    </row>
    <row r="17" spans="1:35" x14ac:dyDescent="0.25">
      <c r="A17" s="8"/>
      <c r="D17" s="121"/>
      <c r="E17" s="121"/>
      <c r="F17" s="121"/>
      <c r="G17" s="121"/>
      <c r="H17" s="149" t="s">
        <v>24</v>
      </c>
      <c r="I17" s="150"/>
      <c r="J17" s="150"/>
      <c r="K17" s="151"/>
      <c r="L17" s="95">
        <f>'[6]BD EMMET CIIU Rev 4 '!$N$228</f>
        <v>-0.69127346524606992</v>
      </c>
      <c r="M17" s="95">
        <f>'[6]BD EMMET CIIU Rev 4 '!$N$229</f>
        <v>-1.6320293398533039</v>
      </c>
      <c r="N17" s="95">
        <f>'[6]BD EMMET CIIU Rev 4 '!$N$230</f>
        <v>0.34539174695508734</v>
      </c>
      <c r="O17" s="95">
        <f>'[4]BD EMMET CIIU Rev 4 '!$N$231</f>
        <v>5.759128763613063</v>
      </c>
      <c r="P17" s="95">
        <f>'[5]BD EMMET CIIU Rev 4 '!$N$232</f>
        <v>-0.71734281752968343</v>
      </c>
      <c r="Q17" s="122">
        <f>'[3]BD EMMET CIIU Rev 4 '!$N$275</f>
        <v>-0.53606237816764235</v>
      </c>
      <c r="R17" s="121"/>
      <c r="S17" s="109"/>
      <c r="T17" s="12"/>
      <c r="U17" s="103"/>
    </row>
    <row r="18" spans="1:35" x14ac:dyDescent="0.25">
      <c r="A18" s="8"/>
      <c r="D18" s="121"/>
      <c r="E18" s="121"/>
      <c r="F18" s="121"/>
      <c r="G18" s="121"/>
      <c r="H18" s="149" t="s">
        <v>14</v>
      </c>
      <c r="I18" s="150"/>
      <c r="J18" s="150"/>
      <c r="K18" s="151"/>
      <c r="L18" s="95">
        <f>'[6]BD EMMET CIIU Rev 4 '!$N$258</f>
        <v>-0.40232454179704291</v>
      </c>
      <c r="M18" s="95">
        <f>'[6]BD EMMET CIIU Rev 4 '!$N$259</f>
        <v>0.4531624263611036</v>
      </c>
      <c r="N18" s="95">
        <f>'[6]BD EMMET CIIU Rev 4 '!$N$260</f>
        <v>-1.0467821142414095</v>
      </c>
      <c r="O18" s="95">
        <f>'[4]BD EMMET CIIU Rev 4 '!$N$261</f>
        <v>-2.363566487317442</v>
      </c>
      <c r="P18" s="95">
        <f>'[5]BD EMMET CIIU Rev 4 '!$N$262</f>
        <v>-2.3110880290833506</v>
      </c>
      <c r="Q18" s="122">
        <f>'[3]BD EMMET CIIU Rev 4 '!$N$311</f>
        <v>-0.60882800608827381</v>
      </c>
      <c r="R18" s="121"/>
      <c r="S18" s="109"/>
      <c r="T18" s="12"/>
      <c r="U18" s="103"/>
    </row>
    <row r="19" spans="1:35" s="6" customFormat="1" ht="14.25" customHeight="1" x14ac:dyDescent="0.25">
      <c r="A19" s="8"/>
      <c r="D19" s="121"/>
      <c r="E19" s="121"/>
      <c r="F19" s="121"/>
      <c r="G19" s="121"/>
      <c r="H19" s="149" t="s">
        <v>25</v>
      </c>
      <c r="I19" s="150"/>
      <c r="J19" s="150"/>
      <c r="K19" s="151"/>
      <c r="L19" s="95">
        <f>'[6]BD EMMET CIIU Rev 4 '!$N$278</f>
        <v>-2.1085640138408337</v>
      </c>
      <c r="M19" s="95">
        <f>'[6]BD EMMET CIIU Rev 4 '!$N$279</f>
        <v>-0.74899378948209971</v>
      </c>
      <c r="N19" s="95">
        <f>'[6]BD EMMET CIIU Rev 4 '!$N$280</f>
        <v>1.7401642888024185</v>
      </c>
      <c r="O19" s="95">
        <f>'[4]BD EMMET CIIU Rev 4 '!$N$281</f>
        <v>1.1616107669301385</v>
      </c>
      <c r="P19" s="95">
        <f>'[5]BD EMMET CIIU Rev 4 '!$N$282</f>
        <v>0.65014329688992234</v>
      </c>
      <c r="Q19" s="122">
        <f>'[3]BD EMMET CIIU Rev 4 '!$N$335</f>
        <v>-7.4298147853312457E-2</v>
      </c>
      <c r="R19" s="17"/>
      <c r="S19" s="17"/>
      <c r="T19" s="12"/>
      <c r="U19" s="103"/>
      <c r="AA19" s="7"/>
      <c r="AB19" s="98"/>
      <c r="AC19" s="98"/>
      <c r="AD19" s="98"/>
      <c r="AE19" s="98"/>
      <c r="AF19" s="98"/>
      <c r="AG19" s="7"/>
      <c r="AH19" s="7"/>
      <c r="AI19" s="7"/>
    </row>
    <row r="20" spans="1:35" s="6" customFormat="1" ht="14.25" customHeight="1" x14ac:dyDescent="0.25">
      <c r="A20" s="8"/>
      <c r="D20" s="121"/>
      <c r="E20" s="121"/>
      <c r="F20" s="121"/>
      <c r="G20" s="121"/>
      <c r="H20" s="149" t="s">
        <v>26</v>
      </c>
      <c r="I20" s="150"/>
      <c r="J20" s="150"/>
      <c r="K20" s="151"/>
      <c r="L20" s="95">
        <f>'[6]BD EMMET CIIU Rev 4 '!$N$323</f>
        <v>0.27980266548854615</v>
      </c>
      <c r="M20" s="95">
        <f>'[6]BD EMMET CIIU Rev 4 '!$N$324</f>
        <v>-0.20968908170642919</v>
      </c>
      <c r="N20" s="95">
        <f>'[6]BD EMMET CIIU Rev 4 '!$N$325</f>
        <v>0.1522511418835677</v>
      </c>
      <c r="O20" s="95">
        <f>'[4]BD EMMET CIIU Rev 4 '!$N$326</f>
        <v>3.6549707602347326E-2</v>
      </c>
      <c r="P20" s="95">
        <f>'[5]BD EMMET CIIU Rev 4 '!$N$327</f>
        <v>1.3731300137312985</v>
      </c>
      <c r="Q20" s="122">
        <f>'[3]BD EMMET CIIU Rev 4 '!$N$389</f>
        <v>1.7063607319198297</v>
      </c>
      <c r="R20" s="17"/>
      <c r="S20" s="17"/>
      <c r="T20" s="12"/>
      <c r="U20" s="103"/>
      <c r="AA20" s="7"/>
      <c r="AB20" s="98"/>
      <c r="AC20" s="98"/>
      <c r="AD20" s="98"/>
      <c r="AE20" s="98"/>
      <c r="AF20" s="98"/>
      <c r="AG20" s="7"/>
      <c r="AH20" s="7"/>
      <c r="AI20" s="7"/>
    </row>
    <row r="21" spans="1:35" s="6" customFormat="1" ht="14.25" customHeight="1" x14ac:dyDescent="0.25">
      <c r="A21" s="8"/>
      <c r="D21" s="121"/>
      <c r="E21" s="121"/>
      <c r="F21" s="121"/>
      <c r="G21" s="121"/>
      <c r="H21" s="149" t="s">
        <v>27</v>
      </c>
      <c r="I21" s="150"/>
      <c r="J21" s="150"/>
      <c r="K21" s="151"/>
      <c r="L21" s="95">
        <f>'[6]BD EMMET CIIU Rev 4 '!$N$338</f>
        <v>0.1178550383028778</v>
      </c>
      <c r="M21" s="95">
        <f>'[6]BD EMMET CIIU Rev 4 '!$N$339</f>
        <v>8.6921202274573517</v>
      </c>
      <c r="N21" s="95">
        <f>'[6]BD EMMET CIIU Rev 4 '!$N$340</f>
        <v>11.231527093596043</v>
      </c>
      <c r="O21" s="95">
        <f>'[4]BD EMMET CIIU Rev 4 '!$N$341</f>
        <v>7.9633204633204713</v>
      </c>
      <c r="P21" s="95">
        <f>'[5]BD EMMET CIIU Rev 4 '!$N$342</f>
        <v>1.1171884091702537</v>
      </c>
      <c r="Q21" s="122">
        <f>'[3]BD EMMET CIIU Rev 4 '!$N$407</f>
        <v>0.86850790342192852</v>
      </c>
      <c r="R21" s="17"/>
      <c r="S21" s="17"/>
      <c r="T21" s="12"/>
      <c r="U21" s="103"/>
      <c r="AA21" s="7"/>
      <c r="AB21" s="98"/>
      <c r="AC21" s="98"/>
      <c r="AD21" s="98"/>
      <c r="AE21" s="98"/>
      <c r="AF21" s="98"/>
      <c r="AG21" s="7"/>
      <c r="AH21" s="7"/>
      <c r="AI21" s="7"/>
    </row>
    <row r="22" spans="1:35" s="6" customFormat="1" ht="14.25" customHeight="1" x14ac:dyDescent="0.25">
      <c r="A22" s="8"/>
      <c r="D22" s="121"/>
      <c r="E22" s="121"/>
      <c r="F22" s="121"/>
      <c r="G22" s="121"/>
      <c r="H22" s="149" t="s">
        <v>28</v>
      </c>
      <c r="I22" s="150"/>
      <c r="J22" s="150"/>
      <c r="K22" s="151"/>
      <c r="L22" s="95">
        <f>'[6]BD EMMET CIIU Rev 4 '!$N$358</f>
        <v>2.2160871511714788</v>
      </c>
      <c r="M22" s="95">
        <f>'[6]BD EMMET CIIU Rev 4 '!$N$359</f>
        <v>2.4562956406284542</v>
      </c>
      <c r="N22" s="95">
        <f>'[6]BD EMMET CIIU Rev 4 '!$N$360</f>
        <v>2.7861723299181733</v>
      </c>
      <c r="O22" s="95">
        <f>'[4]BD EMMET CIIU Rev 4 '!$N$361</f>
        <v>0.93363248172542512</v>
      </c>
      <c r="P22" s="95">
        <f>'[5]BD EMMET CIIU Rev 4 '!$N$362</f>
        <v>1.901413503623445</v>
      </c>
      <c r="Q22" s="122">
        <f>'[3]BD EMMET CIIU Rev 4 '!$N$431</f>
        <v>-0.44307868219823376</v>
      </c>
      <c r="R22" s="17"/>
      <c r="S22" s="17"/>
      <c r="T22" s="12"/>
      <c r="U22" s="103"/>
      <c r="AA22" s="7"/>
      <c r="AB22" s="98"/>
      <c r="AC22" s="98"/>
      <c r="AD22" s="98"/>
      <c r="AE22" s="98"/>
      <c r="AF22" s="98"/>
      <c r="AG22" s="7"/>
      <c r="AH22" s="7"/>
      <c r="AI22" s="7"/>
    </row>
    <row r="23" spans="1:35" s="6" customFormat="1" ht="14.25" customHeight="1" x14ac:dyDescent="0.25">
      <c r="A23" s="8"/>
      <c r="D23" s="121"/>
      <c r="E23" s="121"/>
      <c r="F23" s="121"/>
      <c r="G23" s="121"/>
      <c r="H23" s="149" t="s">
        <v>29</v>
      </c>
      <c r="I23" s="150"/>
      <c r="J23" s="150"/>
      <c r="K23" s="151"/>
      <c r="L23" s="95">
        <f>'[6]BD EMMET CIIU Rev 4 '!$N$363</f>
        <v>-1.7699115044247833</v>
      </c>
      <c r="M23" s="95">
        <f>'[6]BD EMMET CIIU Rev 4 '!$N$364</f>
        <v>-1.073413839371284</v>
      </c>
      <c r="N23" s="95">
        <f>'[6]BD EMMET CIIU Rev 4 '!$N$365</f>
        <v>0.15235193296514637</v>
      </c>
      <c r="O23" s="95">
        <f>'[4]BD EMMET CIIU Rev 4 '!$N$366</f>
        <v>-0.59569561875480304</v>
      </c>
      <c r="P23" s="95">
        <f>'[5]BD EMMET CIIU Rev 4 '!$N$367</f>
        <v>-1.001701001701008</v>
      </c>
      <c r="Q23" s="122">
        <f>'[3]BD EMMET CIIU Rev 4 '!$N$437</f>
        <v>-1.6573556797020501</v>
      </c>
      <c r="R23" s="17"/>
      <c r="S23" s="17"/>
      <c r="T23" s="12"/>
      <c r="U23" s="103"/>
      <c r="AA23" s="7"/>
      <c r="AB23" s="98"/>
      <c r="AC23" s="98"/>
      <c r="AD23" s="98"/>
      <c r="AE23" s="98"/>
      <c r="AF23" s="98"/>
      <c r="AG23" s="7"/>
      <c r="AH23" s="7"/>
      <c r="AI23" s="7"/>
    </row>
    <row r="24" spans="1:35" s="6" customFormat="1" ht="14.25" customHeight="1" x14ac:dyDescent="0.25">
      <c r="A24" s="8"/>
      <c r="D24" s="121"/>
      <c r="E24" s="121"/>
      <c r="F24" s="121"/>
      <c r="G24" s="121"/>
      <c r="H24" s="149" t="s">
        <v>30</v>
      </c>
      <c r="I24" s="150"/>
      <c r="J24" s="150"/>
      <c r="K24" s="151"/>
      <c r="L24" s="95">
        <f>'[6]BD EMMET CIIU Rev 4 '!$N$368</f>
        <v>-5.0221043324491603</v>
      </c>
      <c r="M24" s="95">
        <f>'[6]BD EMMET CIIU Rev 4 '!$N$369</f>
        <v>-2.9468514295737549</v>
      </c>
      <c r="N24" s="95">
        <f>'[6]BD EMMET CIIU Rev 4 '!$N$370</f>
        <v>-2.8264262181376836</v>
      </c>
      <c r="O24" s="95">
        <f>'[4]BD EMMET CIIU Rev 4 '!$N$371</f>
        <v>-3.9740896358543409</v>
      </c>
      <c r="P24" s="95">
        <f>'[5]BD EMMET CIIU Rev 4 '!$N$372</f>
        <v>-5.7098229781325927</v>
      </c>
      <c r="Q24" s="122">
        <f>'[3]BD EMMET CIIU Rev 4 '!$N$443</f>
        <v>-5.9202507400313351</v>
      </c>
      <c r="R24" s="17"/>
      <c r="S24" s="17"/>
      <c r="T24" s="12"/>
      <c r="U24" s="103"/>
      <c r="AA24" s="7"/>
      <c r="AB24" s="98"/>
      <c r="AC24" s="98"/>
      <c r="AD24" s="98"/>
      <c r="AE24" s="98"/>
      <c r="AF24" s="98"/>
      <c r="AG24" s="7"/>
      <c r="AH24" s="7"/>
      <c r="AI24" s="7"/>
    </row>
    <row r="25" spans="1:35" s="6" customFormat="1" ht="14.25" customHeight="1" x14ac:dyDescent="0.25">
      <c r="A25" s="8"/>
      <c r="D25" s="121"/>
      <c r="E25" s="121"/>
      <c r="F25" s="121"/>
      <c r="G25" s="121"/>
      <c r="H25" s="149" t="s">
        <v>31</v>
      </c>
      <c r="I25" s="150"/>
      <c r="J25" s="150"/>
      <c r="K25" s="151"/>
      <c r="L25" s="95">
        <f>'[6]BD EMMET CIIU Rev 4 '!$N$373</f>
        <v>5.1566579634464631</v>
      </c>
      <c r="M25" s="95">
        <f>'[6]BD EMMET CIIU Rev 4 '!$N$374</f>
        <v>2.5921299188007509</v>
      </c>
      <c r="N25" s="95">
        <f>'[6]BD EMMET CIIU Rev 4 '!$N$375</f>
        <v>7.0973901973265328</v>
      </c>
      <c r="O25" s="95">
        <f>'[4]BD EMMET CIIU Rev 4 '!$N$376</f>
        <v>1.3573232323232247</v>
      </c>
      <c r="P25" s="95">
        <f>'[5]BD EMMET CIIU Rev 4 '!$N$377</f>
        <v>0.31191515907673306</v>
      </c>
      <c r="Q25" s="122">
        <f>'[3]BD EMMET CIIU Rev 4 '!$N$449</f>
        <v>1.4186633039092129</v>
      </c>
      <c r="R25" s="17"/>
      <c r="S25" s="17"/>
      <c r="T25" s="12"/>
      <c r="U25" s="103"/>
      <c r="AA25" s="7"/>
      <c r="AB25" s="98"/>
      <c r="AC25" s="98"/>
      <c r="AD25" s="98"/>
      <c r="AE25" s="98"/>
      <c r="AF25" s="98"/>
      <c r="AG25" s="7"/>
      <c r="AH25" s="7"/>
      <c r="AI25" s="7"/>
    </row>
    <row r="26" spans="1:35" s="6" customFormat="1" ht="14.25" customHeight="1" x14ac:dyDescent="0.25">
      <c r="A26" s="8"/>
      <c r="D26" s="121"/>
      <c r="E26" s="121"/>
      <c r="F26" s="121"/>
      <c r="G26" s="121"/>
      <c r="H26" s="149" t="s">
        <v>32</v>
      </c>
      <c r="I26" s="150"/>
      <c r="J26" s="150"/>
      <c r="K26" s="151"/>
      <c r="L26" s="95">
        <f>'[6]BD EMMET CIIU Rev 4 '!$N$378</f>
        <v>1.997997451301643</v>
      </c>
      <c r="M26" s="95">
        <f>'[6]BD EMMET CIIU Rev 4 '!$N$379</f>
        <v>0.3134123304138825</v>
      </c>
      <c r="N26" s="95">
        <f>'[6]BD EMMET CIIU Rev 4 '!$N$380</f>
        <v>-9.6181993058166881E-2</v>
      </c>
      <c r="O26" s="95">
        <f>'[4]BD EMMET CIIU Rev 4 '!$N$381</f>
        <v>0.11760752688172715</v>
      </c>
      <c r="P26" s="95">
        <f>'[5]BD EMMET CIIU Rev 4 '!$N$382</f>
        <v>-2.5131942699175625E-2</v>
      </c>
      <c r="Q26" s="122">
        <f>'[3]BD EMMET CIIU Rev 4 '!$N$455</f>
        <v>-0.54505052199070292</v>
      </c>
      <c r="R26" s="17"/>
      <c r="S26" s="17"/>
      <c r="T26" s="12"/>
      <c r="U26" s="103"/>
      <c r="AA26" s="7"/>
      <c r="AB26" s="98"/>
      <c r="AC26" s="98"/>
      <c r="AD26" s="98"/>
      <c r="AE26" s="98"/>
      <c r="AF26" s="98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3"/>
      <c r="AA27" s="7"/>
      <c r="AB27" s="98"/>
      <c r="AC27" s="98"/>
      <c r="AD27" s="98"/>
      <c r="AE27" s="98"/>
      <c r="AF27" s="98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3"/>
      <c r="AA28" s="7"/>
      <c r="AB28" s="98"/>
      <c r="AC28" s="98"/>
      <c r="AD28" s="98"/>
      <c r="AE28" s="98"/>
      <c r="AF28" s="98"/>
      <c r="AG28" s="7"/>
      <c r="AH28" s="7"/>
      <c r="AI28" s="7"/>
    </row>
    <row r="29" spans="1:35" s="6" customFormat="1" ht="14.25" customHeight="1" x14ac:dyDescent="0.25">
      <c r="A29" s="8"/>
      <c r="B29" s="14"/>
      <c r="C29" s="152" t="s">
        <v>50</v>
      </c>
      <c r="D29" s="152"/>
      <c r="E29" s="152"/>
      <c r="F29" s="152"/>
      <c r="G29" s="152"/>
      <c r="H29" s="152"/>
      <c r="I29" s="152"/>
      <c r="J29" s="152"/>
      <c r="K29" s="152"/>
      <c r="L29" s="152"/>
      <c r="M29" s="152"/>
      <c r="N29" s="152"/>
      <c r="O29" s="152"/>
      <c r="P29" s="152"/>
      <c r="Q29" s="17"/>
      <c r="R29" s="17"/>
      <c r="S29" s="17"/>
      <c r="T29" s="12"/>
      <c r="U29" s="103"/>
      <c r="W29" s="15"/>
      <c r="X29" s="136"/>
      <c r="Y29" s="136"/>
      <c r="Z29" s="136"/>
      <c r="AA29" s="67"/>
      <c r="AB29" s="98"/>
      <c r="AC29" s="98"/>
      <c r="AD29" s="98"/>
      <c r="AE29" s="98"/>
      <c r="AF29" s="98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2" t="str">
        <f>'H Producción dptos anual'!$B$8</f>
        <v>Variación anual % enero - junio 2019 p</v>
      </c>
      <c r="E30" s="152"/>
      <c r="F30" s="152"/>
      <c r="G30" s="152"/>
      <c r="H30" s="152"/>
      <c r="I30" s="152"/>
      <c r="J30" s="152"/>
      <c r="K30" s="152"/>
      <c r="L30" s="152"/>
      <c r="M30" s="152"/>
      <c r="N30" s="152"/>
      <c r="O30" s="152"/>
      <c r="P30" s="152"/>
      <c r="Q30" s="17"/>
      <c r="R30" s="17"/>
      <c r="S30" s="17"/>
      <c r="T30" s="12"/>
      <c r="U30" s="103"/>
      <c r="W30" s="15"/>
      <c r="X30" s="136"/>
      <c r="Y30" s="136"/>
      <c r="Z30" s="136"/>
      <c r="AA30" s="67"/>
      <c r="AB30" s="98"/>
      <c r="AC30" s="98"/>
      <c r="AD30" s="98"/>
      <c r="AE30" s="98"/>
      <c r="AF30" s="98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3"/>
      <c r="V31" s="136"/>
      <c r="W31" s="136"/>
      <c r="Z31" s="136"/>
      <c r="AA31" s="67"/>
      <c r="AB31" s="98"/>
      <c r="AC31" s="98"/>
      <c r="AD31" s="98"/>
      <c r="AE31" s="98"/>
      <c r="AF31" s="98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3"/>
      <c r="V32" s="137"/>
      <c r="W32" s="138"/>
      <c r="X32" s="136" t="s">
        <v>6</v>
      </c>
      <c r="Y32" s="139" t="s">
        <v>2</v>
      </c>
      <c r="Z32" s="137"/>
      <c r="AA32" s="81"/>
      <c r="AB32" s="96"/>
      <c r="AC32" s="98"/>
      <c r="AD32" s="98"/>
      <c r="AE32" s="98"/>
      <c r="AF32" s="98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3"/>
      <c r="V33" s="137"/>
      <c r="W33" s="138"/>
      <c r="X33" s="136"/>
      <c r="Y33" s="136"/>
      <c r="Z33" s="137"/>
      <c r="AA33" s="81"/>
      <c r="AB33" s="96"/>
      <c r="AC33" s="98"/>
      <c r="AD33" s="98"/>
      <c r="AE33" s="98"/>
      <c r="AF33" s="98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3"/>
      <c r="V34" s="137"/>
      <c r="W34" s="138" t="s">
        <v>34</v>
      </c>
      <c r="X34" s="136">
        <f>L12</f>
        <v>0.24722412648374359</v>
      </c>
      <c r="Y34" s="136">
        <f>L14</f>
        <v>-0.71892785019275607</v>
      </c>
      <c r="Z34" s="137"/>
      <c r="AA34" s="81"/>
      <c r="AB34" s="96"/>
      <c r="AC34" s="98"/>
      <c r="AD34" s="98"/>
      <c r="AE34" s="98"/>
      <c r="AF34" s="98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3"/>
      <c r="V35" s="137"/>
      <c r="W35" s="138" t="s">
        <v>35</v>
      </c>
      <c r="X35" s="136">
        <f>M12</f>
        <v>-4.2303943256305487E-2</v>
      </c>
      <c r="Y35" s="136">
        <f>M14</f>
        <v>-0.87684651236274647</v>
      </c>
      <c r="Z35" s="137"/>
      <c r="AA35" s="81"/>
      <c r="AB35" s="96"/>
      <c r="AC35" s="98"/>
      <c r="AD35" s="98"/>
      <c r="AE35" s="98"/>
      <c r="AF35" s="98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3"/>
      <c r="V36" s="137"/>
      <c r="W36" s="138" t="s">
        <v>36</v>
      </c>
      <c r="X36" s="136">
        <v>0.3</v>
      </c>
      <c r="Y36" s="136">
        <v>-0.9</v>
      </c>
      <c r="Z36" s="137"/>
      <c r="AA36" s="81"/>
      <c r="AB36" s="96"/>
      <c r="AC36" s="98"/>
      <c r="AD36" s="98"/>
      <c r="AE36" s="98"/>
      <c r="AF36" s="98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3"/>
      <c r="V37" s="137"/>
      <c r="W37" s="138" t="s">
        <v>37</v>
      </c>
      <c r="X37" s="136">
        <v>-0.1</v>
      </c>
      <c r="Y37" s="136">
        <v>-1.1000000000000001</v>
      </c>
      <c r="Z37" s="137"/>
      <c r="AA37" s="81"/>
      <c r="AB37" s="96"/>
      <c r="AC37" s="98"/>
      <c r="AD37" s="98"/>
      <c r="AE37" s="98"/>
      <c r="AF37" s="98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8"/>
      <c r="V38" s="137"/>
      <c r="W38" s="138" t="s">
        <v>38</v>
      </c>
      <c r="X38" s="137">
        <v>-0.4</v>
      </c>
      <c r="Y38" s="137">
        <v>-1.2</v>
      </c>
      <c r="Z38" s="137"/>
      <c r="AA38" s="81"/>
      <c r="AB38" s="96"/>
      <c r="AC38" s="98"/>
      <c r="AD38" s="98"/>
      <c r="AE38" s="98"/>
      <c r="AF38" s="98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8"/>
      <c r="V39" s="137"/>
      <c r="W39" s="138" t="s">
        <v>39</v>
      </c>
      <c r="X39" s="137">
        <v>-0.5</v>
      </c>
      <c r="Y39" s="137">
        <v>-1.6</v>
      </c>
      <c r="Z39" s="137"/>
      <c r="AA39" s="81"/>
      <c r="AB39" s="96"/>
      <c r="AC39" s="98"/>
      <c r="AD39" s="98"/>
      <c r="AE39" s="98"/>
      <c r="AF39" s="98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8"/>
      <c r="V40" s="137"/>
      <c r="W40" s="138" t="s">
        <v>40</v>
      </c>
      <c r="X40" s="137"/>
      <c r="Y40" s="137"/>
      <c r="Z40" s="137"/>
      <c r="AA40" s="81"/>
      <c r="AB40" s="96"/>
      <c r="AC40" s="98"/>
      <c r="AD40" s="98"/>
      <c r="AE40" s="98"/>
      <c r="AF40" s="98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8"/>
      <c r="V41" s="137"/>
      <c r="W41" s="138" t="s">
        <v>41</v>
      </c>
      <c r="X41" s="137"/>
      <c r="Y41" s="137"/>
      <c r="Z41" s="137"/>
      <c r="AA41" s="81"/>
      <c r="AB41" s="96"/>
      <c r="AC41" s="98"/>
      <c r="AD41" s="98"/>
      <c r="AE41" s="98"/>
      <c r="AF41" s="98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8"/>
      <c r="V42" s="137"/>
      <c r="W42" s="138" t="s">
        <v>42</v>
      </c>
      <c r="X42" s="137"/>
      <c r="Y42" s="137"/>
      <c r="Z42" s="137"/>
      <c r="AA42" s="81"/>
      <c r="AB42" s="96"/>
      <c r="AC42" s="98"/>
      <c r="AD42" s="98"/>
      <c r="AE42" s="98"/>
      <c r="AF42" s="98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8"/>
      <c r="V43" s="137"/>
      <c r="W43" s="138" t="s">
        <v>43</v>
      </c>
      <c r="X43" s="137"/>
      <c r="Y43" s="137"/>
      <c r="Z43" s="137"/>
      <c r="AA43" s="81"/>
      <c r="AB43" s="96"/>
      <c r="AC43" s="98"/>
      <c r="AD43" s="98"/>
      <c r="AE43" s="98"/>
      <c r="AF43" s="98"/>
      <c r="AG43" s="7"/>
      <c r="AH43" s="7"/>
      <c r="AI43" s="7"/>
    </row>
    <row r="44" spans="1:35" s="6" customFormat="1" ht="14.25" customHeight="1" x14ac:dyDescent="0.25">
      <c r="A44" s="8"/>
      <c r="B44" s="14"/>
      <c r="C44" s="152" t="s">
        <v>51</v>
      </c>
      <c r="D44" s="152"/>
      <c r="E44" s="152"/>
      <c r="F44" s="152"/>
      <c r="G44" s="152"/>
      <c r="H44" s="152"/>
      <c r="I44" s="152"/>
      <c r="J44" s="152"/>
      <c r="K44" s="152"/>
      <c r="L44" s="152"/>
      <c r="M44" s="152"/>
      <c r="N44" s="152"/>
      <c r="O44" s="152"/>
      <c r="P44" s="152"/>
      <c r="Q44" s="17"/>
      <c r="R44" s="17"/>
      <c r="S44" s="17"/>
      <c r="T44" s="12"/>
      <c r="U44" s="98"/>
      <c r="V44" s="137"/>
      <c r="W44" s="138" t="s">
        <v>44</v>
      </c>
      <c r="X44" s="137"/>
      <c r="Y44" s="137"/>
      <c r="Z44" s="137"/>
      <c r="AA44" s="81"/>
      <c r="AB44" s="96"/>
      <c r="AC44" s="98"/>
      <c r="AD44" s="98"/>
      <c r="AE44" s="98"/>
      <c r="AF44" s="98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2" t="str">
        <f>'H Producción dptos anual'!$B$8</f>
        <v>Variación anual % enero - junio 2019 p</v>
      </c>
      <c r="E45" s="152"/>
      <c r="F45" s="152"/>
      <c r="G45" s="152"/>
      <c r="H45" s="152"/>
      <c r="I45" s="152"/>
      <c r="J45" s="152"/>
      <c r="K45" s="152"/>
      <c r="L45" s="152"/>
      <c r="M45" s="152"/>
      <c r="N45" s="152"/>
      <c r="O45" s="152"/>
      <c r="P45" s="152"/>
      <c r="Q45" s="17"/>
      <c r="R45" s="17"/>
      <c r="S45" s="17"/>
      <c r="T45" s="12"/>
      <c r="U45" s="98"/>
      <c r="V45" s="137"/>
      <c r="W45" s="138" t="s">
        <v>45</v>
      </c>
      <c r="X45" s="137"/>
      <c r="Y45" s="137"/>
      <c r="Z45" s="137"/>
      <c r="AA45" s="81"/>
      <c r="AB45" s="96"/>
      <c r="AC45" s="98"/>
      <c r="AD45" s="98"/>
      <c r="AE45" s="98"/>
      <c r="AF45" s="98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8"/>
      <c r="V46" s="137"/>
      <c r="W46" s="137"/>
      <c r="X46" s="137"/>
      <c r="Y46" s="137"/>
      <c r="Z46" s="137"/>
      <c r="AA46" s="81"/>
      <c r="AB46" s="96"/>
      <c r="AC46" s="98"/>
      <c r="AD46" s="98"/>
      <c r="AE46" s="98"/>
      <c r="AF46" s="98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8"/>
      <c r="V47" s="137"/>
      <c r="W47" s="137"/>
      <c r="X47" s="137"/>
      <c r="Y47" s="137"/>
      <c r="Z47" s="137"/>
      <c r="AA47" s="81"/>
      <c r="AB47" s="96"/>
      <c r="AC47" s="98"/>
      <c r="AD47" s="98"/>
      <c r="AE47" s="98"/>
      <c r="AF47" s="98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8"/>
      <c r="V48" s="137"/>
      <c r="W48" s="137"/>
      <c r="X48" s="137"/>
      <c r="Y48" s="137"/>
      <c r="Z48" s="137"/>
      <c r="AA48" s="81"/>
      <c r="AB48" s="96"/>
      <c r="AC48" s="98"/>
      <c r="AD48" s="98"/>
      <c r="AE48" s="98"/>
      <c r="AF48" s="98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8"/>
      <c r="V49" s="137"/>
      <c r="W49" s="137"/>
      <c r="X49" s="137"/>
      <c r="Y49" s="137"/>
      <c r="Z49" s="137"/>
      <c r="AA49" s="81"/>
      <c r="AB49" s="96"/>
      <c r="AC49" s="98"/>
      <c r="AD49" s="98"/>
      <c r="AE49" s="98"/>
      <c r="AF49" s="98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8"/>
      <c r="AA50" s="7"/>
      <c r="AB50" s="98"/>
      <c r="AC50" s="98"/>
      <c r="AD50" s="98"/>
      <c r="AE50" s="98"/>
      <c r="AF50" s="98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8"/>
      <c r="AA51" s="7"/>
      <c r="AB51" s="98"/>
      <c r="AC51" s="98"/>
      <c r="AD51" s="98"/>
      <c r="AE51" s="98"/>
      <c r="AF51" s="98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8"/>
      <c r="AA52" s="7"/>
      <c r="AB52" s="98"/>
      <c r="AC52" s="98"/>
      <c r="AD52" s="98"/>
      <c r="AE52" s="98"/>
      <c r="AF52" s="98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8"/>
      <c r="W53" s="15"/>
      <c r="AA53" s="7"/>
      <c r="AB53" s="98"/>
      <c r="AC53" s="98"/>
      <c r="AD53" s="98"/>
      <c r="AE53" s="98"/>
      <c r="AF53" s="98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7"/>
      <c r="AA54" s="7"/>
      <c r="AB54" s="98"/>
      <c r="AC54" s="98"/>
      <c r="AD54" s="98"/>
      <c r="AE54" s="98"/>
      <c r="AF54" s="98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7"/>
    </row>
    <row r="56" spans="1:35" x14ac:dyDescent="0.25">
      <c r="A56" s="8"/>
      <c r="B56" s="57"/>
      <c r="T56" s="12"/>
      <c r="U56" s="97"/>
    </row>
    <row r="57" spans="1:35" x14ac:dyDescent="0.25">
      <c r="A57" s="8"/>
      <c r="B57" s="20" t="s">
        <v>15</v>
      </c>
      <c r="T57" s="12"/>
      <c r="U57" s="97"/>
    </row>
    <row r="58" spans="1:35" x14ac:dyDescent="0.25">
      <c r="A58" s="8"/>
      <c r="B58" s="20" t="s">
        <v>16</v>
      </c>
      <c r="T58" s="12"/>
      <c r="U58" s="97"/>
    </row>
    <row r="59" spans="1:35" x14ac:dyDescent="0.25">
      <c r="A59" s="8"/>
      <c r="B59" s="20" t="s">
        <v>106</v>
      </c>
      <c r="C59" s="16"/>
      <c r="D59" s="16"/>
      <c r="E59" s="16"/>
      <c r="F59" s="18"/>
      <c r="G59" s="19"/>
      <c r="H59" s="19"/>
      <c r="I59" s="19"/>
      <c r="T59" s="12"/>
      <c r="U59" s="7"/>
      <c r="V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95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Q10"/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8" customWidth="1"/>
    <col min="22" max="22" width="11" style="6" customWidth="1"/>
    <col min="23" max="23" width="10.85546875" style="6" customWidth="1"/>
    <col min="24" max="24" width="12.85546875" style="6" customWidth="1"/>
    <col min="25" max="26" width="10.85546875" style="6"/>
    <col min="27" max="27" width="10.85546875" style="7"/>
    <col min="28" max="32" width="10.85546875" style="98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2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2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2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3" t="s">
        <v>49</v>
      </c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53"/>
      <c r="Q7" s="153"/>
      <c r="R7" s="153"/>
      <c r="S7" s="153"/>
      <c r="T7" s="12"/>
      <c r="U7" s="103"/>
    </row>
    <row r="8" spans="1:37" x14ac:dyDescent="0.25">
      <c r="A8" s="8"/>
      <c r="B8" s="146" t="str">
        <f>'H Producción dptos corrido'!$B$8</f>
        <v>Variación año corrido % a junio 2019 p</v>
      </c>
      <c r="C8" s="146"/>
      <c r="D8" s="146"/>
      <c r="E8" s="146"/>
      <c r="F8" s="146"/>
      <c r="G8" s="146"/>
      <c r="H8" s="146"/>
      <c r="I8" s="146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2"/>
      <c r="U8" s="103"/>
    </row>
    <row r="9" spans="1:37" x14ac:dyDescent="0.25">
      <c r="A9" s="8"/>
      <c r="B9" s="9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9"/>
      <c r="P9" s="9"/>
      <c r="Q9" s="9"/>
      <c r="R9" s="9"/>
      <c r="S9" s="9"/>
      <c r="T9" s="12"/>
      <c r="U9" s="103"/>
    </row>
    <row r="10" spans="1:37" ht="15.75" customHeight="1" x14ac:dyDescent="0.25">
      <c r="A10" s="8"/>
      <c r="B10" s="10"/>
      <c r="D10" s="123"/>
      <c r="E10" s="123"/>
      <c r="F10" s="123"/>
      <c r="G10" s="123"/>
      <c r="H10" s="123"/>
      <c r="I10" s="123"/>
      <c r="J10" s="123"/>
      <c r="K10" s="123"/>
      <c r="L10" s="160">
        <v>2019</v>
      </c>
      <c r="M10" s="160"/>
      <c r="N10" s="160"/>
      <c r="O10" s="160"/>
      <c r="P10" s="160"/>
      <c r="Q10" s="160"/>
      <c r="R10" s="9"/>
      <c r="S10" s="9"/>
      <c r="T10" s="12"/>
      <c r="U10" s="103"/>
      <c r="V10" s="134"/>
      <c r="W10" s="134"/>
      <c r="X10" s="134"/>
      <c r="Y10" s="134"/>
      <c r="Z10" s="134"/>
      <c r="AA10" s="87"/>
      <c r="AB10" s="103"/>
      <c r="AC10" s="103"/>
      <c r="AD10" s="103"/>
      <c r="AE10" s="103"/>
      <c r="AF10" s="103"/>
      <c r="AG10" s="87"/>
      <c r="AH10" s="87"/>
      <c r="AI10" s="87"/>
      <c r="AJ10" s="87"/>
      <c r="AK10" s="87"/>
    </row>
    <row r="11" spans="1:37" ht="12" customHeight="1" x14ac:dyDescent="0.25">
      <c r="A11" s="8"/>
      <c r="B11" s="10"/>
      <c r="D11" s="123"/>
      <c r="E11" s="123"/>
      <c r="F11" s="123"/>
      <c r="G11" s="123"/>
      <c r="H11" s="123"/>
      <c r="I11" s="123"/>
      <c r="J11" s="123"/>
      <c r="K11" s="123"/>
      <c r="L11" s="99" t="s">
        <v>33</v>
      </c>
      <c r="M11" s="99" t="s">
        <v>91</v>
      </c>
      <c r="N11" s="99" t="s">
        <v>92</v>
      </c>
      <c r="O11" s="99" t="s">
        <v>93</v>
      </c>
      <c r="P11" s="99" t="s">
        <v>94</v>
      </c>
      <c r="Q11" s="99" t="s">
        <v>96</v>
      </c>
      <c r="R11" s="10"/>
      <c r="S11" s="10"/>
      <c r="T11" s="12"/>
      <c r="U11" s="103"/>
      <c r="V11" s="134"/>
      <c r="W11" s="134"/>
      <c r="X11" s="134"/>
      <c r="Y11" s="134"/>
      <c r="Z11" s="134"/>
      <c r="AA11" s="87"/>
      <c r="AB11" s="103"/>
      <c r="AC11" s="103"/>
    </row>
    <row r="12" spans="1:37" x14ac:dyDescent="0.25">
      <c r="A12" s="8"/>
      <c r="D12" s="121"/>
      <c r="E12" s="121"/>
      <c r="F12" s="121"/>
      <c r="G12" s="121"/>
      <c r="H12" s="154" t="s">
        <v>6</v>
      </c>
      <c r="I12" s="155"/>
      <c r="J12" s="155"/>
      <c r="K12" s="156"/>
      <c r="L12" s="133">
        <f>'[6]BD EMMET CIIU Rev 4 '!$T$18</f>
        <v>0.24722412648374359</v>
      </c>
      <c r="M12" s="133">
        <f>'[6]BD EMMET CIIU Rev 4 '!$T$19</f>
        <v>0.11993824115510421</v>
      </c>
      <c r="N12" s="133">
        <f>'[6]BD EMMET CIIU Rev 4 '!$U$20</f>
        <v>0.19075424524312146</v>
      </c>
      <c r="O12" s="133">
        <f>'[4]BD EMMET CIIU Rev 4 '!$T$21</f>
        <v>0.10318926513048776</v>
      </c>
      <c r="P12" s="133">
        <f>'[5]BD EMMET CIIU Rev 4 '!$T$22</f>
        <v>4.5842754407865449E-2</v>
      </c>
      <c r="Q12" s="122">
        <f>'[3]BD EMMET CIIU Rev 4 '!$T$23</f>
        <v>-0.15627145424774369</v>
      </c>
      <c r="R12" s="121"/>
      <c r="S12" s="109"/>
      <c r="T12" s="12"/>
      <c r="U12" s="103"/>
      <c r="V12" s="135"/>
      <c r="W12" s="135"/>
      <c r="X12" s="135"/>
      <c r="Y12" s="135"/>
      <c r="Z12" s="135"/>
      <c r="AA12" s="101"/>
      <c r="AC12" s="104"/>
      <c r="AD12" s="104"/>
      <c r="AE12" s="104"/>
      <c r="AF12" s="104"/>
      <c r="AG12" s="101"/>
      <c r="AH12" s="101"/>
      <c r="AI12" s="101"/>
    </row>
    <row r="13" spans="1:37" x14ac:dyDescent="0.25">
      <c r="A13" s="8"/>
      <c r="D13" s="121"/>
      <c r="E13" s="121"/>
      <c r="F13" s="121"/>
      <c r="G13" s="121"/>
      <c r="H13" s="149" t="s">
        <v>20</v>
      </c>
      <c r="I13" s="150"/>
      <c r="J13" s="150"/>
      <c r="K13" s="151"/>
      <c r="L13" s="95">
        <f>'[6]BD EMMET CIIU Rev 4 '!$T$23</f>
        <v>0.26407900493781256</v>
      </c>
      <c r="M13" s="95">
        <f>'[6]BD EMMET CIIU Rev 4 '!$T$24</f>
        <v>-0.25518883974140749</v>
      </c>
      <c r="N13" s="95">
        <f>'[6]BD EMMET CIIU Rev 4 '!$U$25</f>
        <v>-0.11715709070168361</v>
      </c>
      <c r="O13" s="95">
        <f>'[4]BD EMMET CIIU Rev 4 '!$T$26</f>
        <v>-0.37686295665596958</v>
      </c>
      <c r="P13" s="95">
        <f>'[5]BD EMMET CIIU Rev 4 '!$T$27</f>
        <v>-0.39367306768053822</v>
      </c>
      <c r="Q13" s="122">
        <f>'[3]BD EMMET CIIU Rev 4 '!$T$29</f>
        <v>-0.49698432460468212</v>
      </c>
      <c r="R13" s="121"/>
      <c r="S13" s="109"/>
      <c r="T13" s="12"/>
      <c r="U13" s="103"/>
    </row>
    <row r="14" spans="1:37" x14ac:dyDescent="0.25">
      <c r="A14" s="8"/>
      <c r="D14" s="109"/>
      <c r="E14" s="109"/>
      <c r="F14" s="109"/>
      <c r="G14" s="109"/>
      <c r="H14" s="157" t="s">
        <v>21</v>
      </c>
      <c r="I14" s="158"/>
      <c r="J14" s="158"/>
      <c r="K14" s="159"/>
      <c r="L14" s="65">
        <f>'[6]BD EMMET CIIU Rev 4 '!$T$78</f>
        <v>-0.71892785019275607</v>
      </c>
      <c r="M14" s="65">
        <f>'[6]BD EMMET CIIU Rev 4 '!$T$79</f>
        <v>-0.76083877481350726</v>
      </c>
      <c r="N14" s="65">
        <f>'[6]BD EMMET CIIU Rev 4 '!$U$80</f>
        <v>-0.8073949042580757</v>
      </c>
      <c r="O14" s="65">
        <f>'[4]BD EMMET CIIU Rev 4 '!$T$81</f>
        <v>-0.80076107637945881</v>
      </c>
      <c r="P14" s="65">
        <f>'[5]BD EMMET CIIU Rev 4 '!$T$82</f>
        <v>-0.84784175170265996</v>
      </c>
      <c r="Q14" s="122">
        <f>'[3]BD EMMET CIIU Rev 4 '!$T$95</f>
        <v>-1.1749462551612595</v>
      </c>
      <c r="R14" s="109"/>
      <c r="S14" s="109"/>
      <c r="T14" s="12"/>
      <c r="U14" s="103"/>
    </row>
    <row r="15" spans="1:37" x14ac:dyDescent="0.25">
      <c r="A15" s="8"/>
      <c r="D15" s="121"/>
      <c r="E15" s="121"/>
      <c r="F15" s="121"/>
      <c r="G15" s="121"/>
      <c r="H15" s="149" t="s">
        <v>22</v>
      </c>
      <c r="I15" s="150"/>
      <c r="J15" s="150"/>
      <c r="K15" s="151"/>
      <c r="L15" s="95">
        <f>'[6]BD EMMET CIIU Rev 4 '!$T$133</f>
        <v>0.83839295650992085</v>
      </c>
      <c r="M15" s="95">
        <f>'[6]BD EMMET CIIU Rev 4 '!$T$134</f>
        <v>0.71953459889772375</v>
      </c>
      <c r="N15" s="95">
        <f>'[6]BD EMMET CIIU Rev 4 '!$U$135</f>
        <v>0.54121971650008549</v>
      </c>
      <c r="O15" s="95">
        <f>'[4]BD EMMET CIIU Rev 4 '!$T$136</f>
        <v>0.39676497993337989</v>
      </c>
      <c r="P15" s="95">
        <f>'[5]BD EMMET CIIU Rev 4 '!$T$137</f>
        <v>0.24025426098712899</v>
      </c>
      <c r="Q15" s="122">
        <f>'[3]BD EMMET CIIU Rev 4 '!$T$161</f>
        <v>1.2346503611865955E-2</v>
      </c>
      <c r="R15" s="121"/>
      <c r="S15" s="109"/>
      <c r="T15" s="12"/>
      <c r="U15" s="103"/>
    </row>
    <row r="16" spans="1:37" x14ac:dyDescent="0.25">
      <c r="A16" s="8"/>
      <c r="D16" s="121"/>
      <c r="E16" s="121"/>
      <c r="F16" s="121"/>
      <c r="G16" s="121"/>
      <c r="H16" s="149" t="s">
        <v>23</v>
      </c>
      <c r="I16" s="150"/>
      <c r="J16" s="150"/>
      <c r="K16" s="151"/>
      <c r="L16" s="95">
        <f>'[6]BD EMMET CIIU Rev 4 '!$T$178</f>
        <v>2.7419406473092778</v>
      </c>
      <c r="M16" s="95">
        <f>'[6]BD EMMET CIIU Rev 4 '!$T$179</f>
        <v>2.8143584545576914</v>
      </c>
      <c r="N16" s="95">
        <f>'[6]BD EMMET CIIU Rev 4 '!$U$180</f>
        <v>2.5541953917533884</v>
      </c>
      <c r="O16" s="95">
        <f>'[4]BD EMMET CIIU Rev 4 '!$T$181</f>
        <v>2.289150023877923</v>
      </c>
      <c r="P16" s="95">
        <f>'[5]BD EMMET CIIU Rev 4 '!$T$182</f>
        <v>2.1744389445085517</v>
      </c>
      <c r="Q16" s="122">
        <f>'[3]BD EMMET CIIU Rev 4 '!$T$215</f>
        <v>1.8913041237644563</v>
      </c>
      <c r="R16" s="121"/>
      <c r="S16" s="109"/>
      <c r="T16" s="12"/>
      <c r="U16" s="103"/>
    </row>
    <row r="17" spans="1:35" x14ac:dyDescent="0.25">
      <c r="A17" s="8"/>
      <c r="D17" s="121"/>
      <c r="E17" s="121"/>
      <c r="F17" s="121"/>
      <c r="G17" s="121"/>
      <c r="H17" s="149" t="s">
        <v>24</v>
      </c>
      <c r="I17" s="150"/>
      <c r="J17" s="150"/>
      <c r="K17" s="151"/>
      <c r="L17" s="95">
        <f>'[6]BD EMMET CIIU Rev 4 '!$T$228</f>
        <v>-0.69127346524606992</v>
      </c>
      <c r="M17" s="95">
        <f>'[6]BD EMMET CIIU Rev 4 '!$T$229</f>
        <v>-1.0636970490985078</v>
      </c>
      <c r="N17" s="95">
        <f>'[6]BD EMMET CIIU Rev 4 '!$U$230</f>
        <v>-0.62370062370062374</v>
      </c>
      <c r="O17" s="95">
        <f>'[4]BD EMMET CIIU Rev 4 '!$T$231</f>
        <v>0.93316715999375788</v>
      </c>
      <c r="P17" s="95">
        <f>'[5]BD EMMET CIIU Rev 4 '!$T$232</f>
        <v>0.71579833805989779</v>
      </c>
      <c r="Q17" s="122">
        <f>'[3]BD EMMET CIIU Rev 4 '!$T$275</f>
        <v>0.48204461235148699</v>
      </c>
      <c r="R17" s="121"/>
      <c r="S17" s="109"/>
      <c r="T17" s="12"/>
      <c r="U17" s="103"/>
    </row>
    <row r="18" spans="1:35" x14ac:dyDescent="0.25">
      <c r="A18" s="8"/>
      <c r="D18" s="121"/>
      <c r="E18" s="121"/>
      <c r="F18" s="121"/>
      <c r="G18" s="121"/>
      <c r="H18" s="149" t="s">
        <v>14</v>
      </c>
      <c r="I18" s="150"/>
      <c r="J18" s="150"/>
      <c r="K18" s="151"/>
      <c r="L18" s="95">
        <f>'[6]BD EMMET CIIU Rev 4 '!$T$258</f>
        <v>-0.40232454179704291</v>
      </c>
      <c r="M18" s="95">
        <f>'[6]BD EMMET CIIU Rev 4 '!$T$259</f>
        <v>-0.69848661233993425</v>
      </c>
      <c r="N18" s="95">
        <f>'[6]BD EMMET CIIU Rev 4 '!$U$260</f>
        <v>-0.81465517241379304</v>
      </c>
      <c r="O18" s="95">
        <f>'[4]BD EMMET CIIU Rev 4 '!$T$261</f>
        <v>-1.3158743469005998</v>
      </c>
      <c r="P18" s="95">
        <f>'[5]BD EMMET CIIU Rev 4 '!$T$262</f>
        <v>-1.5138989356205457</v>
      </c>
      <c r="Q18" s="122">
        <f>'[3]BD EMMET CIIU Rev 4 '!$T$311</f>
        <v>-1.3369070649648194</v>
      </c>
      <c r="R18" s="121"/>
      <c r="S18" s="109"/>
      <c r="T18" s="12"/>
      <c r="U18" s="103"/>
    </row>
    <row r="19" spans="1:35" s="6" customFormat="1" ht="14.25" customHeight="1" x14ac:dyDescent="0.25">
      <c r="A19" s="8"/>
      <c r="D19" s="121"/>
      <c r="E19" s="121"/>
      <c r="F19" s="121"/>
      <c r="G19" s="121"/>
      <c r="H19" s="149" t="s">
        <v>25</v>
      </c>
      <c r="I19" s="150"/>
      <c r="J19" s="150"/>
      <c r="K19" s="151"/>
      <c r="L19" s="95">
        <f>'[6]BD EMMET CIIU Rev 4 '!$T$278</f>
        <v>-2.1085640138408337</v>
      </c>
      <c r="M19" s="95">
        <f>'[6]BD EMMET CIIU Rev 4 '!$T$279</f>
        <v>-1.4402574761968623</v>
      </c>
      <c r="N19" s="95">
        <f>'[6]BD EMMET CIIU Rev 4 '!$U$280</f>
        <v>-0.43981046050215433</v>
      </c>
      <c r="O19" s="95">
        <f>'[4]BD EMMET CIIU Rev 4 '!$T$281</f>
        <v>-0.3136725098482458</v>
      </c>
      <c r="P19" s="95">
        <f>'[5]BD EMMET CIIU Rev 4 '!$T$282</f>
        <v>-0.11965620209078054</v>
      </c>
      <c r="Q19" s="122">
        <f>'[3]BD EMMET CIIU Rev 4 '!$T$335</f>
        <v>-0.41901182673126414</v>
      </c>
      <c r="R19" s="17"/>
      <c r="S19" s="17"/>
      <c r="T19" s="12"/>
      <c r="U19" s="103"/>
      <c r="AA19" s="7"/>
      <c r="AB19" s="98"/>
      <c r="AC19" s="98"/>
      <c r="AD19" s="98"/>
      <c r="AE19" s="98"/>
      <c r="AF19" s="98"/>
      <c r="AG19" s="7"/>
      <c r="AH19" s="7"/>
      <c r="AI19" s="7"/>
    </row>
    <row r="20" spans="1:35" s="6" customFormat="1" ht="14.25" customHeight="1" x14ac:dyDescent="0.25">
      <c r="A20" s="8"/>
      <c r="D20" s="121"/>
      <c r="E20" s="121"/>
      <c r="F20" s="121"/>
      <c r="G20" s="121"/>
      <c r="H20" s="149" t="s">
        <v>26</v>
      </c>
      <c r="I20" s="150"/>
      <c r="J20" s="150"/>
      <c r="K20" s="151"/>
      <c r="L20" s="95">
        <f>'[6]BD EMMET CIIU Rev 4 '!$T$323</f>
        <v>0.27980266548854615</v>
      </c>
      <c r="M20" s="95">
        <f>'[6]BD EMMET CIIU Rev 4 '!$T$324</f>
        <v>-7.2849129452947636E-3</v>
      </c>
      <c r="N20" s="95">
        <f>'[6]BD EMMET CIIU Rev 4 '!$U$325</f>
        <v>5.5756224091537243E-2</v>
      </c>
      <c r="O20" s="95">
        <f>'[4]BD EMMET CIIU Rev 4 '!$T$326</f>
        <v>0.14202993554026477</v>
      </c>
      <c r="P20" s="95">
        <f>'[5]BD EMMET CIIU Rev 4 '!$T$327</f>
        <v>0.45727724065847042</v>
      </c>
      <c r="Q20" s="122">
        <f>'[3]BD EMMET CIIU Rev 4 '!$T$389</f>
        <v>1.0138159645769207</v>
      </c>
      <c r="R20" s="17"/>
      <c r="S20" s="17"/>
      <c r="T20" s="12"/>
      <c r="U20" s="103"/>
      <c r="AA20" s="7"/>
      <c r="AB20" s="98"/>
      <c r="AC20" s="98"/>
      <c r="AD20" s="98"/>
      <c r="AE20" s="98"/>
      <c r="AF20" s="98"/>
      <c r="AG20" s="7"/>
      <c r="AH20" s="7"/>
      <c r="AI20" s="7"/>
    </row>
    <row r="21" spans="1:35" s="6" customFormat="1" ht="14.25" customHeight="1" x14ac:dyDescent="0.25">
      <c r="A21" s="8"/>
      <c r="D21" s="121"/>
      <c r="E21" s="121"/>
      <c r="F21" s="121"/>
      <c r="G21" s="121"/>
      <c r="H21" s="149" t="s">
        <v>27</v>
      </c>
      <c r="I21" s="150"/>
      <c r="J21" s="150"/>
      <c r="K21" s="151"/>
      <c r="L21" s="95">
        <f>'[6]BD EMMET CIIU Rev 4 '!$T$338</f>
        <v>0.1178550383028778</v>
      </c>
      <c r="M21" s="95">
        <f>'[6]BD EMMET CIIU Rev 4 '!$T$339</f>
        <v>0.87223914136187375</v>
      </c>
      <c r="N21" s="95">
        <f>'[6]BD EMMET CIIU Rev 4 '!$U$340</f>
        <v>1.5410722389944553</v>
      </c>
      <c r="O21" s="95">
        <f>'[4]BD EMMET CIIU Rev 4 '!$T$341</f>
        <v>1.5406203840472728</v>
      </c>
      <c r="P21" s="95">
        <f>'[5]BD EMMET CIIU Rev 4 '!$T$342</f>
        <v>1.4525363428598439</v>
      </c>
      <c r="Q21" s="122">
        <f>'[3]BD EMMET CIIU Rev 4 '!$T$407</f>
        <v>1.3616296484822357</v>
      </c>
      <c r="R21" s="17"/>
      <c r="S21" s="17"/>
      <c r="T21" s="12"/>
      <c r="U21" s="103"/>
      <c r="AA21" s="7"/>
      <c r="AB21" s="98"/>
      <c r="AC21" s="98"/>
      <c r="AD21" s="98"/>
      <c r="AE21" s="98"/>
      <c r="AF21" s="98"/>
      <c r="AG21" s="7"/>
      <c r="AH21" s="7"/>
      <c r="AI21" s="7"/>
    </row>
    <row r="22" spans="1:35" s="6" customFormat="1" ht="14.25" customHeight="1" x14ac:dyDescent="0.25">
      <c r="A22" s="8"/>
      <c r="D22" s="121"/>
      <c r="E22" s="121"/>
      <c r="F22" s="121"/>
      <c r="G22" s="121"/>
      <c r="H22" s="149" t="s">
        <v>28</v>
      </c>
      <c r="I22" s="150"/>
      <c r="J22" s="150"/>
      <c r="K22" s="151"/>
      <c r="L22" s="95">
        <f>'[6]BD EMMET CIIU Rev 4 '!$T$358</f>
        <v>2.2160871511714788</v>
      </c>
      <c r="M22" s="95">
        <f>'[6]BD EMMET CIIU Rev 4 '!$T$359</f>
        <v>2.1669877018817516</v>
      </c>
      <c r="N22" s="95">
        <f>'[6]BD EMMET CIIU Rev 4 '!$U$360</f>
        <v>2.3346399428050191</v>
      </c>
      <c r="O22" s="95">
        <f>'[4]BD EMMET CIIU Rev 4 '!$T$361</f>
        <v>1.9786686281721302</v>
      </c>
      <c r="P22" s="95">
        <f>'[5]BD EMMET CIIU Rev 4 '!$T$362</f>
        <v>1.9599233009850821</v>
      </c>
      <c r="Q22" s="122">
        <f>'[3]BD EMMET CIIU Rev 4 '!$T$431</f>
        <v>1.4299251627952145</v>
      </c>
      <c r="R22" s="17"/>
      <c r="S22" s="17"/>
      <c r="T22" s="12"/>
      <c r="U22" s="103"/>
      <c r="AA22" s="7"/>
      <c r="AB22" s="98"/>
      <c r="AC22" s="98"/>
      <c r="AD22" s="98"/>
      <c r="AE22" s="98"/>
      <c r="AF22" s="98"/>
      <c r="AG22" s="7"/>
      <c r="AH22" s="7"/>
      <c r="AI22" s="7"/>
    </row>
    <row r="23" spans="1:35" s="6" customFormat="1" ht="14.25" customHeight="1" x14ac:dyDescent="0.25">
      <c r="A23" s="8"/>
      <c r="D23" s="121"/>
      <c r="E23" s="121"/>
      <c r="F23" s="121"/>
      <c r="G23" s="121"/>
      <c r="H23" s="149" t="s">
        <v>29</v>
      </c>
      <c r="I23" s="150"/>
      <c r="J23" s="150"/>
      <c r="K23" s="151"/>
      <c r="L23" s="95">
        <f>'[6]BD EMMET CIIU Rev 4 '!$T$363</f>
        <v>-1.7699115044247833</v>
      </c>
      <c r="M23" s="95">
        <f>'[6]BD EMMET CIIU Rev 4 '!$T$364</f>
        <v>-1.3535566861860389</v>
      </c>
      <c r="N23" s="95">
        <f>'[6]BD EMMET CIIU Rev 4 '!$U$365</f>
        <v>-0.2749712239416805</v>
      </c>
      <c r="O23" s="95">
        <f>'[4]BD EMMET CIIU Rev 4 '!$T$366</f>
        <v>-0.35505229824393325</v>
      </c>
      <c r="P23" s="95">
        <f>'[5]BD EMMET CIIU Rev 4 '!$T$367</f>
        <v>-0.40179083916886782</v>
      </c>
      <c r="Q23" s="122">
        <f>'[3]BD EMMET CIIU Rev 4 '!$T$437</f>
        <v>-0.35866184218879482</v>
      </c>
      <c r="R23" s="17"/>
      <c r="S23" s="17"/>
      <c r="T23" s="12"/>
      <c r="U23" s="103"/>
      <c r="AA23" s="7"/>
      <c r="AB23" s="98"/>
      <c r="AC23" s="98"/>
      <c r="AD23" s="98"/>
      <c r="AE23" s="98"/>
      <c r="AF23" s="98"/>
      <c r="AG23" s="7"/>
      <c r="AH23" s="7"/>
      <c r="AI23" s="7"/>
    </row>
    <row r="24" spans="1:35" s="6" customFormat="1" ht="14.25" customHeight="1" x14ac:dyDescent="0.25">
      <c r="A24" s="8"/>
      <c r="D24" s="121"/>
      <c r="E24" s="121"/>
      <c r="F24" s="121"/>
      <c r="G24" s="121"/>
      <c r="H24" s="149" t="s">
        <v>30</v>
      </c>
      <c r="I24" s="150"/>
      <c r="J24" s="150"/>
      <c r="K24" s="151"/>
      <c r="L24" s="95">
        <f>'[6]BD EMMET CIIU Rev 4 '!$T$368</f>
        <v>-5.0221043324491603</v>
      </c>
      <c r="M24" s="95">
        <f>'[6]BD EMMET CIIU Rev 4 '!$T$369</f>
        <v>-3.9936524728907727</v>
      </c>
      <c r="N24" s="95">
        <f>'[6]BD EMMET CIIU Rev 4 '!$U$370</f>
        <v>-3.6002337814143774</v>
      </c>
      <c r="O24" s="95">
        <f>'[4]BD EMMET CIIU Rev 4 '!$T$371</f>
        <v>-3.6938042239943911</v>
      </c>
      <c r="P24" s="95">
        <f>'[5]BD EMMET CIIU Rev 4 '!$T$372</f>
        <v>-4.1754238475549954</v>
      </c>
      <c r="Q24" s="122">
        <f>'[3]BD EMMET CIIU Rev 4 '!$T$443</f>
        <v>-4.4647283543787069</v>
      </c>
      <c r="R24" s="17"/>
      <c r="S24" s="17"/>
      <c r="T24" s="12"/>
      <c r="U24" s="103"/>
      <c r="AA24" s="7"/>
      <c r="AB24" s="98"/>
      <c r="AC24" s="98"/>
      <c r="AD24" s="98"/>
      <c r="AE24" s="98"/>
      <c r="AF24" s="98"/>
      <c r="AG24" s="7"/>
      <c r="AH24" s="7"/>
      <c r="AI24" s="7"/>
    </row>
    <row r="25" spans="1:35" s="6" customFormat="1" ht="14.25" customHeight="1" x14ac:dyDescent="0.25">
      <c r="A25" s="8"/>
      <c r="D25" s="121"/>
      <c r="E25" s="121"/>
      <c r="F25" s="121"/>
      <c r="G25" s="121"/>
      <c r="H25" s="149" t="s">
        <v>31</v>
      </c>
      <c r="I25" s="150"/>
      <c r="J25" s="150"/>
      <c r="K25" s="151"/>
      <c r="L25" s="95">
        <f>'[6]BD EMMET CIIU Rev 4 '!$T$373</f>
        <v>5.1566579634464631</v>
      </c>
      <c r="M25" s="95">
        <f>'[6]BD EMMET CIIU Rev 4 '!$T$374</f>
        <v>3.3513341804320333</v>
      </c>
      <c r="N25" s="95">
        <f>'[6]BD EMMET CIIU Rev 4 '!$U$375</f>
        <v>4.5984318711591445</v>
      </c>
      <c r="O25" s="95">
        <f>'[4]BD EMMET CIIU Rev 4 '!$T$376</f>
        <v>3.7839124226558738</v>
      </c>
      <c r="P25" s="95">
        <f>'[5]BD EMMET CIIU Rev 4 '!$T$377</f>
        <v>2.5297242600556444</v>
      </c>
      <c r="Q25" s="122">
        <f>'[3]BD EMMET CIIU Rev 4 '!$T$449</f>
        <v>2.5439383543568965</v>
      </c>
      <c r="R25" s="17"/>
      <c r="S25" s="17"/>
      <c r="T25" s="12"/>
      <c r="U25" s="103"/>
      <c r="AA25" s="7"/>
      <c r="AB25" s="98"/>
      <c r="AC25" s="98"/>
      <c r="AD25" s="98"/>
      <c r="AE25" s="98"/>
      <c r="AF25" s="98"/>
      <c r="AG25" s="7"/>
      <c r="AH25" s="7"/>
      <c r="AI25" s="7"/>
    </row>
    <row r="26" spans="1:35" s="6" customFormat="1" ht="14.25" customHeight="1" x14ac:dyDescent="0.25">
      <c r="A26" s="8"/>
      <c r="D26" s="121"/>
      <c r="E26" s="121"/>
      <c r="F26" s="121"/>
      <c r="G26" s="121"/>
      <c r="H26" s="149" t="s">
        <v>32</v>
      </c>
      <c r="I26" s="150"/>
      <c r="J26" s="150"/>
      <c r="K26" s="151"/>
      <c r="L26" s="95">
        <f>'[6]BD EMMET CIIU Rev 4 '!$T$378</f>
        <v>1.997997451301643</v>
      </c>
      <c r="M26" s="95">
        <f>'[6]BD EMMET CIIU Rev 4 '!$T$379</f>
        <v>1.1154453015427777</v>
      </c>
      <c r="N26" s="95">
        <f>'[6]BD EMMET CIIU Rev 4 '!$U$380</f>
        <v>0.64934144301249064</v>
      </c>
      <c r="O26" s="95">
        <f>'[4]BD EMMET CIIU Rev 4 '!$T$381</f>
        <v>0.52154555573223149</v>
      </c>
      <c r="P26" s="95">
        <f>'[5]BD EMMET CIIU Rev 4 '!$T$382</f>
        <v>0.452864047673458</v>
      </c>
      <c r="Q26" s="122">
        <f>'[3]BD EMMET CIIU Rev 4 '!$T$455</f>
        <v>0.25599977432526089</v>
      </c>
      <c r="R26" s="17"/>
      <c r="S26" s="17"/>
      <c r="T26" s="12"/>
      <c r="U26" s="103"/>
      <c r="AA26" s="7"/>
      <c r="AB26" s="98"/>
      <c r="AC26" s="98"/>
      <c r="AD26" s="98"/>
      <c r="AE26" s="98"/>
      <c r="AF26" s="98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3"/>
      <c r="AA27" s="7"/>
      <c r="AB27" s="98"/>
      <c r="AC27" s="98"/>
      <c r="AD27" s="98"/>
      <c r="AE27" s="98"/>
      <c r="AF27" s="98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3"/>
      <c r="AA28" s="7"/>
      <c r="AB28" s="98"/>
      <c r="AC28" s="98"/>
      <c r="AD28" s="98"/>
      <c r="AE28" s="98"/>
      <c r="AF28" s="98"/>
      <c r="AG28" s="7"/>
      <c r="AH28" s="7"/>
      <c r="AI28" s="7"/>
    </row>
    <row r="29" spans="1:35" s="6" customFormat="1" ht="14.25" customHeight="1" x14ac:dyDescent="0.25">
      <c r="A29" s="8"/>
      <c r="B29" s="14"/>
      <c r="C29" s="152" t="s">
        <v>50</v>
      </c>
      <c r="D29" s="152"/>
      <c r="E29" s="152"/>
      <c r="F29" s="152"/>
      <c r="G29" s="152"/>
      <c r="H29" s="152"/>
      <c r="I29" s="152"/>
      <c r="J29" s="152"/>
      <c r="K29" s="152"/>
      <c r="L29" s="152"/>
      <c r="M29" s="152"/>
      <c r="N29" s="152"/>
      <c r="O29" s="152"/>
      <c r="P29" s="152"/>
      <c r="Q29" s="17"/>
      <c r="R29" s="17"/>
      <c r="S29" s="17"/>
      <c r="T29" s="12"/>
      <c r="U29" s="103"/>
      <c r="W29" s="15"/>
      <c r="X29" s="136"/>
      <c r="Y29" s="136"/>
      <c r="Z29" s="136"/>
      <c r="AA29" s="67"/>
      <c r="AB29" s="98"/>
      <c r="AC29" s="98"/>
      <c r="AD29" s="98"/>
      <c r="AE29" s="98"/>
      <c r="AF29" s="98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52" t="str">
        <f>'H Producción dptos corrido'!$B$8</f>
        <v>Variación año corrido % a junio 2019 p</v>
      </c>
      <c r="E30" s="152"/>
      <c r="F30" s="152"/>
      <c r="G30" s="152"/>
      <c r="H30" s="152"/>
      <c r="I30" s="152"/>
      <c r="J30" s="152"/>
      <c r="K30" s="152"/>
      <c r="L30" s="152"/>
      <c r="M30" s="152"/>
      <c r="N30" s="152"/>
      <c r="O30" s="152"/>
      <c r="P30" s="152"/>
      <c r="Q30" s="17"/>
      <c r="R30" s="17"/>
      <c r="S30" s="17"/>
      <c r="T30" s="12"/>
      <c r="U30" s="103"/>
      <c r="W30" s="15"/>
      <c r="X30" s="136"/>
      <c r="Y30" s="136"/>
      <c r="Z30" s="136"/>
      <c r="AA30" s="67"/>
      <c r="AB30" s="98"/>
      <c r="AC30" s="98"/>
      <c r="AD30" s="98"/>
      <c r="AE30" s="98"/>
      <c r="AF30" s="98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3"/>
      <c r="V31" s="136"/>
      <c r="W31" s="136"/>
      <c r="Z31" s="136"/>
      <c r="AA31" s="67"/>
      <c r="AB31" s="98"/>
      <c r="AC31" s="98"/>
      <c r="AD31" s="98"/>
      <c r="AE31" s="98"/>
      <c r="AF31" s="98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3"/>
      <c r="V32" s="137"/>
      <c r="W32" s="138"/>
      <c r="X32" s="136" t="s">
        <v>6</v>
      </c>
      <c r="Y32" s="139" t="s">
        <v>2</v>
      </c>
      <c r="Z32" s="137"/>
      <c r="AA32" s="81"/>
      <c r="AB32" s="96"/>
      <c r="AC32" s="98"/>
      <c r="AD32" s="98"/>
      <c r="AE32" s="98"/>
      <c r="AF32" s="98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3"/>
      <c r="V33" s="137"/>
      <c r="W33" s="138"/>
      <c r="X33" s="136"/>
      <c r="Y33" s="136"/>
      <c r="Z33" s="137"/>
      <c r="AA33" s="81"/>
      <c r="AB33" s="96"/>
      <c r="AC33" s="98"/>
      <c r="AD33" s="98"/>
      <c r="AE33" s="98"/>
      <c r="AF33" s="98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3"/>
      <c r="V34" s="137"/>
      <c r="W34" s="138" t="s">
        <v>34</v>
      </c>
      <c r="X34" s="136">
        <f>L12</f>
        <v>0.24722412648374359</v>
      </c>
      <c r="Y34" s="136">
        <f>L14</f>
        <v>-0.71892785019275607</v>
      </c>
      <c r="Z34" s="137"/>
      <c r="AA34" s="81"/>
      <c r="AB34" s="96"/>
      <c r="AC34" s="98"/>
      <c r="AD34" s="98"/>
      <c r="AE34" s="98"/>
      <c r="AF34" s="98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3"/>
      <c r="V35" s="137"/>
      <c r="W35" s="138" t="s">
        <v>35</v>
      </c>
      <c r="X35" s="136">
        <f>M12</f>
        <v>0.11993824115510421</v>
      </c>
      <c r="Y35" s="136">
        <f>M14</f>
        <v>-0.76083877481350726</v>
      </c>
      <c r="Z35" s="137"/>
      <c r="AA35" s="81"/>
      <c r="AB35" s="96"/>
      <c r="AC35" s="98"/>
      <c r="AD35" s="98"/>
      <c r="AE35" s="98"/>
      <c r="AF35" s="98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3"/>
      <c r="V36" s="137"/>
      <c r="W36" s="138" t="s">
        <v>36</v>
      </c>
      <c r="X36" s="136">
        <v>0.2</v>
      </c>
      <c r="Y36" s="136">
        <v>-0.8</v>
      </c>
      <c r="Z36" s="137"/>
      <c r="AA36" s="81"/>
      <c r="AB36" s="96"/>
      <c r="AC36" s="98"/>
      <c r="AD36" s="98"/>
      <c r="AE36" s="98"/>
      <c r="AF36" s="98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3"/>
      <c r="V37" s="137"/>
      <c r="W37" s="138" t="s">
        <v>37</v>
      </c>
      <c r="X37" s="136">
        <v>0.1</v>
      </c>
      <c r="Y37" s="136">
        <v>-0.8</v>
      </c>
      <c r="Z37" s="137"/>
      <c r="AA37" s="81"/>
      <c r="AB37" s="96"/>
      <c r="AC37" s="98"/>
      <c r="AD37" s="98"/>
      <c r="AE37" s="98"/>
      <c r="AF37" s="98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8"/>
      <c r="V38" s="137"/>
      <c r="W38" s="138" t="s">
        <v>38</v>
      </c>
      <c r="X38" s="137">
        <v>0</v>
      </c>
      <c r="Y38" s="137">
        <v>-0.8</v>
      </c>
      <c r="Z38" s="137"/>
      <c r="AA38" s="81"/>
      <c r="AB38" s="96"/>
      <c r="AC38" s="98"/>
      <c r="AD38" s="98"/>
      <c r="AE38" s="98"/>
      <c r="AF38" s="98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8"/>
      <c r="V39" s="137"/>
      <c r="W39" s="138" t="s">
        <v>39</v>
      </c>
      <c r="X39" s="137">
        <v>-0.2</v>
      </c>
      <c r="Y39" s="137">
        <v>-1.2</v>
      </c>
      <c r="Z39" s="137"/>
      <c r="AA39" s="81"/>
      <c r="AB39" s="96"/>
      <c r="AC39" s="98"/>
      <c r="AD39" s="98"/>
      <c r="AE39" s="98"/>
      <c r="AF39" s="98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8"/>
      <c r="V40" s="137"/>
      <c r="W40" s="138" t="s">
        <v>40</v>
      </c>
      <c r="X40" s="137"/>
      <c r="Y40" s="137"/>
      <c r="Z40" s="137"/>
      <c r="AA40" s="81"/>
      <c r="AB40" s="96"/>
      <c r="AC40" s="98"/>
      <c r="AD40" s="98"/>
      <c r="AE40" s="98"/>
      <c r="AF40" s="98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8"/>
      <c r="V41" s="137"/>
      <c r="W41" s="138" t="s">
        <v>41</v>
      </c>
      <c r="X41" s="137"/>
      <c r="Y41" s="137"/>
      <c r="Z41" s="137"/>
      <c r="AA41" s="81"/>
      <c r="AB41" s="96"/>
      <c r="AC41" s="98"/>
      <c r="AD41" s="98"/>
      <c r="AE41" s="98"/>
      <c r="AF41" s="98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8"/>
      <c r="V42" s="137"/>
      <c r="W42" s="138" t="s">
        <v>42</v>
      </c>
      <c r="X42" s="137"/>
      <c r="Y42" s="137"/>
      <c r="Z42" s="137"/>
      <c r="AA42" s="81"/>
      <c r="AB42" s="96"/>
      <c r="AC42" s="98"/>
      <c r="AD42" s="98"/>
      <c r="AE42" s="98"/>
      <c r="AF42" s="98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8"/>
      <c r="V43" s="137"/>
      <c r="W43" s="138" t="s">
        <v>43</v>
      </c>
      <c r="X43" s="137"/>
      <c r="Y43" s="137"/>
      <c r="Z43" s="137"/>
      <c r="AA43" s="81"/>
      <c r="AB43" s="96"/>
      <c r="AC43" s="98"/>
      <c r="AD43" s="98"/>
      <c r="AE43" s="98"/>
      <c r="AF43" s="98"/>
      <c r="AG43" s="7"/>
      <c r="AH43" s="7"/>
      <c r="AI43" s="7"/>
    </row>
    <row r="44" spans="1:35" s="6" customFormat="1" ht="14.25" customHeight="1" x14ac:dyDescent="0.25">
      <c r="A44" s="8"/>
      <c r="B44" s="14"/>
      <c r="C44" s="152" t="s">
        <v>51</v>
      </c>
      <c r="D44" s="152"/>
      <c r="E44" s="152"/>
      <c r="F44" s="152"/>
      <c r="G44" s="152"/>
      <c r="H44" s="152"/>
      <c r="I44" s="152"/>
      <c r="J44" s="152"/>
      <c r="K44" s="152"/>
      <c r="L44" s="152"/>
      <c r="M44" s="152"/>
      <c r="N44" s="152"/>
      <c r="O44" s="152"/>
      <c r="P44" s="152"/>
      <c r="Q44" s="17"/>
      <c r="R44" s="17"/>
      <c r="S44" s="17"/>
      <c r="T44" s="12"/>
      <c r="U44" s="98"/>
      <c r="V44" s="137"/>
      <c r="W44" s="138" t="s">
        <v>44</v>
      </c>
      <c r="X44" s="137"/>
      <c r="Y44" s="137"/>
      <c r="Z44" s="137"/>
      <c r="AA44" s="81"/>
      <c r="AB44" s="96"/>
      <c r="AC44" s="98"/>
      <c r="AD44" s="98"/>
      <c r="AE44" s="98"/>
      <c r="AF44" s="98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52" t="str">
        <f>'H Producción dptos corrido'!$B$8</f>
        <v>Variación año corrido % a junio 2019 p</v>
      </c>
      <c r="E45" s="152"/>
      <c r="F45" s="152"/>
      <c r="G45" s="152"/>
      <c r="H45" s="152"/>
      <c r="I45" s="152"/>
      <c r="J45" s="152"/>
      <c r="K45" s="152"/>
      <c r="L45" s="152"/>
      <c r="M45" s="152"/>
      <c r="N45" s="152"/>
      <c r="O45" s="152"/>
      <c r="P45" s="152"/>
      <c r="Q45" s="17"/>
      <c r="R45" s="17"/>
      <c r="S45" s="17"/>
      <c r="T45" s="12"/>
      <c r="U45" s="98"/>
      <c r="V45" s="137"/>
      <c r="W45" s="138" t="s">
        <v>45</v>
      </c>
      <c r="X45" s="137"/>
      <c r="Y45" s="137"/>
      <c r="Z45" s="137"/>
      <c r="AA45" s="81"/>
      <c r="AB45" s="96"/>
      <c r="AC45" s="98"/>
      <c r="AD45" s="98"/>
      <c r="AE45" s="98"/>
      <c r="AF45" s="98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8"/>
      <c r="V46" s="137"/>
      <c r="W46" s="137"/>
      <c r="X46" s="137"/>
      <c r="Y46" s="137"/>
      <c r="Z46" s="137"/>
      <c r="AA46" s="81"/>
      <c r="AB46" s="96"/>
      <c r="AC46" s="98"/>
      <c r="AD46" s="98"/>
      <c r="AE46" s="98"/>
      <c r="AF46" s="98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8"/>
      <c r="V47" s="137"/>
      <c r="W47" s="137"/>
      <c r="X47" s="137"/>
      <c r="Y47" s="137"/>
      <c r="Z47" s="137"/>
      <c r="AA47" s="81"/>
      <c r="AB47" s="96"/>
      <c r="AC47" s="98"/>
      <c r="AD47" s="98"/>
      <c r="AE47" s="98"/>
      <c r="AF47" s="98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8"/>
      <c r="V48" s="137"/>
      <c r="W48" s="137"/>
      <c r="X48" s="137"/>
      <c r="Y48" s="137"/>
      <c r="Z48" s="137"/>
      <c r="AA48" s="81"/>
      <c r="AB48" s="96"/>
      <c r="AC48" s="98"/>
      <c r="AD48" s="98"/>
      <c r="AE48" s="98"/>
      <c r="AF48" s="98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8"/>
      <c r="V49" s="137"/>
      <c r="W49" s="137"/>
      <c r="X49" s="137"/>
      <c r="Y49" s="137"/>
      <c r="Z49" s="137"/>
      <c r="AA49" s="81"/>
      <c r="AB49" s="96"/>
      <c r="AC49" s="98"/>
      <c r="AD49" s="98"/>
      <c r="AE49" s="98"/>
      <c r="AF49" s="98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8"/>
      <c r="AA50" s="7"/>
      <c r="AB50" s="98"/>
      <c r="AC50" s="98"/>
      <c r="AD50" s="98"/>
      <c r="AE50" s="98"/>
      <c r="AF50" s="98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8"/>
      <c r="AA51" s="7"/>
      <c r="AB51" s="98"/>
      <c r="AC51" s="98"/>
      <c r="AD51" s="98"/>
      <c r="AE51" s="98"/>
      <c r="AF51" s="98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8"/>
      <c r="AA52" s="7"/>
      <c r="AB52" s="98"/>
      <c r="AC52" s="98"/>
      <c r="AD52" s="98"/>
      <c r="AE52" s="98"/>
      <c r="AF52" s="98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8"/>
      <c r="W53" s="15"/>
      <c r="AA53" s="7"/>
      <c r="AB53" s="98"/>
      <c r="AC53" s="98"/>
      <c r="AD53" s="98"/>
      <c r="AE53" s="98"/>
      <c r="AF53" s="98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7"/>
      <c r="AA54" s="7"/>
      <c r="AB54" s="98"/>
      <c r="AC54" s="98"/>
      <c r="AD54" s="98"/>
      <c r="AE54" s="98"/>
      <c r="AF54" s="98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7"/>
    </row>
    <row r="56" spans="1:35" x14ac:dyDescent="0.25">
      <c r="A56" s="8"/>
      <c r="B56" s="57"/>
      <c r="T56" s="12"/>
      <c r="U56" s="97"/>
    </row>
    <row r="57" spans="1:35" x14ac:dyDescent="0.25">
      <c r="A57" s="8"/>
      <c r="B57" s="20" t="s">
        <v>15</v>
      </c>
      <c r="T57" s="12"/>
      <c r="U57" s="97"/>
    </row>
    <row r="58" spans="1:35" x14ac:dyDescent="0.25">
      <c r="A58" s="8"/>
      <c r="B58" s="20" t="s">
        <v>16</v>
      </c>
      <c r="T58" s="12"/>
      <c r="U58" s="97"/>
    </row>
    <row r="59" spans="1:35" x14ac:dyDescent="0.25">
      <c r="A59" s="8"/>
      <c r="B59" s="20" t="s">
        <v>106</v>
      </c>
      <c r="C59" s="16"/>
      <c r="D59" s="16"/>
      <c r="E59" s="16"/>
      <c r="F59" s="18"/>
      <c r="G59" s="19"/>
      <c r="H59" s="19"/>
      <c r="I59" s="19"/>
      <c r="T59" s="12"/>
      <c r="U59" s="7"/>
      <c r="V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95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Q10"/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98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5"/>
      <c r="L1" s="8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5"/>
      <c r="L2" s="8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5"/>
      <c r="L3" s="8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6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6"/>
      <c r="T6" s="26"/>
      <c r="U6" s="26"/>
      <c r="V6" s="26"/>
      <c r="W6" s="26"/>
      <c r="X6" s="26"/>
    </row>
    <row r="7" spans="1:30" x14ac:dyDescent="0.25">
      <c r="A7" s="8"/>
      <c r="B7" s="153" t="s">
        <v>9</v>
      </c>
      <c r="C7" s="153"/>
      <c r="D7" s="153"/>
      <c r="E7" s="153"/>
      <c r="F7" s="153"/>
      <c r="G7" s="153"/>
      <c r="H7" s="153"/>
      <c r="I7" s="153"/>
      <c r="J7" s="10"/>
      <c r="K7" s="106"/>
      <c r="T7" s="26"/>
      <c r="U7" s="26"/>
      <c r="V7" s="26"/>
      <c r="W7" s="26"/>
      <c r="X7" s="26"/>
    </row>
    <row r="8" spans="1:30" x14ac:dyDescent="0.25">
      <c r="A8" s="8"/>
      <c r="B8" s="146" t="s">
        <v>101</v>
      </c>
      <c r="C8" s="146"/>
      <c r="D8" s="146"/>
      <c r="E8" s="146"/>
      <c r="F8" s="146"/>
      <c r="G8" s="146"/>
      <c r="H8" s="146"/>
      <c r="I8" s="146"/>
      <c r="J8" s="10"/>
      <c r="K8" s="106"/>
      <c r="T8" s="26"/>
      <c r="U8" s="26"/>
      <c r="V8" s="26"/>
      <c r="W8" s="26"/>
      <c r="X8" s="26"/>
    </row>
    <row r="9" spans="1:30" x14ac:dyDescent="0.25">
      <c r="A9" s="8"/>
      <c r="B9" s="9"/>
      <c r="C9" s="13"/>
      <c r="D9" s="13"/>
      <c r="E9" s="13"/>
      <c r="F9" s="13"/>
      <c r="G9" s="13"/>
      <c r="H9" s="91"/>
      <c r="I9" s="9"/>
      <c r="J9" s="10"/>
      <c r="K9" s="106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0" t="s">
        <v>63</v>
      </c>
      <c r="G10" s="85" t="s">
        <v>62</v>
      </c>
      <c r="J10" s="10"/>
      <c r="K10" s="106"/>
      <c r="T10" s="26"/>
      <c r="U10" s="26"/>
      <c r="V10" s="26"/>
      <c r="W10" s="26"/>
      <c r="X10" s="26"/>
    </row>
    <row r="11" spans="1:30" x14ac:dyDescent="0.25">
      <c r="A11" s="8"/>
      <c r="B11" s="10"/>
      <c r="C11" s="77"/>
      <c r="D11" s="10"/>
      <c r="E11" s="10"/>
      <c r="F11" s="60">
        <v>2019</v>
      </c>
      <c r="G11" s="60">
        <v>2019</v>
      </c>
      <c r="J11" s="10"/>
      <c r="K11" s="107"/>
      <c r="L11" s="93"/>
      <c r="M11" s="93"/>
      <c r="N11" s="93"/>
      <c r="O11" s="93"/>
      <c r="P11" s="93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f>'[3]BD EMMET CIIU Rev 4 '!I95</f>
        <v>-2.5668666861717924</v>
      </c>
      <c r="G12" s="124">
        <f>'[3]BD EMMET CIIU Rev 4 '!J95</f>
        <v>-2.5668666861718052</v>
      </c>
      <c r="J12" s="10"/>
      <c r="K12" s="107"/>
      <c r="L12" s="93"/>
      <c r="M12" s="93"/>
      <c r="N12" s="93"/>
      <c r="O12" s="93"/>
      <c r="P12" s="93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2" t="s">
        <v>52</v>
      </c>
      <c r="D13" s="10"/>
      <c r="F13" s="122">
        <f>'[3]BD EMMET CIIU Rev 4 '!I101</f>
        <v>4.1359146659680306</v>
      </c>
      <c r="G13" s="125">
        <f>'[3]BD EMMET CIIU Rev 4 '!J101</f>
        <v>1.0768279574127233</v>
      </c>
      <c r="J13" s="10"/>
      <c r="K13" s="108"/>
      <c r="L13" s="94"/>
      <c r="M13" s="93"/>
      <c r="N13" s="93"/>
      <c r="O13" s="93"/>
      <c r="P13" s="93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2" t="s">
        <v>53</v>
      </c>
      <c r="D14" s="10"/>
      <c r="F14" s="122">
        <f>'[3]BD EMMET CIIU Rev 4 '!I107</f>
        <v>4.9703025089668813</v>
      </c>
      <c r="G14" s="125">
        <f>'[3]BD EMMET CIIU Rev 4 '!J107</f>
        <v>0.47078010761911249</v>
      </c>
      <c r="J14" s="10"/>
      <c r="K14" s="108"/>
      <c r="L14" s="94"/>
      <c r="P14" s="93"/>
      <c r="Q14" s="93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2" t="s">
        <v>54</v>
      </c>
      <c r="D15" s="10"/>
      <c r="F15" s="122">
        <f>'[3]BD EMMET CIIU Rev 4 '!I113</f>
        <v>11.425592226571865</v>
      </c>
      <c r="G15" s="125">
        <f>'[3]BD EMMET CIIU Rev 4 '!J113</f>
        <v>0.12539792433755398</v>
      </c>
      <c r="J15" s="10"/>
      <c r="K15" s="108"/>
      <c r="L15" s="94"/>
      <c r="P15" s="93"/>
      <c r="Q15" s="93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2" t="s">
        <v>55</v>
      </c>
      <c r="D16" s="10"/>
      <c r="F16" s="122">
        <f>'[3]BD EMMET CIIU Rev 4 '!I119</f>
        <v>-11.1894894909816</v>
      </c>
      <c r="G16" s="125">
        <f>'[3]BD EMMET CIIU Rev 4 '!J119</f>
        <v>-0.26144575520462809</v>
      </c>
      <c r="J16" s="10"/>
      <c r="K16" s="108"/>
      <c r="L16" s="94"/>
      <c r="P16" s="93"/>
      <c r="Q16" s="93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2" t="s">
        <v>56</v>
      </c>
      <c r="D17" s="10"/>
      <c r="F17" s="122">
        <f>'[3]BD EMMET CIIU Rev 4 '!I125</f>
        <v>4.9567665330239237</v>
      </c>
      <c r="G17" s="125">
        <f>'[3]BD EMMET CIIU Rev 4 '!J125</f>
        <v>0.25075970314112694</v>
      </c>
      <c r="J17" s="10"/>
      <c r="K17" s="108"/>
      <c r="L17" s="94"/>
      <c r="P17" s="93"/>
      <c r="Q17" s="93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2" t="s">
        <v>57</v>
      </c>
      <c r="D18" s="10"/>
      <c r="F18" s="122">
        <f>'[3]BD EMMET CIIU Rev 4 '!I131</f>
        <v>-6.7794205467888702</v>
      </c>
      <c r="G18" s="125">
        <f>'[3]BD EMMET CIIU Rev 4 '!J131</f>
        <v>-2.1394111153174209</v>
      </c>
      <c r="J18" s="10"/>
      <c r="K18" s="108"/>
      <c r="L18" s="94"/>
      <c r="P18" s="93"/>
      <c r="Q18" s="93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2" t="s">
        <v>58</v>
      </c>
      <c r="D19" s="10"/>
      <c r="F19" s="122">
        <f>'[3]BD EMMET CIIU Rev 4 '!I137</f>
        <v>-4.0852542558642426</v>
      </c>
      <c r="G19" s="125">
        <f>'[3]BD EMMET CIIU Rev 4 '!J137</f>
        <v>-8.801747573074474E-2</v>
      </c>
      <c r="J19" s="10"/>
      <c r="K19" s="108"/>
      <c r="L19" s="94"/>
      <c r="P19" s="93"/>
      <c r="Q19" s="93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2" t="s">
        <v>59</v>
      </c>
      <c r="D20" s="10"/>
      <c r="F20" s="122">
        <f>'[3]BD EMMET CIIU Rev 4 '!I143</f>
        <v>-7.591702293339381</v>
      </c>
      <c r="G20" s="125">
        <f>'[3]BD EMMET CIIU Rev 4 '!J143</f>
        <v>-0.33273273275025028</v>
      </c>
      <c r="J20" s="10"/>
      <c r="K20" s="108"/>
      <c r="L20" s="94"/>
      <c r="P20" s="93"/>
      <c r="Q20" s="93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2" t="s">
        <v>60</v>
      </c>
      <c r="D21" s="10"/>
      <c r="F21" s="122">
        <f>'[3]BD EMMET CIIU Rev 4 '!I149</f>
        <v>-19.457998886836108</v>
      </c>
      <c r="G21" s="125">
        <f>'[3]BD EMMET CIIU Rev 4 '!J149</f>
        <v>-1.192996815956243</v>
      </c>
      <c r="J21" s="10"/>
      <c r="K21" s="108"/>
      <c r="L21" s="94"/>
      <c r="P21" s="93"/>
      <c r="Q21" s="93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2" t="s">
        <v>61</v>
      </c>
      <c r="D22" s="10"/>
      <c r="F22" s="122">
        <f>'[3]BD EMMET CIIU Rev 4 '!I155</f>
        <v>-4.0433262620066586</v>
      </c>
      <c r="G22" s="125">
        <f>'[3]BD EMMET CIIU Rev 4 '!J155</f>
        <v>-0.47602848372303475</v>
      </c>
      <c r="J22" s="10"/>
      <c r="K22" s="108"/>
      <c r="L22" s="94"/>
      <c r="P22" s="93"/>
      <c r="Q22" s="93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80"/>
      <c r="D23" s="80"/>
      <c r="E23" s="80"/>
      <c r="F23" s="80"/>
      <c r="G23" s="80"/>
      <c r="H23" s="80"/>
      <c r="I23" s="80"/>
      <c r="J23" s="10"/>
      <c r="K23" s="108"/>
      <c r="L23" s="94"/>
      <c r="P23" s="93"/>
      <c r="Q23" s="93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1" t="s">
        <v>65</v>
      </c>
      <c r="C24" s="161"/>
      <c r="D24" s="161"/>
      <c r="E24" s="161"/>
      <c r="F24" s="161"/>
      <c r="G24" s="161"/>
      <c r="H24" s="161"/>
      <c r="I24" s="161"/>
      <c r="J24" s="10"/>
      <c r="K24" s="108"/>
      <c r="L24" s="94"/>
      <c r="P24" s="93"/>
      <c r="Q24" s="93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89" t="s">
        <v>97</v>
      </c>
      <c r="C25" s="16"/>
      <c r="D25" s="162" t="s">
        <v>102</v>
      </c>
      <c r="E25" s="162"/>
      <c r="F25" s="162"/>
      <c r="G25" s="162"/>
      <c r="H25" s="162"/>
      <c r="I25" s="162"/>
      <c r="J25" s="10"/>
      <c r="K25" s="108"/>
      <c r="L25" s="94"/>
      <c r="P25" s="93"/>
      <c r="Q25" s="93">
        <v>-0.76420688767568401</v>
      </c>
      <c r="S25" s="82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7"/>
      <c r="L26" s="94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6"/>
      <c r="L27" s="93"/>
      <c r="M27" s="93"/>
      <c r="N27" s="140" t="s">
        <v>5</v>
      </c>
      <c r="O27" s="140" t="s">
        <v>4</v>
      </c>
      <c r="P27" s="141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6"/>
      <c r="M28" s="142" t="s">
        <v>3</v>
      </c>
      <c r="N28" s="143">
        <v>-2.5668666861717924</v>
      </c>
      <c r="O28" s="143">
        <v>-2.5668666861718052</v>
      </c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6"/>
      <c r="M29" s="142" t="s">
        <v>57</v>
      </c>
      <c r="N29" s="143">
        <v>-6.7794205467888702</v>
      </c>
      <c r="O29" s="143">
        <v>-2.1394111153174209</v>
      </c>
      <c r="P29" s="13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6"/>
      <c r="M30" s="142" t="s">
        <v>60</v>
      </c>
      <c r="N30" s="143">
        <v>-19.457998886836108</v>
      </c>
      <c r="O30" s="143">
        <v>-1.192996815956243</v>
      </c>
      <c r="P30" s="137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6"/>
      <c r="M31" s="142" t="s">
        <v>61</v>
      </c>
      <c r="N31" s="143">
        <v>-4.0433262620066586</v>
      </c>
      <c r="O31" s="143">
        <v>-0.47602848372303475</v>
      </c>
      <c r="P31" s="137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6"/>
      <c r="M32" s="142" t="s">
        <v>59</v>
      </c>
      <c r="N32" s="143">
        <v>-7.591702293339381</v>
      </c>
      <c r="O32" s="143">
        <v>-0.33273273275025028</v>
      </c>
      <c r="P32" s="137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6"/>
      <c r="M33" s="142" t="s">
        <v>55</v>
      </c>
      <c r="N33" s="143">
        <v>-11.1894894909816</v>
      </c>
      <c r="O33" s="143">
        <v>-0.26144575520462809</v>
      </c>
      <c r="P33" s="137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6"/>
      <c r="M34" s="142" t="s">
        <v>58</v>
      </c>
      <c r="N34" s="143">
        <v>-4.0852542558642426</v>
      </c>
      <c r="O34" s="143">
        <v>-8.801747573074474E-2</v>
      </c>
      <c r="P34" s="137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6"/>
      <c r="M35" s="142" t="s">
        <v>54</v>
      </c>
      <c r="N35" s="143">
        <v>11.425592226571865</v>
      </c>
      <c r="O35" s="143">
        <v>0.12539792433755398</v>
      </c>
      <c r="P35" s="137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6"/>
      <c r="M36" s="142" t="s">
        <v>56</v>
      </c>
      <c r="N36" s="143">
        <v>4.9567665330239237</v>
      </c>
      <c r="O36" s="143">
        <v>0.25075970314112694</v>
      </c>
      <c r="P36" s="137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6"/>
      <c r="M37" s="142" t="s">
        <v>53</v>
      </c>
      <c r="N37" s="143">
        <v>4.9703025089668813</v>
      </c>
      <c r="O37" s="143">
        <v>0.47078010761911249</v>
      </c>
      <c r="P37" s="137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6"/>
      <c r="M38" s="142" t="s">
        <v>52</v>
      </c>
      <c r="N38" s="143">
        <v>4.1359146659680306</v>
      </c>
      <c r="O38" s="143">
        <v>1.0768279574127233</v>
      </c>
      <c r="P38" s="137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6"/>
      <c r="P39" s="137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6"/>
      <c r="M40" s="142"/>
      <c r="N40" s="143"/>
      <c r="O40" s="143"/>
      <c r="P40" s="137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6"/>
      <c r="M41" s="142"/>
      <c r="N41" s="143"/>
      <c r="O41" s="143"/>
      <c r="P41" s="137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6"/>
      <c r="M42" s="144"/>
      <c r="N42" s="143"/>
      <c r="O42" s="143"/>
      <c r="P42" s="137"/>
      <c r="T42" s="26"/>
      <c r="U42" s="26"/>
      <c r="V42" s="26"/>
      <c r="W42" s="26"/>
      <c r="X42" s="26"/>
    </row>
    <row r="43" spans="1:30" s="6" customFormat="1" x14ac:dyDescent="0.25">
      <c r="A43" s="8"/>
      <c r="B43" s="110" t="s">
        <v>64</v>
      </c>
      <c r="J43" s="10"/>
      <c r="K43" s="106"/>
      <c r="M43" s="142"/>
      <c r="N43" s="143"/>
      <c r="O43" s="143"/>
      <c r="P43" s="137"/>
      <c r="T43" s="26"/>
      <c r="U43" s="26"/>
      <c r="V43" s="26"/>
      <c r="W43" s="26"/>
      <c r="X43" s="26"/>
    </row>
    <row r="44" spans="1:30" x14ac:dyDescent="0.25">
      <c r="A44" s="8"/>
      <c r="B44" s="20" t="s">
        <v>106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P44" s="7"/>
      <c r="Q44" s="7"/>
      <c r="R44" s="7"/>
      <c r="S44" s="7"/>
      <c r="T44" s="12"/>
    </row>
    <row r="45" spans="1:30" s="6" customFormat="1" x14ac:dyDescent="0.25">
      <c r="A45" s="21"/>
      <c r="B45" s="22" t="s">
        <v>95</v>
      </c>
      <c r="C45" s="23"/>
      <c r="D45" s="23"/>
      <c r="E45" s="23"/>
      <c r="F45" s="23"/>
      <c r="G45" s="23"/>
      <c r="H45" s="23"/>
      <c r="I45" s="23"/>
      <c r="J45" s="23"/>
      <c r="K45" s="24"/>
      <c r="M45" s="142"/>
      <c r="N45" s="143"/>
      <c r="O45" s="143"/>
      <c r="P45" s="137"/>
      <c r="T45" s="26"/>
      <c r="U45" s="26"/>
      <c r="V45" s="26"/>
      <c r="W45" s="26"/>
      <c r="X45" s="26"/>
    </row>
    <row r="46" spans="1:30" ht="14.25" customHeight="1" x14ac:dyDescent="0.25">
      <c r="L46" s="83"/>
      <c r="M46" s="142"/>
      <c r="N46" s="143"/>
      <c r="O46" s="143"/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98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5"/>
      <c r="L1" s="8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5"/>
      <c r="L2" s="8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5"/>
      <c r="L3" s="8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6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6"/>
      <c r="T6" s="26"/>
      <c r="U6" s="26"/>
      <c r="V6" s="26"/>
      <c r="W6" s="26"/>
      <c r="X6" s="26"/>
    </row>
    <row r="7" spans="1:30" x14ac:dyDescent="0.25">
      <c r="A7" s="8"/>
      <c r="B7" s="153" t="s">
        <v>9</v>
      </c>
      <c r="C7" s="153"/>
      <c r="D7" s="153"/>
      <c r="E7" s="153"/>
      <c r="F7" s="153"/>
      <c r="G7" s="153"/>
      <c r="H7" s="153"/>
      <c r="I7" s="153"/>
      <c r="J7" s="10"/>
      <c r="K7" s="106"/>
      <c r="T7" s="26"/>
      <c r="U7" s="26"/>
      <c r="V7" s="26"/>
      <c r="W7" s="26"/>
      <c r="X7" s="26"/>
    </row>
    <row r="8" spans="1:30" x14ac:dyDescent="0.25">
      <c r="A8" s="8"/>
      <c r="B8" s="146" t="s">
        <v>103</v>
      </c>
      <c r="C8" s="146"/>
      <c r="D8" s="146"/>
      <c r="E8" s="146"/>
      <c r="F8" s="146"/>
      <c r="G8" s="146"/>
      <c r="H8" s="146"/>
      <c r="I8" s="146"/>
      <c r="J8" s="10"/>
      <c r="K8" s="106"/>
      <c r="T8" s="26"/>
      <c r="U8" s="26"/>
      <c r="V8" s="26"/>
      <c r="W8" s="26"/>
      <c r="X8" s="26"/>
    </row>
    <row r="9" spans="1:30" x14ac:dyDescent="0.25">
      <c r="A9" s="8"/>
      <c r="B9" s="9"/>
      <c r="C9" s="118"/>
      <c r="D9" s="118"/>
      <c r="E9" s="118"/>
      <c r="F9" s="118"/>
      <c r="G9" s="118"/>
      <c r="H9" s="118"/>
      <c r="I9" s="9"/>
      <c r="J9" s="10"/>
      <c r="K9" s="106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0" t="s">
        <v>63</v>
      </c>
      <c r="G10" s="85" t="s">
        <v>62</v>
      </c>
      <c r="J10" s="10"/>
      <c r="K10" s="106"/>
      <c r="T10" s="26"/>
      <c r="U10" s="26"/>
      <c r="V10" s="26"/>
      <c r="W10" s="26"/>
      <c r="X10" s="26"/>
    </row>
    <row r="11" spans="1:30" x14ac:dyDescent="0.25">
      <c r="A11" s="8"/>
      <c r="B11" s="10"/>
      <c r="C11" s="118"/>
      <c r="D11" s="10"/>
      <c r="E11" s="10"/>
      <c r="F11" s="60">
        <v>2019</v>
      </c>
      <c r="G11" s="60">
        <v>2019</v>
      </c>
      <c r="J11" s="10"/>
      <c r="K11" s="107"/>
      <c r="L11" s="93"/>
      <c r="M11" s="93"/>
      <c r="N11" s="93"/>
      <c r="O11" s="93"/>
      <c r="P11" s="93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f>'[3]BD EMMET CIIU Rev 4 '!P95</f>
        <v>1.3595724511508536</v>
      </c>
      <c r="G12" s="124">
        <f>'[3]BD EMMET CIIU Rev 4 '!Q95</f>
        <v>1.3595724511508642</v>
      </c>
      <c r="J12" s="10"/>
      <c r="K12" s="107"/>
      <c r="L12" s="93"/>
      <c r="M12" s="93"/>
      <c r="N12" s="93"/>
      <c r="O12" s="93"/>
      <c r="P12" s="93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2" t="s">
        <v>52</v>
      </c>
      <c r="D13" s="10"/>
      <c r="F13" s="122">
        <f>'[3]BD EMMET CIIU Rev 4 '!P101</f>
        <v>7.3327684404821127</v>
      </c>
      <c r="G13" s="125">
        <f>'[3]BD EMMET CIIU Rev 4 '!Q101</f>
        <v>1.9252992939949292</v>
      </c>
      <c r="J13" s="10"/>
      <c r="K13" s="108"/>
      <c r="L13" s="94"/>
      <c r="M13" s="93"/>
      <c r="N13" s="93"/>
      <c r="O13" s="93"/>
      <c r="P13" s="93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2" t="s">
        <v>53</v>
      </c>
      <c r="D14" s="10"/>
      <c r="F14" s="122">
        <f>'[3]BD EMMET CIIU Rev 4 '!P107</f>
        <v>0.45401811020646221</v>
      </c>
      <c r="G14" s="125">
        <f>'[3]BD EMMET CIIU Rev 4 '!Q107</f>
        <v>4.4365033201508551E-2</v>
      </c>
      <c r="J14" s="10"/>
      <c r="K14" s="108"/>
      <c r="L14" s="94"/>
      <c r="P14" s="93"/>
      <c r="Q14" s="93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2" t="s">
        <v>54</v>
      </c>
      <c r="D15" s="10"/>
      <c r="F15" s="122">
        <f>'[3]BD EMMET CIIU Rev 4 '!P113</f>
        <v>18.264577276197429</v>
      </c>
      <c r="G15" s="125">
        <f>'[3]BD EMMET CIIU Rev 4 '!Q113</f>
        <v>0.19212047454783243</v>
      </c>
      <c r="J15" s="10"/>
      <c r="K15" s="108"/>
      <c r="L15" s="94"/>
      <c r="P15" s="93"/>
      <c r="Q15" s="93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2" t="s">
        <v>55</v>
      </c>
      <c r="D16" s="10"/>
      <c r="F16" s="122">
        <f>'[3]BD EMMET CIIU Rev 4 '!P119</f>
        <v>-2.9523639514344495</v>
      </c>
      <c r="G16" s="125">
        <f>'[3]BD EMMET CIIU Rev 4 '!Q119</f>
        <v>-6.0119058404012694E-2</v>
      </c>
      <c r="J16" s="10"/>
      <c r="K16" s="108"/>
      <c r="L16" s="94"/>
      <c r="P16" s="93"/>
      <c r="Q16" s="93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2" t="s">
        <v>56</v>
      </c>
      <c r="D17" s="10"/>
      <c r="F17" s="122">
        <f>'[3]BD EMMET CIIU Rev 4 '!P125</f>
        <v>4.6167285767403143</v>
      </c>
      <c r="G17" s="125">
        <f>'[3]BD EMMET CIIU Rev 4 '!Q125</f>
        <v>0.24783640032075391</v>
      </c>
      <c r="J17" s="10"/>
      <c r="K17" s="108"/>
      <c r="L17" s="94"/>
      <c r="P17" s="93"/>
      <c r="Q17" s="93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2" t="s">
        <v>57</v>
      </c>
      <c r="D18" s="10"/>
      <c r="F18" s="122">
        <f>'[3]BD EMMET CIIU Rev 4 '!P131</f>
        <v>-4.2912042954258851</v>
      </c>
      <c r="G18" s="125">
        <f>'[3]BD EMMET CIIU Rev 4 '!Q131</f>
        <v>-1.3823629888377897</v>
      </c>
      <c r="J18" s="10"/>
      <c r="K18" s="108"/>
      <c r="L18" s="94"/>
      <c r="P18" s="93"/>
      <c r="Q18" s="93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2" t="s">
        <v>58</v>
      </c>
      <c r="D19" s="10"/>
      <c r="F19" s="122">
        <f>'[3]BD EMMET CIIU Rev 4 '!P137</f>
        <v>-3.4138290299874683</v>
      </c>
      <c r="G19" s="125">
        <f>'[3]BD EMMET CIIU Rev 4 '!Q137</f>
        <v>-7.6631263579196376E-2</v>
      </c>
      <c r="J19" s="10"/>
      <c r="K19" s="108"/>
      <c r="L19" s="94"/>
      <c r="P19" s="93"/>
      <c r="Q19" s="93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2" t="s">
        <v>59</v>
      </c>
      <c r="D20" s="10"/>
      <c r="F20" s="122">
        <f>'[3]BD EMMET CIIU Rev 4 '!P143</f>
        <v>-1.9765689269517281</v>
      </c>
      <c r="G20" s="125">
        <f>'[3]BD EMMET CIIU Rev 4 '!Q143</f>
        <v>-8.8076774668352495E-2</v>
      </c>
      <c r="J20" s="10"/>
      <c r="K20" s="108"/>
      <c r="L20" s="94"/>
      <c r="P20" s="93"/>
      <c r="Q20" s="93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2" t="s">
        <v>60</v>
      </c>
      <c r="D21" s="10"/>
      <c r="F21" s="122">
        <f>'[3]BD EMMET CIIU Rev 4 '!P149</f>
        <v>12.932902063478636</v>
      </c>
      <c r="G21" s="125">
        <f>'[3]BD EMMET CIIU Rev 4 '!Q149</f>
        <v>0.6818858407708086</v>
      </c>
      <c r="J21" s="10"/>
      <c r="K21" s="108"/>
      <c r="L21" s="94"/>
      <c r="P21" s="93"/>
      <c r="Q21" s="93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2" t="s">
        <v>61</v>
      </c>
      <c r="D22" s="10"/>
      <c r="F22" s="122">
        <f>'[3]BD EMMET CIIU Rev 4 '!P155</f>
        <v>-1.1011354374210924</v>
      </c>
      <c r="G22" s="125">
        <f>'[3]BD EMMET CIIU Rev 4 '!Q155</f>
        <v>-0.12474450619561726</v>
      </c>
      <c r="J22" s="10"/>
      <c r="K22" s="108"/>
      <c r="L22" s="94"/>
      <c r="P22" s="93"/>
      <c r="Q22" s="93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80"/>
      <c r="D23" s="80"/>
      <c r="E23" s="80"/>
      <c r="F23" s="80"/>
      <c r="G23" s="80"/>
      <c r="H23" s="80"/>
      <c r="I23" s="80"/>
      <c r="J23" s="10"/>
      <c r="K23" s="108"/>
      <c r="L23" s="94"/>
      <c r="P23" s="93"/>
      <c r="Q23" s="93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1" t="s">
        <v>65</v>
      </c>
      <c r="C24" s="161"/>
      <c r="D24" s="161"/>
      <c r="E24" s="161"/>
      <c r="F24" s="161"/>
      <c r="G24" s="161"/>
      <c r="H24" s="161"/>
      <c r="I24" s="161"/>
      <c r="J24" s="10"/>
      <c r="K24" s="108"/>
      <c r="L24" s="94"/>
      <c r="P24" s="93"/>
      <c r="Q24" s="93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19" t="s">
        <v>100</v>
      </c>
      <c r="C25" s="16"/>
      <c r="D25" s="162" t="s">
        <v>104</v>
      </c>
      <c r="E25" s="162"/>
      <c r="F25" s="162"/>
      <c r="G25" s="162"/>
      <c r="H25" s="162"/>
      <c r="I25" s="162"/>
      <c r="J25" s="10"/>
      <c r="K25" s="108"/>
      <c r="L25" s="94"/>
      <c r="P25" s="93"/>
      <c r="Q25" s="93">
        <v>-0.76420688767568401</v>
      </c>
      <c r="S25" s="82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7"/>
      <c r="L26" s="94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6"/>
      <c r="L27" s="93"/>
      <c r="M27" s="93"/>
      <c r="N27" s="140" t="s">
        <v>5</v>
      </c>
      <c r="O27" s="140" t="s">
        <v>4</v>
      </c>
      <c r="P27" s="141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6"/>
      <c r="M28" s="142" t="s">
        <v>57</v>
      </c>
      <c r="N28" s="143">
        <v>-4.2912042954258851</v>
      </c>
      <c r="O28" s="143">
        <v>-1.3823629888377897</v>
      </c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6"/>
      <c r="M29" s="142" t="s">
        <v>61</v>
      </c>
      <c r="N29" s="143">
        <v>-1.1011354374210924</v>
      </c>
      <c r="O29" s="143">
        <v>-0.12474450619561726</v>
      </c>
      <c r="P29" s="13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6"/>
      <c r="M30" s="142" t="s">
        <v>59</v>
      </c>
      <c r="N30" s="143">
        <v>-1.9765689269517281</v>
      </c>
      <c r="O30" s="143">
        <v>-8.8076774668352495E-2</v>
      </c>
      <c r="P30" s="137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6"/>
      <c r="M31" s="142" t="s">
        <v>58</v>
      </c>
      <c r="N31" s="143">
        <v>-3.4138290299874683</v>
      </c>
      <c r="O31" s="143">
        <v>-7.6631263579196376E-2</v>
      </c>
      <c r="P31" s="137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6"/>
      <c r="M32" s="142" t="s">
        <v>55</v>
      </c>
      <c r="N32" s="143">
        <v>-2.9523639514344495</v>
      </c>
      <c r="O32" s="143">
        <v>-6.0119058404012694E-2</v>
      </c>
      <c r="P32" s="137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6"/>
      <c r="M33" s="142" t="s">
        <v>53</v>
      </c>
      <c r="N33" s="143">
        <v>0.45401811020646221</v>
      </c>
      <c r="O33" s="143">
        <v>4.4365033201508551E-2</v>
      </c>
      <c r="P33" s="137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6"/>
      <c r="M34" s="142" t="s">
        <v>54</v>
      </c>
      <c r="N34" s="143">
        <v>18.264577276197429</v>
      </c>
      <c r="O34" s="143">
        <v>0.19212047454783243</v>
      </c>
      <c r="P34" s="137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6"/>
      <c r="M35" s="83" t="s">
        <v>56</v>
      </c>
      <c r="N35" s="143">
        <v>4.6167285767403143</v>
      </c>
      <c r="O35" s="143">
        <v>0.24783640032075391</v>
      </c>
      <c r="P35" s="137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6"/>
      <c r="M36" s="142" t="s">
        <v>60</v>
      </c>
      <c r="N36" s="143">
        <v>12.932902063478636</v>
      </c>
      <c r="O36" s="143">
        <v>0.6818858407708086</v>
      </c>
      <c r="P36" s="137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6"/>
      <c r="M37" s="142" t="s">
        <v>3</v>
      </c>
      <c r="N37" s="143">
        <v>1.3595724511508536</v>
      </c>
      <c r="O37" s="143">
        <v>1.3595724511508642</v>
      </c>
      <c r="P37" s="137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6"/>
      <c r="M38" s="142" t="s">
        <v>52</v>
      </c>
      <c r="N38" s="143">
        <v>7.3327684404821127</v>
      </c>
      <c r="O38" s="143">
        <v>1.9252992939949292</v>
      </c>
      <c r="P38" s="137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6"/>
      <c r="M39" s="142"/>
      <c r="N39" s="143"/>
      <c r="O39" s="143"/>
      <c r="P39" s="137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6"/>
      <c r="M40" s="142"/>
      <c r="N40" s="143"/>
      <c r="O40" s="143"/>
      <c r="P40" s="137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6"/>
      <c r="M41" s="142"/>
      <c r="N41" s="143"/>
      <c r="O41" s="143"/>
      <c r="P41" s="137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6"/>
      <c r="M42" s="144"/>
      <c r="N42" s="143"/>
      <c r="O42" s="143"/>
      <c r="P42" s="137"/>
      <c r="T42" s="26"/>
      <c r="U42" s="26"/>
      <c r="V42" s="26"/>
      <c r="W42" s="26"/>
      <c r="X42" s="26"/>
    </row>
    <row r="43" spans="1:30" s="6" customFormat="1" x14ac:dyDescent="0.25">
      <c r="A43" s="8"/>
      <c r="B43" s="110" t="s">
        <v>64</v>
      </c>
      <c r="J43" s="10"/>
      <c r="K43" s="106"/>
      <c r="M43" s="142"/>
      <c r="N43" s="143"/>
      <c r="O43" s="143"/>
      <c r="P43" s="137"/>
      <c r="T43" s="26"/>
      <c r="U43" s="26"/>
      <c r="V43" s="26"/>
      <c r="W43" s="26"/>
      <c r="X43" s="26"/>
    </row>
    <row r="44" spans="1:30" x14ac:dyDescent="0.25">
      <c r="A44" s="8"/>
      <c r="B44" s="20" t="s">
        <v>106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P44" s="7"/>
      <c r="Q44" s="7"/>
      <c r="R44" s="7"/>
      <c r="S44" s="7"/>
      <c r="T44" s="12"/>
    </row>
    <row r="45" spans="1:30" s="6" customFormat="1" x14ac:dyDescent="0.25">
      <c r="A45" s="21"/>
      <c r="B45" s="22" t="s">
        <v>95</v>
      </c>
      <c r="C45" s="23"/>
      <c r="D45" s="23"/>
      <c r="E45" s="23"/>
      <c r="F45" s="23"/>
      <c r="G45" s="23"/>
      <c r="H45" s="23"/>
      <c r="I45" s="23"/>
      <c r="J45" s="23"/>
      <c r="K45" s="24"/>
      <c r="M45" s="142"/>
      <c r="N45" s="143"/>
      <c r="O45" s="143"/>
      <c r="P45" s="137"/>
      <c r="T45" s="26"/>
      <c r="U45" s="26"/>
      <c r="V45" s="26"/>
      <c r="W45" s="26"/>
      <c r="X45" s="26"/>
    </row>
    <row r="46" spans="1:30" ht="14.25" customHeight="1" x14ac:dyDescent="0.25">
      <c r="L46" s="83"/>
      <c r="M46" s="142"/>
      <c r="N46" s="143"/>
      <c r="O46" s="143"/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98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5"/>
      <c r="L1" s="8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5"/>
      <c r="L2" s="8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5"/>
      <c r="L3" s="8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6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6"/>
      <c r="T6" s="26"/>
      <c r="U6" s="26"/>
      <c r="V6" s="26"/>
      <c r="W6" s="26"/>
      <c r="X6" s="26"/>
    </row>
    <row r="7" spans="1:30" x14ac:dyDescent="0.25">
      <c r="A7" s="8"/>
      <c r="B7" s="153" t="s">
        <v>66</v>
      </c>
      <c r="C7" s="153"/>
      <c r="D7" s="153"/>
      <c r="E7" s="153"/>
      <c r="F7" s="153"/>
      <c r="G7" s="153"/>
      <c r="H7" s="153"/>
      <c r="I7" s="153"/>
      <c r="J7" s="10"/>
      <c r="K7" s="106"/>
      <c r="T7" s="26"/>
      <c r="U7" s="26"/>
      <c r="V7" s="26"/>
      <c r="W7" s="26"/>
      <c r="X7" s="26"/>
    </row>
    <row r="8" spans="1:30" x14ac:dyDescent="0.25">
      <c r="A8" s="8"/>
      <c r="B8" s="146" t="str">
        <f>'H Producción Bogotá anual'!$B$8</f>
        <v>Variación anual % y contribución (puntos porcentuales), junio 2019 p</v>
      </c>
      <c r="C8" s="146"/>
      <c r="D8" s="146"/>
      <c r="E8" s="146"/>
      <c r="F8" s="146"/>
      <c r="G8" s="146"/>
      <c r="H8" s="146"/>
      <c r="I8" s="146"/>
      <c r="J8" s="10"/>
      <c r="K8" s="106"/>
      <c r="T8" s="26"/>
      <c r="U8" s="26"/>
      <c r="V8" s="26"/>
      <c r="W8" s="26"/>
      <c r="X8" s="26"/>
    </row>
    <row r="9" spans="1:30" x14ac:dyDescent="0.25">
      <c r="A9" s="8"/>
      <c r="B9" s="9"/>
      <c r="C9" s="118"/>
      <c r="D9" s="118"/>
      <c r="E9" s="118"/>
      <c r="F9" s="118"/>
      <c r="G9" s="118"/>
      <c r="H9" s="118"/>
      <c r="I9" s="9"/>
      <c r="J9" s="10"/>
      <c r="K9" s="106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0" t="s">
        <v>63</v>
      </c>
      <c r="G10" s="85" t="s">
        <v>62</v>
      </c>
      <c r="J10" s="10"/>
      <c r="K10" s="106"/>
      <c r="T10" s="26"/>
      <c r="U10" s="26"/>
      <c r="V10" s="26"/>
      <c r="W10" s="26"/>
      <c r="X10" s="26"/>
    </row>
    <row r="11" spans="1:30" x14ac:dyDescent="0.25">
      <c r="A11" s="8"/>
      <c r="B11" s="10"/>
      <c r="C11" s="118"/>
      <c r="D11" s="10"/>
      <c r="E11" s="10"/>
      <c r="F11" s="60">
        <v>2019</v>
      </c>
      <c r="G11" s="60">
        <v>2019</v>
      </c>
      <c r="J11" s="10"/>
      <c r="K11" s="107"/>
      <c r="L11" s="93"/>
      <c r="M11" s="93"/>
      <c r="N11" s="93"/>
      <c r="O11" s="93"/>
      <c r="P11" s="93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f>'[3]BD EMMET CIIU Rev 4 '!L95</f>
        <v>-1.3945351170569324</v>
      </c>
      <c r="G12" s="124">
        <f>'[3]BD EMMET CIIU Rev 4 '!M95</f>
        <v>-1.3945351170569467</v>
      </c>
      <c r="J12" s="10"/>
      <c r="K12" s="107"/>
      <c r="L12" s="93"/>
      <c r="M12" s="93"/>
      <c r="N12" s="93"/>
      <c r="O12" s="93"/>
      <c r="P12" s="93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2" t="s">
        <v>52</v>
      </c>
      <c r="D13" s="10"/>
      <c r="F13" s="122">
        <f>'[3]BD EMMET CIIU Rev 4 '!L101</f>
        <v>5.5940347852022825</v>
      </c>
      <c r="G13" s="125">
        <f>'[3]BD EMMET CIIU Rev 4 '!M101</f>
        <v>1.4530119412979465</v>
      </c>
      <c r="J13" s="10"/>
      <c r="K13" s="108"/>
      <c r="L13" s="94"/>
      <c r="M13" s="93"/>
      <c r="N13" s="93"/>
      <c r="O13" s="93"/>
      <c r="P13" s="93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2" t="s">
        <v>53</v>
      </c>
      <c r="D14" s="10"/>
      <c r="F14" s="122">
        <f>'[3]BD EMMET CIIU Rev 4 '!L107</f>
        <v>-2.8024073665698523</v>
      </c>
      <c r="G14" s="125">
        <f>'[3]BD EMMET CIIU Rev 4 '!M107</f>
        <v>-0.29275715209601871</v>
      </c>
      <c r="J14" s="10"/>
      <c r="K14" s="108"/>
      <c r="L14" s="94"/>
      <c r="P14" s="93"/>
      <c r="Q14" s="93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2" t="s">
        <v>54</v>
      </c>
      <c r="D15" s="10"/>
      <c r="F15" s="122">
        <f>'[3]BD EMMET CIIU Rev 4 '!L113</f>
        <v>8.2734835419841772</v>
      </c>
      <c r="G15" s="125">
        <f>'[3]BD EMMET CIIU Rev 4 '!M113</f>
        <v>8.6710121165657905E-2</v>
      </c>
      <c r="J15" s="10"/>
      <c r="K15" s="108"/>
      <c r="L15" s="94"/>
      <c r="P15" s="93"/>
      <c r="Q15" s="93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2" t="s">
        <v>55</v>
      </c>
      <c r="D16" s="10"/>
      <c r="F16" s="122">
        <f>'[3]BD EMMET CIIU Rev 4 '!L119</f>
        <v>-13.059203764653944</v>
      </c>
      <c r="G16" s="125">
        <f>'[3]BD EMMET CIIU Rev 4 '!M119</f>
        <v>-0.30470854887781479</v>
      </c>
      <c r="J16" s="10"/>
      <c r="K16" s="108"/>
      <c r="L16" s="94"/>
      <c r="P16" s="93"/>
      <c r="Q16" s="93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2" t="s">
        <v>56</v>
      </c>
      <c r="D17" s="10"/>
      <c r="F17" s="122">
        <f>'[3]BD EMMET CIIU Rev 4 '!L125</f>
        <v>-0.25080176626445905</v>
      </c>
      <c r="G17" s="125">
        <f>'[3]BD EMMET CIIU Rev 4 '!M125</f>
        <v>-1.2918947966774013E-2</v>
      </c>
      <c r="J17" s="10"/>
      <c r="K17" s="108"/>
      <c r="L17" s="94"/>
      <c r="P17" s="93"/>
      <c r="Q17" s="93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2" t="s">
        <v>57</v>
      </c>
      <c r="D18" s="10"/>
      <c r="F18" s="122">
        <f>'[3]BD EMMET CIIU Rev 4 '!L131</f>
        <v>-3.1968355926399568</v>
      </c>
      <c r="G18" s="125">
        <f>'[3]BD EMMET CIIU Rev 4 '!M131</f>
        <v>-0.96784104235109214</v>
      </c>
      <c r="J18" s="10"/>
      <c r="K18" s="108"/>
      <c r="L18" s="94"/>
      <c r="P18" s="93"/>
      <c r="Q18" s="93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2" t="s">
        <v>58</v>
      </c>
      <c r="D19" s="10"/>
      <c r="F19" s="122">
        <f>'[3]BD EMMET CIIU Rev 4 '!L137</f>
        <v>-0.50255366791152767</v>
      </c>
      <c r="G19" s="125">
        <f>'[3]BD EMMET CIIU Rev 4 '!M137</f>
        <v>-1.0911963128970862E-2</v>
      </c>
      <c r="J19" s="10"/>
      <c r="K19" s="108"/>
      <c r="L19" s="94"/>
      <c r="P19" s="93"/>
      <c r="Q19" s="93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2" t="s">
        <v>59</v>
      </c>
      <c r="D20" s="10"/>
      <c r="F20" s="122">
        <f>'[3]BD EMMET CIIU Rev 4 '!L143</f>
        <v>-6.4105281314469948</v>
      </c>
      <c r="G20" s="125">
        <f>'[3]BD EMMET CIIU Rev 4 '!M143</f>
        <v>-0.29321314241761265</v>
      </c>
      <c r="J20" s="10"/>
      <c r="K20" s="108"/>
      <c r="L20" s="94"/>
      <c r="P20" s="93"/>
      <c r="Q20" s="93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2" t="s">
        <v>60</v>
      </c>
      <c r="D21" s="10"/>
      <c r="F21" s="122">
        <f>'[3]BD EMMET CIIU Rev 4 '!L149</f>
        <v>-14.187695995286006</v>
      </c>
      <c r="G21" s="125">
        <f>'[3]BD EMMET CIIU Rev 4 '!M149</f>
        <v>-0.87896910439813203</v>
      </c>
      <c r="J21" s="10"/>
      <c r="K21" s="108"/>
      <c r="L21" s="94"/>
      <c r="P21" s="93"/>
      <c r="Q21" s="93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2" t="s">
        <v>61</v>
      </c>
      <c r="D22" s="10"/>
      <c r="F22" s="122">
        <f>'[3]BD EMMET CIIU Rev 4 '!L155</f>
        <v>-1.4617091379194136</v>
      </c>
      <c r="G22" s="125">
        <f>'[3]BD EMMET CIIU Rev 4 '!M155</f>
        <v>-0.17293727828413608</v>
      </c>
      <c r="J22" s="10"/>
      <c r="K22" s="108"/>
      <c r="L22" s="94"/>
      <c r="P22" s="93"/>
      <c r="Q22" s="93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80"/>
      <c r="D23" s="80"/>
      <c r="E23" s="80"/>
      <c r="F23" s="80"/>
      <c r="G23" s="80"/>
      <c r="H23" s="80"/>
      <c r="I23" s="80"/>
      <c r="J23" s="10"/>
      <c r="K23" s="108"/>
      <c r="L23" s="94"/>
      <c r="P23" s="93"/>
      <c r="Q23" s="93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1" t="s">
        <v>67</v>
      </c>
      <c r="C24" s="161"/>
      <c r="D24" s="161"/>
      <c r="E24" s="161"/>
      <c r="F24" s="161"/>
      <c r="G24" s="161"/>
      <c r="H24" s="161"/>
      <c r="I24" s="161"/>
      <c r="J24" s="10"/>
      <c r="K24" s="108"/>
      <c r="L24" s="94"/>
      <c r="P24" s="93"/>
      <c r="Q24" s="93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19" t="str">
        <f>'H Producción Bogotá anual'!$B$25</f>
        <v>Variación anual % junio 2019 p</v>
      </c>
      <c r="C25" s="16"/>
      <c r="D25" s="162" t="str">
        <f>'H Producción Bogotá anual'!$D$25</f>
        <v>Contribución anual (p.p), junio 2019 p</v>
      </c>
      <c r="E25" s="162"/>
      <c r="F25" s="162"/>
      <c r="G25" s="162"/>
      <c r="H25" s="162"/>
      <c r="I25" s="162"/>
      <c r="J25" s="10"/>
      <c r="K25" s="108"/>
      <c r="L25" s="94"/>
      <c r="P25" s="93"/>
      <c r="Q25" s="93">
        <v>-0.76420688767568401</v>
      </c>
      <c r="S25" s="82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7"/>
      <c r="L26" s="94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6"/>
      <c r="L27" s="93"/>
      <c r="M27" s="93"/>
      <c r="N27" s="140" t="s">
        <v>5</v>
      </c>
      <c r="O27" s="140" t="s">
        <v>4</v>
      </c>
      <c r="P27" s="141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6"/>
      <c r="M28" s="142" t="s">
        <v>3</v>
      </c>
      <c r="N28" s="143">
        <v>-1.3945351170569324</v>
      </c>
      <c r="O28" s="143">
        <v>-1.3945351170569467</v>
      </c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6"/>
      <c r="M29" s="142" t="s">
        <v>57</v>
      </c>
      <c r="N29" s="143">
        <v>-3.1968355926399568</v>
      </c>
      <c r="O29" s="143">
        <v>-0.96784104235109214</v>
      </c>
      <c r="P29" s="13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6"/>
      <c r="M30" s="142" t="s">
        <v>60</v>
      </c>
      <c r="N30" s="143">
        <v>-14.187695995286006</v>
      </c>
      <c r="O30" s="143">
        <v>-0.87896910439813203</v>
      </c>
      <c r="P30" s="137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6"/>
      <c r="M31" s="142" t="s">
        <v>55</v>
      </c>
      <c r="N31" s="143">
        <v>-13.059203764653944</v>
      </c>
      <c r="O31" s="143">
        <v>-0.30470854887781479</v>
      </c>
      <c r="P31" s="137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6"/>
      <c r="M32" s="142" t="s">
        <v>59</v>
      </c>
      <c r="N32" s="143">
        <v>-6.4105281314469948</v>
      </c>
      <c r="O32" s="143">
        <v>-0.29321314241761265</v>
      </c>
      <c r="P32" s="137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6"/>
      <c r="M33" s="142" t="s">
        <v>53</v>
      </c>
      <c r="N33" s="143">
        <v>-2.8024073665698523</v>
      </c>
      <c r="O33" s="143">
        <v>-0.29275715209601871</v>
      </c>
      <c r="P33" s="137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6"/>
      <c r="M34" s="83" t="s">
        <v>61</v>
      </c>
      <c r="N34" s="143">
        <v>-1.4617091379194136</v>
      </c>
      <c r="O34" s="143">
        <v>-0.17293727828413608</v>
      </c>
      <c r="P34" s="137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6"/>
      <c r="M35" s="142" t="s">
        <v>56</v>
      </c>
      <c r="N35" s="143">
        <v>-0.25080176626445905</v>
      </c>
      <c r="O35" s="143">
        <v>-1.2918947966774013E-2</v>
      </c>
      <c r="P35" s="137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6"/>
      <c r="M36" s="142" t="s">
        <v>58</v>
      </c>
      <c r="N36" s="143">
        <v>-0.50255366791152767</v>
      </c>
      <c r="O36" s="143">
        <v>-1.0911963128970862E-2</v>
      </c>
      <c r="P36" s="137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6"/>
      <c r="M37" s="142" t="s">
        <v>54</v>
      </c>
      <c r="N37" s="143">
        <v>8.2734835419841772</v>
      </c>
      <c r="O37" s="143">
        <v>8.6710121165657905E-2</v>
      </c>
      <c r="P37" s="137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6"/>
      <c r="M38" s="142" t="s">
        <v>52</v>
      </c>
      <c r="N38" s="143">
        <v>5.5940347852022825</v>
      </c>
      <c r="O38" s="143">
        <v>1.4530119412979465</v>
      </c>
      <c r="P38" s="137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6"/>
      <c r="M39" s="142"/>
      <c r="N39" s="143"/>
      <c r="O39" s="143"/>
      <c r="P39" s="137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6"/>
      <c r="M40" s="142"/>
      <c r="N40" s="143"/>
      <c r="O40" s="143"/>
      <c r="P40" s="137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6"/>
      <c r="M41" s="142"/>
      <c r="N41" s="143"/>
      <c r="O41" s="143"/>
      <c r="P41" s="137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6"/>
      <c r="M42" s="144"/>
      <c r="N42" s="143"/>
      <c r="O42" s="143"/>
      <c r="P42" s="137"/>
      <c r="T42" s="26"/>
      <c r="U42" s="26"/>
      <c r="V42" s="26"/>
      <c r="W42" s="26"/>
      <c r="X42" s="26"/>
    </row>
    <row r="43" spans="1:30" s="6" customFormat="1" x14ac:dyDescent="0.25">
      <c r="A43" s="8"/>
      <c r="B43" s="110" t="s">
        <v>64</v>
      </c>
      <c r="J43" s="10"/>
      <c r="K43" s="106"/>
      <c r="M43" s="142"/>
      <c r="N43" s="143"/>
      <c r="O43" s="143"/>
      <c r="P43" s="137"/>
      <c r="T43" s="26"/>
      <c r="U43" s="26"/>
      <c r="V43" s="26"/>
      <c r="W43" s="26"/>
      <c r="X43" s="26"/>
    </row>
    <row r="44" spans="1:30" x14ac:dyDescent="0.25">
      <c r="A44" s="8"/>
      <c r="B44" s="20" t="s">
        <v>106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P44" s="7"/>
      <c r="Q44" s="7"/>
      <c r="R44" s="7"/>
      <c r="S44" s="7"/>
      <c r="T44" s="12"/>
    </row>
    <row r="45" spans="1:30" s="6" customFormat="1" x14ac:dyDescent="0.25">
      <c r="A45" s="21"/>
      <c r="B45" s="22" t="s">
        <v>95</v>
      </c>
      <c r="C45" s="23"/>
      <c r="D45" s="23"/>
      <c r="E45" s="23"/>
      <c r="F45" s="23"/>
      <c r="G45" s="23"/>
      <c r="H45" s="23"/>
      <c r="I45" s="23"/>
      <c r="J45" s="23"/>
      <c r="K45" s="24"/>
      <c r="M45" s="142"/>
      <c r="N45" s="143"/>
      <c r="O45" s="143"/>
      <c r="P45" s="137"/>
      <c r="T45" s="26"/>
      <c r="U45" s="26"/>
      <c r="V45" s="26"/>
      <c r="W45" s="26"/>
      <c r="X45" s="26"/>
    </row>
    <row r="46" spans="1:30" ht="14.25" customHeight="1" x14ac:dyDescent="0.25">
      <c r="L46" s="83"/>
      <c r="M46" s="142"/>
      <c r="N46" s="143"/>
      <c r="O46" s="143"/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24" width="10.85546875" style="6"/>
    <col min="25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5"/>
      <c r="L1" s="8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5"/>
      <c r="L2" s="8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5"/>
      <c r="L3" s="8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6"/>
    </row>
    <row r="7" spans="1:30" x14ac:dyDescent="0.25">
      <c r="A7" s="8"/>
      <c r="B7" s="153" t="s">
        <v>66</v>
      </c>
      <c r="C7" s="153"/>
      <c r="D7" s="153"/>
      <c r="E7" s="153"/>
      <c r="F7" s="153"/>
      <c r="G7" s="153"/>
      <c r="H7" s="153"/>
      <c r="I7" s="153"/>
      <c r="J7" s="10"/>
      <c r="K7" s="106"/>
    </row>
    <row r="8" spans="1:30" x14ac:dyDescent="0.25">
      <c r="A8" s="8"/>
      <c r="B8" s="146" t="str">
        <f>'H Producción Bogotá corrido'!$B$8</f>
        <v>Variación año corrido % y contribución (puntos porcentuales), a junio 2019 p</v>
      </c>
      <c r="C8" s="146"/>
      <c r="D8" s="146"/>
      <c r="E8" s="146"/>
      <c r="F8" s="146"/>
      <c r="G8" s="146"/>
      <c r="H8" s="146"/>
      <c r="I8" s="146"/>
      <c r="J8" s="10"/>
      <c r="K8" s="106"/>
    </row>
    <row r="9" spans="1:30" x14ac:dyDescent="0.25">
      <c r="A9" s="8"/>
      <c r="B9" s="9"/>
      <c r="C9" s="118"/>
      <c r="D9" s="118"/>
      <c r="E9" s="118"/>
      <c r="F9" s="118"/>
      <c r="G9" s="118"/>
      <c r="H9" s="118"/>
      <c r="I9" s="9"/>
      <c r="J9" s="10"/>
      <c r="K9" s="106"/>
    </row>
    <row r="10" spans="1:30" ht="15.75" customHeight="1" x14ac:dyDescent="0.25">
      <c r="A10" s="8"/>
      <c r="B10" s="10"/>
      <c r="C10" s="10"/>
      <c r="F10" s="120" t="s">
        <v>63</v>
      </c>
      <c r="G10" s="85" t="s">
        <v>62</v>
      </c>
      <c r="J10" s="10"/>
      <c r="K10" s="106"/>
    </row>
    <row r="11" spans="1:30" x14ac:dyDescent="0.25">
      <c r="A11" s="8"/>
      <c r="B11" s="10"/>
      <c r="C11" s="118"/>
      <c r="D11" s="10"/>
      <c r="E11" s="10"/>
      <c r="F11" s="60">
        <v>2019</v>
      </c>
      <c r="G11" s="60">
        <v>2019</v>
      </c>
      <c r="J11" s="10"/>
      <c r="K11" s="107"/>
      <c r="L11" s="93"/>
      <c r="M11" s="93"/>
      <c r="N11" s="93"/>
      <c r="O11" s="93"/>
      <c r="P11" s="93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f>'[3]BD EMMET CIIU Rev 4 '!R95</f>
        <v>1.4392539867027523</v>
      </c>
      <c r="G12" s="124">
        <f>'[3]BD EMMET CIIU Rev 4 '!S95</f>
        <v>1.4392539867027248</v>
      </c>
      <c r="J12" s="10"/>
      <c r="K12" s="107"/>
      <c r="L12" s="93"/>
      <c r="M12" s="93"/>
      <c r="N12" s="93"/>
      <c r="O12" s="93"/>
      <c r="P12" s="93"/>
      <c r="Y12" s="26"/>
      <c r="Z12" s="26"/>
      <c r="AA12" s="26"/>
      <c r="AB12" s="26"/>
      <c r="AC12" s="26"/>
      <c r="AD12" s="26"/>
    </row>
    <row r="13" spans="1:30" x14ac:dyDescent="0.25">
      <c r="A13" s="8"/>
      <c r="B13" s="92" t="s">
        <v>52</v>
      </c>
      <c r="D13" s="10"/>
      <c r="F13" s="122">
        <f>'[3]BD EMMET CIIU Rev 4 '!R101</f>
        <v>7.961449747450672</v>
      </c>
      <c r="G13" s="125">
        <f>'[3]BD EMMET CIIU Rev 4 '!S101</f>
        <v>2.0840535863436851</v>
      </c>
      <c r="J13" s="10"/>
      <c r="K13" s="108"/>
      <c r="L13" s="94"/>
      <c r="M13" s="93"/>
      <c r="N13" s="93"/>
      <c r="O13" s="93"/>
      <c r="P13" s="93"/>
      <c r="Y13" s="26"/>
      <c r="Z13" s="26"/>
      <c r="AA13" s="26"/>
      <c r="AB13" s="26"/>
      <c r="AC13" s="26"/>
      <c r="AD13" s="26"/>
    </row>
    <row r="14" spans="1:30" x14ac:dyDescent="0.25">
      <c r="A14" s="8"/>
      <c r="B14" s="92" t="s">
        <v>53</v>
      </c>
      <c r="D14" s="10"/>
      <c r="F14" s="122">
        <f>'[3]BD EMMET CIIU Rev 4 '!R107</f>
        <v>1.570322638887319</v>
      </c>
      <c r="G14" s="125">
        <f>'[3]BD EMMET CIIU Rev 4 '!S107</f>
        <v>0.14977401187268391</v>
      </c>
      <c r="J14" s="10"/>
      <c r="K14" s="108"/>
      <c r="L14" s="94"/>
      <c r="P14" s="93"/>
      <c r="Q14" s="93">
        <v>2015</v>
      </c>
      <c r="Y14" s="26"/>
      <c r="Z14" s="26"/>
      <c r="AA14" s="26"/>
      <c r="AB14" s="26"/>
      <c r="AC14" s="26"/>
      <c r="AD14" s="26"/>
    </row>
    <row r="15" spans="1:30" x14ac:dyDescent="0.25">
      <c r="A15" s="8"/>
      <c r="B15" s="92" t="s">
        <v>54</v>
      </c>
      <c r="D15" s="10"/>
      <c r="F15" s="122">
        <f>'[3]BD EMMET CIIU Rev 4 '!R113</f>
        <v>9.7213087449517417</v>
      </c>
      <c r="G15" s="125">
        <f>'[3]BD EMMET CIIU Rev 4 '!S113</f>
        <v>0.10364327919823835</v>
      </c>
      <c r="J15" s="10"/>
      <c r="K15" s="108"/>
      <c r="L15" s="94"/>
      <c r="P15" s="93"/>
      <c r="Q15" s="93">
        <v>3.4375866231065499</v>
      </c>
      <c r="Y15" s="26"/>
      <c r="Z15" s="26"/>
      <c r="AA15" s="26"/>
      <c r="AB15" s="26"/>
      <c r="AC15" s="26"/>
      <c r="AD15" s="26"/>
    </row>
    <row r="16" spans="1:30" x14ac:dyDescent="0.25">
      <c r="A16" s="8"/>
      <c r="B16" s="92" t="s">
        <v>55</v>
      </c>
      <c r="D16" s="10"/>
      <c r="F16" s="122">
        <f>'[3]BD EMMET CIIU Rev 4 '!R119</f>
        <v>-3.0504454138925041</v>
      </c>
      <c r="G16" s="125">
        <f>'[3]BD EMMET CIIU Rev 4 '!S119</f>
        <v>-6.5521220071960262E-2</v>
      </c>
      <c r="J16" s="10"/>
      <c r="K16" s="108"/>
      <c r="L16" s="94"/>
      <c r="P16" s="93"/>
      <c r="Q16" s="93">
        <v>7.7755015472511957</v>
      </c>
      <c r="Y16" s="26"/>
      <c r="Z16" s="26"/>
      <c r="AA16" s="26"/>
      <c r="AB16" s="26"/>
      <c r="AC16" s="26"/>
      <c r="AD16" s="26"/>
    </row>
    <row r="17" spans="1:30" x14ac:dyDescent="0.25">
      <c r="A17" s="8"/>
      <c r="B17" s="92" t="s">
        <v>56</v>
      </c>
      <c r="D17" s="10"/>
      <c r="F17" s="122">
        <f>'[3]BD EMMET CIIU Rev 4 '!R125</f>
        <v>2.7850114382979854</v>
      </c>
      <c r="G17" s="125">
        <f>'[3]BD EMMET CIIU Rev 4 '!S125</f>
        <v>0.15291747241938683</v>
      </c>
      <c r="J17" s="10"/>
      <c r="K17" s="108"/>
      <c r="L17" s="94"/>
      <c r="P17" s="93"/>
      <c r="Q17" s="93">
        <v>-8.6750608460548051E-2</v>
      </c>
      <c r="Y17" s="26"/>
      <c r="Z17" s="26"/>
      <c r="AA17" s="26"/>
      <c r="AB17" s="26"/>
      <c r="AC17" s="26"/>
      <c r="AD17" s="26"/>
    </row>
    <row r="18" spans="1:30" x14ac:dyDescent="0.25">
      <c r="A18" s="8"/>
      <c r="B18" s="92" t="s">
        <v>57</v>
      </c>
      <c r="D18" s="10"/>
      <c r="F18" s="122">
        <f>'[3]BD EMMET CIIU Rev 4 '!R131</f>
        <v>-3.1252441047342643</v>
      </c>
      <c r="G18" s="125">
        <f>'[3]BD EMMET CIIU Rev 4 '!S131</f>
        <v>-0.98446185006514453</v>
      </c>
      <c r="J18" s="10"/>
      <c r="K18" s="108"/>
      <c r="L18" s="94"/>
      <c r="P18" s="93"/>
      <c r="Q18" s="93">
        <v>13.320220162644802</v>
      </c>
      <c r="Y18" s="26"/>
      <c r="Z18" s="26"/>
      <c r="AA18" s="26"/>
      <c r="AB18" s="26"/>
      <c r="AC18" s="26"/>
      <c r="AD18" s="26"/>
    </row>
    <row r="19" spans="1:30" x14ac:dyDescent="0.25">
      <c r="A19" s="8"/>
      <c r="B19" s="92" t="s">
        <v>58</v>
      </c>
      <c r="D19" s="10"/>
      <c r="F19" s="122">
        <f>'[3]BD EMMET CIIU Rev 4 '!R137</f>
        <v>-2.6681275311335639</v>
      </c>
      <c r="G19" s="125">
        <f>'[3]BD EMMET CIIU Rev 4 '!S137</f>
        <v>-6.2315410909103773E-2</v>
      </c>
      <c r="J19" s="10"/>
      <c r="K19" s="108"/>
      <c r="L19" s="94"/>
      <c r="P19" s="93"/>
      <c r="Q19" s="93">
        <v>-3.4406459810858081</v>
      </c>
      <c r="Y19" s="26"/>
      <c r="Z19" s="26"/>
      <c r="AA19" s="26"/>
      <c r="AB19" s="26"/>
      <c r="AC19" s="26"/>
      <c r="AD19" s="26"/>
    </row>
    <row r="20" spans="1:30" x14ac:dyDescent="0.25">
      <c r="A20" s="8"/>
      <c r="B20" s="92" t="s">
        <v>59</v>
      </c>
      <c r="D20" s="10"/>
      <c r="F20" s="122">
        <f>'[3]BD EMMET CIIU Rev 4 '!R143</f>
        <v>-1.0279327024840512</v>
      </c>
      <c r="G20" s="125">
        <f>'[3]BD EMMET CIIU Rev 4 '!S143</f>
        <v>-4.6718274194214662E-2</v>
      </c>
      <c r="J20" s="10"/>
      <c r="K20" s="108"/>
      <c r="L20" s="94"/>
      <c r="P20" s="93"/>
      <c r="Q20" s="93">
        <v>1.9309271599387614</v>
      </c>
      <c r="Y20" s="26"/>
      <c r="Z20" s="26"/>
      <c r="AA20" s="26"/>
      <c r="AB20" s="26"/>
      <c r="AC20" s="26"/>
      <c r="AD20" s="26"/>
    </row>
    <row r="21" spans="1:30" x14ac:dyDescent="0.25">
      <c r="A21" s="8"/>
      <c r="B21" s="92" t="s">
        <v>60</v>
      </c>
      <c r="D21" s="10"/>
      <c r="F21" s="122">
        <f>'[3]BD EMMET CIIU Rev 4 '!R149</f>
        <v>2.4280289615519024</v>
      </c>
      <c r="G21" s="125">
        <f>'[3]BD EMMET CIIU Rev 4 '!S149</f>
        <v>0.13662880882601375</v>
      </c>
      <c r="J21" s="10"/>
      <c r="K21" s="108"/>
      <c r="L21" s="94"/>
      <c r="P21" s="93"/>
      <c r="Q21" s="93">
        <v>6.3203034566184044</v>
      </c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2" t="s">
        <v>61</v>
      </c>
      <c r="D22" s="10"/>
      <c r="F22" s="122">
        <f>'[3]BD EMMET CIIU Rev 4 '!R155</f>
        <v>-0.2483982685100159</v>
      </c>
      <c r="G22" s="125">
        <f>'[3]BD EMMET CIIU Rev 4 '!S155</f>
        <v>-2.8746416716859916E-2</v>
      </c>
      <c r="J22" s="10"/>
      <c r="K22" s="108"/>
      <c r="L22" s="94"/>
      <c r="P22" s="93"/>
      <c r="Q22" s="93">
        <v>8.8937589062514206</v>
      </c>
      <c r="Y22" s="26"/>
      <c r="Z22" s="26"/>
      <c r="AA22" s="26"/>
      <c r="AB22" s="26"/>
      <c r="AC22" s="26"/>
      <c r="AD22" s="26"/>
    </row>
    <row r="23" spans="1:30" x14ac:dyDescent="0.25">
      <c r="A23" s="8"/>
      <c r="C23" s="80"/>
      <c r="D23" s="80"/>
      <c r="E23" s="80"/>
      <c r="F23" s="80"/>
      <c r="G23" s="80"/>
      <c r="H23" s="80"/>
      <c r="I23" s="80"/>
      <c r="J23" s="10"/>
      <c r="K23" s="108"/>
      <c r="L23" s="94"/>
      <c r="P23" s="93"/>
      <c r="Q23" s="93">
        <v>-17.777960920098863</v>
      </c>
      <c r="Y23" s="26"/>
      <c r="Z23" s="26"/>
      <c r="AA23" s="26"/>
      <c r="AB23" s="26"/>
      <c r="AC23" s="26"/>
      <c r="AD23" s="26"/>
    </row>
    <row r="24" spans="1:30" x14ac:dyDescent="0.25">
      <c r="A24" s="8"/>
      <c r="B24" s="161" t="s">
        <v>67</v>
      </c>
      <c r="C24" s="161"/>
      <c r="D24" s="161"/>
      <c r="E24" s="161"/>
      <c r="F24" s="161"/>
      <c r="G24" s="161"/>
      <c r="H24" s="161"/>
      <c r="I24" s="161"/>
      <c r="J24" s="10"/>
      <c r="K24" s="108"/>
      <c r="L24" s="94"/>
      <c r="P24" s="93"/>
      <c r="Q24" s="93">
        <v>3.9228921599228102</v>
      </c>
      <c r="Y24" s="26"/>
      <c r="Z24" s="26"/>
      <c r="AA24" s="26"/>
      <c r="AB24" s="26"/>
      <c r="AC24" s="26"/>
      <c r="AD24" s="26"/>
    </row>
    <row r="25" spans="1:30" x14ac:dyDescent="0.25">
      <c r="A25" s="8"/>
      <c r="B25" s="119" t="str">
        <f>'H Producción Bogotá corrido'!$B$25</f>
        <v>Variación año corrido % a junio 2019 p</v>
      </c>
      <c r="C25" s="16"/>
      <c r="D25" s="162" t="str">
        <f>'H Producción Bogotá corrido'!$D$25</f>
        <v>Contribución año corrido (p.p) a junio 2019 p</v>
      </c>
      <c r="E25" s="162"/>
      <c r="F25" s="162"/>
      <c r="G25" s="162"/>
      <c r="H25" s="162"/>
      <c r="I25" s="162"/>
      <c r="J25" s="10"/>
      <c r="K25" s="108"/>
      <c r="L25" s="94"/>
      <c r="P25" s="93"/>
      <c r="Q25" s="93">
        <v>-0.76420688767568401</v>
      </c>
      <c r="S25" s="82"/>
      <c r="T25" s="82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7"/>
      <c r="L26" s="94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6"/>
      <c r="L27" s="93"/>
      <c r="M27" s="93"/>
      <c r="N27" s="140" t="s">
        <v>5</v>
      </c>
      <c r="O27" s="140" t="s">
        <v>4</v>
      </c>
      <c r="P27" s="141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6"/>
      <c r="M28" s="142" t="s">
        <v>57</v>
      </c>
      <c r="N28" s="143">
        <v>-3.1252441047342643</v>
      </c>
      <c r="O28" s="143">
        <v>-0.98446185006514453</v>
      </c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6"/>
      <c r="M29" s="142" t="s">
        <v>55</v>
      </c>
      <c r="N29" s="143">
        <v>-3.0504454138925041</v>
      </c>
      <c r="O29" s="143">
        <v>-6.5521220071960262E-2</v>
      </c>
      <c r="P29" s="13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6"/>
      <c r="M30" s="142" t="s">
        <v>58</v>
      </c>
      <c r="N30" s="143">
        <v>-2.6681275311335639</v>
      </c>
      <c r="O30" s="143">
        <v>-6.2315410909103773E-2</v>
      </c>
      <c r="P30" s="137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6"/>
      <c r="M31" s="142" t="s">
        <v>59</v>
      </c>
      <c r="N31" s="143">
        <v>-1.0279327024840512</v>
      </c>
      <c r="O31" s="143">
        <v>-4.6718274194214662E-2</v>
      </c>
      <c r="P31" s="137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6"/>
      <c r="M32" s="83" t="s">
        <v>61</v>
      </c>
      <c r="N32" s="143">
        <v>-0.2483982685100159</v>
      </c>
      <c r="O32" s="143">
        <v>-2.8746416716859916E-2</v>
      </c>
      <c r="P32" s="137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6"/>
      <c r="M33" s="142" t="s">
        <v>54</v>
      </c>
      <c r="N33" s="143">
        <v>9.7213087449517417</v>
      </c>
      <c r="O33" s="143">
        <v>0.10364327919823835</v>
      </c>
      <c r="P33" s="137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6"/>
      <c r="M34" s="142" t="s">
        <v>60</v>
      </c>
      <c r="N34" s="143">
        <v>2.4280289615519024</v>
      </c>
      <c r="O34" s="143">
        <v>0.13662880882601375</v>
      </c>
      <c r="P34" s="137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6"/>
      <c r="M35" s="142" t="s">
        <v>53</v>
      </c>
      <c r="N35" s="143">
        <v>1.570322638887319</v>
      </c>
      <c r="O35" s="143">
        <v>0.14977401187268391</v>
      </c>
      <c r="P35" s="137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6"/>
      <c r="M36" s="142" t="s">
        <v>56</v>
      </c>
      <c r="N36" s="143">
        <v>2.7850114382979854</v>
      </c>
      <c r="O36" s="143">
        <v>0.15291747241938683</v>
      </c>
      <c r="P36" s="137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6"/>
      <c r="M37" s="142" t="s">
        <v>3</v>
      </c>
      <c r="N37" s="143">
        <v>1.4392539867027523</v>
      </c>
      <c r="O37" s="143">
        <v>1.4392539867027248</v>
      </c>
      <c r="P37" s="137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6"/>
      <c r="M38" s="142" t="s">
        <v>52</v>
      </c>
      <c r="N38" s="143">
        <v>7.961449747450672</v>
      </c>
      <c r="O38" s="143">
        <v>2.0840535863436851</v>
      </c>
      <c r="P38" s="137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6"/>
      <c r="M39" s="142"/>
      <c r="N39" s="143"/>
      <c r="O39" s="143"/>
      <c r="P39" s="137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6"/>
      <c r="M40" s="142"/>
      <c r="N40" s="143"/>
      <c r="O40" s="143"/>
      <c r="P40" s="137"/>
    </row>
    <row r="41" spans="1:30" s="6" customFormat="1" ht="14.25" customHeight="1" x14ac:dyDescent="0.25">
      <c r="A41" s="8"/>
      <c r="J41" s="10"/>
      <c r="K41" s="106"/>
      <c r="M41" s="142"/>
      <c r="N41" s="143"/>
      <c r="O41" s="143"/>
      <c r="P41" s="137"/>
    </row>
    <row r="42" spans="1:30" s="6" customFormat="1" x14ac:dyDescent="0.25">
      <c r="A42" s="8"/>
      <c r="J42" s="10"/>
      <c r="K42" s="106"/>
      <c r="M42" s="144"/>
      <c r="N42" s="143"/>
      <c r="O42" s="143"/>
      <c r="P42" s="137"/>
    </row>
    <row r="43" spans="1:30" s="6" customFormat="1" x14ac:dyDescent="0.25">
      <c r="A43" s="8"/>
      <c r="B43" s="110" t="s">
        <v>64</v>
      </c>
      <c r="J43" s="10"/>
      <c r="K43" s="106"/>
      <c r="M43" s="142"/>
      <c r="N43" s="143"/>
      <c r="O43" s="143"/>
      <c r="P43" s="137"/>
    </row>
    <row r="44" spans="1:30" x14ac:dyDescent="0.25">
      <c r="A44" s="8"/>
      <c r="B44" s="20" t="s">
        <v>106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P44" s="7"/>
      <c r="Q44" s="7"/>
      <c r="R44" s="7"/>
      <c r="S44" s="7"/>
      <c r="T44" s="12"/>
      <c r="U44" s="7"/>
      <c r="V44" s="7"/>
      <c r="W44" s="7"/>
      <c r="X44" s="7"/>
    </row>
    <row r="45" spans="1:30" s="6" customFormat="1" x14ac:dyDescent="0.25">
      <c r="A45" s="21"/>
      <c r="B45" s="22" t="s">
        <v>95</v>
      </c>
      <c r="C45" s="23"/>
      <c r="D45" s="23"/>
      <c r="E45" s="23"/>
      <c r="F45" s="23"/>
      <c r="G45" s="23"/>
      <c r="H45" s="23"/>
      <c r="I45" s="23"/>
      <c r="J45" s="23"/>
      <c r="K45" s="24"/>
      <c r="M45" s="142"/>
      <c r="N45" s="143"/>
      <c r="O45" s="143"/>
      <c r="P45" s="137"/>
    </row>
    <row r="46" spans="1:30" ht="14.25" customHeight="1" x14ac:dyDescent="0.25">
      <c r="L46" s="83"/>
      <c r="M46" s="142"/>
      <c r="N46" s="143"/>
      <c r="O46" s="143"/>
    </row>
    <row r="47" spans="1:30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8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5"/>
      <c r="L1" s="8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5"/>
      <c r="L2" s="8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5"/>
      <c r="L3" s="8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6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6"/>
      <c r="T6" s="26"/>
      <c r="U6" s="26"/>
      <c r="V6" s="26"/>
      <c r="W6" s="26"/>
      <c r="X6" s="26"/>
    </row>
    <row r="7" spans="1:30" x14ac:dyDescent="0.25">
      <c r="A7" s="8"/>
      <c r="B7" s="153" t="s">
        <v>68</v>
      </c>
      <c r="C7" s="153"/>
      <c r="D7" s="153"/>
      <c r="E7" s="153"/>
      <c r="F7" s="153"/>
      <c r="G7" s="153"/>
      <c r="H7" s="153"/>
      <c r="I7" s="153"/>
      <c r="J7" s="10"/>
      <c r="K7" s="106"/>
      <c r="T7" s="26"/>
      <c r="U7" s="26"/>
      <c r="V7" s="26"/>
      <c r="W7" s="26"/>
      <c r="X7" s="26"/>
    </row>
    <row r="8" spans="1:30" x14ac:dyDescent="0.25">
      <c r="A8" s="8"/>
      <c r="B8" s="146" t="str">
        <f>'H Producción Bogotá anual'!$B$8</f>
        <v>Variación anual % y contribución (puntos porcentuales), junio 2019 p</v>
      </c>
      <c r="C8" s="146"/>
      <c r="D8" s="146"/>
      <c r="E8" s="146"/>
      <c r="F8" s="146"/>
      <c r="G8" s="146"/>
      <c r="H8" s="146"/>
      <c r="I8" s="146"/>
      <c r="J8" s="10"/>
      <c r="K8" s="106"/>
      <c r="T8" s="26"/>
      <c r="U8" s="26"/>
      <c r="V8" s="26"/>
      <c r="W8" s="26"/>
      <c r="X8" s="26"/>
    </row>
    <row r="9" spans="1:30" x14ac:dyDescent="0.25">
      <c r="A9" s="8"/>
      <c r="B9" s="9"/>
      <c r="C9" s="118"/>
      <c r="D9" s="118"/>
      <c r="E9" s="118"/>
      <c r="F9" s="118"/>
      <c r="G9" s="118"/>
      <c r="H9" s="118"/>
      <c r="I9" s="9"/>
      <c r="J9" s="10"/>
      <c r="K9" s="106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0" t="s">
        <v>63</v>
      </c>
      <c r="G10" s="85" t="s">
        <v>62</v>
      </c>
      <c r="J10" s="10"/>
      <c r="K10" s="106"/>
      <c r="T10" s="26"/>
      <c r="U10" s="26"/>
      <c r="V10" s="26"/>
      <c r="W10" s="26"/>
      <c r="X10" s="26"/>
    </row>
    <row r="11" spans="1:30" x14ac:dyDescent="0.25">
      <c r="A11" s="8"/>
      <c r="B11" s="10"/>
      <c r="C11" s="118"/>
      <c r="D11" s="10"/>
      <c r="E11" s="10"/>
      <c r="F11" s="60">
        <v>2019</v>
      </c>
      <c r="G11" s="60">
        <v>2019</v>
      </c>
      <c r="J11" s="10"/>
      <c r="K11" s="107"/>
      <c r="L11" s="93"/>
      <c r="M11" s="93"/>
      <c r="N11" s="93"/>
      <c r="O11" s="93"/>
      <c r="P11" s="110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f>'[3]BD EMMET CIIU Rev 4 '!N95</f>
        <v>-1.5767832754023203</v>
      </c>
      <c r="G12" s="124">
        <f>'[3]BD EMMET CIIU Rev 4 '!O95</f>
        <v>-1.5767832754023252</v>
      </c>
      <c r="J12" s="10"/>
      <c r="K12" s="107"/>
      <c r="L12" s="93"/>
      <c r="M12" s="93"/>
      <c r="N12" s="93"/>
      <c r="O12" s="93"/>
      <c r="P12" s="110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2" t="s">
        <v>52</v>
      </c>
      <c r="D13" s="10"/>
      <c r="F13" s="122">
        <f>'[3]BD EMMET CIIU Rev 4 '!N101</f>
        <v>2.00930100465051</v>
      </c>
      <c r="G13" s="125">
        <f>'[3]BD EMMET CIIU Rev 4 '!O101</f>
        <v>0.40900977721251885</v>
      </c>
      <c r="J13" s="10"/>
      <c r="K13" s="108"/>
      <c r="L13" s="94"/>
      <c r="M13" s="93"/>
      <c r="N13" s="93"/>
      <c r="O13" s="93"/>
      <c r="P13" s="110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2" t="s">
        <v>53</v>
      </c>
      <c r="D14" s="10"/>
      <c r="F14" s="122">
        <f>'[3]BD EMMET CIIU Rev 4 '!N107</f>
        <v>-2.7920033382648626</v>
      </c>
      <c r="G14" s="125">
        <f>'[3]BD EMMET CIIU Rev 4 '!O107</f>
        <v>-0.53185723679931785</v>
      </c>
      <c r="J14" s="10"/>
      <c r="K14" s="108"/>
      <c r="L14" s="94"/>
      <c r="P14" s="110"/>
      <c r="Q14" s="93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2" t="s">
        <v>54</v>
      </c>
      <c r="D15" s="10"/>
      <c r="F15" s="122">
        <f>'[3]BD EMMET CIIU Rev 4 '!N113</f>
        <v>-12.103386809269168</v>
      </c>
      <c r="G15" s="125">
        <f>'[3]BD EMMET CIIU Rev 4 '!O113</f>
        <v>-0.49066720623197935</v>
      </c>
      <c r="J15" s="10"/>
      <c r="K15" s="108"/>
      <c r="L15" s="94"/>
      <c r="P15" s="110"/>
      <c r="Q15" s="93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2" t="s">
        <v>55</v>
      </c>
      <c r="D16" s="10"/>
      <c r="F16" s="122">
        <f>'[3]BD EMMET CIIU Rev 4 '!N119</f>
        <v>-3.2541490400262774E-2</v>
      </c>
      <c r="G16" s="125">
        <f>'[3]BD EMMET CIIU Rev 4 '!O119</f>
        <v>-1.445264230432929E-3</v>
      </c>
      <c r="J16" s="10"/>
      <c r="K16" s="108"/>
      <c r="L16" s="94"/>
      <c r="P16" s="110"/>
      <c r="Q16" s="93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2" t="s">
        <v>56</v>
      </c>
      <c r="D17" s="10"/>
      <c r="F17" s="122">
        <f>'[3]BD EMMET CIIU Rev 4 '!N125</f>
        <v>-0.75610035513804519</v>
      </c>
      <c r="G17" s="125">
        <f>'[3]BD EMMET CIIU Rev 4 '!O125</f>
        <v>-4.7693719604286651E-2</v>
      </c>
      <c r="J17" s="10"/>
      <c r="K17" s="108"/>
      <c r="L17" s="94"/>
      <c r="P17" s="110"/>
      <c r="Q17" s="93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2" t="s">
        <v>57</v>
      </c>
      <c r="D18" s="10"/>
      <c r="F18" s="122">
        <f>'[3]BD EMMET CIIU Rev 4 '!N131</f>
        <v>0.15445391629785377</v>
      </c>
      <c r="G18" s="125">
        <f>'[3]BD EMMET CIIU Rev 4 '!O131</f>
        <v>3.7576869991256152E-2</v>
      </c>
      <c r="J18" s="10"/>
      <c r="K18" s="108"/>
      <c r="L18" s="94"/>
      <c r="P18" s="110"/>
      <c r="Q18" s="93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2" t="s">
        <v>58</v>
      </c>
      <c r="D19" s="10"/>
      <c r="F19" s="122">
        <f>'[3]BD EMMET CIIU Rev 4 '!N137</f>
        <v>-2.0535714285714306</v>
      </c>
      <c r="G19" s="125">
        <f>'[3]BD EMMET CIIU Rev 4 '!O137</f>
        <v>-4.9861615949936045E-2</v>
      </c>
      <c r="J19" s="10"/>
      <c r="K19" s="108"/>
      <c r="L19" s="94"/>
      <c r="P19" s="110"/>
      <c r="Q19" s="93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2" t="s">
        <v>59</v>
      </c>
      <c r="D20" s="10"/>
      <c r="F20" s="122">
        <f>'[3]BD EMMET CIIU Rev 4 '!N143</f>
        <v>-8.1854043392504963</v>
      </c>
      <c r="G20" s="125">
        <f>'[3]BD EMMET CIIU Rev 4 '!O143</f>
        <v>-0.4798277245037324</v>
      </c>
      <c r="J20" s="10"/>
      <c r="K20" s="108"/>
      <c r="L20" s="94"/>
      <c r="P20" s="110"/>
      <c r="Q20" s="93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2" t="s">
        <v>60</v>
      </c>
      <c r="D21" s="10"/>
      <c r="F21" s="122">
        <f>'[3]BD EMMET CIIU Rev 4 '!N149</f>
        <v>-2.923076923076934</v>
      </c>
      <c r="G21" s="125">
        <f>'[3]BD EMMET CIIU Rev 4 '!O149</f>
        <v>-8.2380061134676955E-2</v>
      </c>
      <c r="J21" s="10"/>
      <c r="K21" s="108"/>
      <c r="L21" s="94"/>
      <c r="P21" s="110"/>
      <c r="Q21" s="93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2" t="s">
        <v>61</v>
      </c>
      <c r="D22" s="10"/>
      <c r="F22" s="122">
        <f>'[3]BD EMMET CIIU Rev 4 '!N155</f>
        <v>-3.2800614139158313</v>
      </c>
      <c r="G22" s="125">
        <f>'[3]BD EMMET CIIU Rev 4 '!O155</f>
        <v>-0.33963709415173826</v>
      </c>
      <c r="J22" s="10"/>
      <c r="K22" s="108"/>
      <c r="L22" s="94"/>
      <c r="P22" s="110"/>
      <c r="Q22" s="93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80"/>
      <c r="D23" s="80"/>
      <c r="E23" s="80"/>
      <c r="F23" s="80"/>
      <c r="G23" s="80"/>
      <c r="H23" s="80"/>
      <c r="I23" s="80"/>
      <c r="J23" s="10"/>
      <c r="K23" s="108"/>
      <c r="L23" s="94"/>
      <c r="P23" s="110"/>
      <c r="Q23" s="93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1" t="s">
        <v>69</v>
      </c>
      <c r="C24" s="161"/>
      <c r="D24" s="161"/>
      <c r="E24" s="161"/>
      <c r="F24" s="161"/>
      <c r="G24" s="161"/>
      <c r="H24" s="161"/>
      <c r="I24" s="161"/>
      <c r="J24" s="10"/>
      <c r="K24" s="108"/>
      <c r="L24" s="94"/>
      <c r="P24" s="110"/>
      <c r="Q24" s="93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19" t="str">
        <f>'H Producción Bogotá anual'!$B$25</f>
        <v>Variación anual % junio 2019 p</v>
      </c>
      <c r="C25" s="16"/>
      <c r="D25" s="162" t="str">
        <f>'H Producción Bogotá anual'!$D$25</f>
        <v>Contribución anual (p.p), junio 2019 p</v>
      </c>
      <c r="E25" s="162"/>
      <c r="F25" s="162"/>
      <c r="G25" s="162"/>
      <c r="H25" s="162"/>
      <c r="I25" s="162"/>
      <c r="J25" s="10"/>
      <c r="K25" s="108"/>
      <c r="L25" s="94"/>
      <c r="P25" s="110"/>
      <c r="Q25" s="93">
        <v>-0.76420688767568401</v>
      </c>
      <c r="S25" s="82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7"/>
      <c r="L26" s="94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6"/>
      <c r="L27" s="93"/>
      <c r="M27" s="93"/>
      <c r="N27" s="140" t="s">
        <v>5</v>
      </c>
      <c r="O27" s="140" t="s">
        <v>4</v>
      </c>
      <c r="P27" s="111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6"/>
      <c r="M28" s="144" t="s">
        <v>3</v>
      </c>
      <c r="N28" s="143">
        <v>-1.5767832754023203</v>
      </c>
      <c r="O28" s="143">
        <v>-1.5767832754023252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6"/>
      <c r="M29" s="142" t="s">
        <v>53</v>
      </c>
      <c r="N29" s="143">
        <v>-2.7920033382648626</v>
      </c>
      <c r="O29" s="143">
        <v>-0.53185723679931785</v>
      </c>
      <c r="P29" s="67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6"/>
      <c r="M30" s="142" t="s">
        <v>54</v>
      </c>
      <c r="N30" s="143">
        <v>-12.103386809269168</v>
      </c>
      <c r="O30" s="143">
        <v>-0.49066720623197935</v>
      </c>
      <c r="P30" s="81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6"/>
      <c r="M31" s="142" t="s">
        <v>59</v>
      </c>
      <c r="N31" s="143">
        <v>-8.1854043392504963</v>
      </c>
      <c r="O31" s="143">
        <v>-0.4798277245037324</v>
      </c>
      <c r="P31" s="81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6"/>
      <c r="M32" s="142" t="s">
        <v>61</v>
      </c>
      <c r="N32" s="143">
        <v>-3.2800614139158313</v>
      </c>
      <c r="O32" s="143">
        <v>-0.33963709415173826</v>
      </c>
      <c r="P32" s="81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6"/>
      <c r="M33" s="142" t="s">
        <v>60</v>
      </c>
      <c r="N33" s="143">
        <v>-2.923076923076934</v>
      </c>
      <c r="O33" s="143">
        <v>-8.2380061134676955E-2</v>
      </c>
      <c r="P33" s="81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6"/>
      <c r="M34" s="142" t="s">
        <v>58</v>
      </c>
      <c r="N34" s="143">
        <v>-2.0535714285714306</v>
      </c>
      <c r="O34" s="143">
        <v>-4.9861615949936045E-2</v>
      </c>
      <c r="P34" s="81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6"/>
      <c r="M35" s="142" t="s">
        <v>56</v>
      </c>
      <c r="N35" s="143">
        <v>-0.75610035513804519</v>
      </c>
      <c r="O35" s="143">
        <v>-4.7693719604286651E-2</v>
      </c>
      <c r="P35" s="81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6"/>
      <c r="M36" s="142" t="s">
        <v>55</v>
      </c>
      <c r="N36" s="143">
        <v>-3.2541490400262774E-2</v>
      </c>
      <c r="O36" s="143">
        <v>-1.445264230432929E-3</v>
      </c>
      <c r="P36" s="81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6"/>
      <c r="M37" s="142" t="s">
        <v>57</v>
      </c>
      <c r="N37" s="143">
        <v>0.15445391629785377</v>
      </c>
      <c r="O37" s="143">
        <v>3.7576869991256152E-2</v>
      </c>
      <c r="P37" s="81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6"/>
      <c r="M38" s="142" t="s">
        <v>52</v>
      </c>
      <c r="N38" s="143">
        <v>2.00930100465051</v>
      </c>
      <c r="O38" s="143">
        <v>0.40900977721251885</v>
      </c>
      <c r="P38" s="81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6"/>
      <c r="M39" s="142"/>
      <c r="N39" s="143"/>
      <c r="O39" s="143"/>
      <c r="P39" s="81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6"/>
      <c r="M40" s="142"/>
      <c r="N40" s="143"/>
      <c r="O40" s="143"/>
      <c r="P40" s="81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6"/>
      <c r="M41" s="144"/>
      <c r="N41" s="143"/>
      <c r="O41" s="143"/>
      <c r="P41" s="81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6"/>
      <c r="M42" s="142"/>
      <c r="N42" s="143"/>
      <c r="O42" s="143"/>
      <c r="P42" s="81"/>
      <c r="T42" s="26"/>
      <c r="U42" s="26"/>
      <c r="V42" s="26"/>
      <c r="W42" s="26"/>
      <c r="X42" s="26"/>
    </row>
    <row r="43" spans="1:30" s="6" customFormat="1" x14ac:dyDescent="0.25">
      <c r="A43" s="8"/>
      <c r="B43" s="110" t="s">
        <v>64</v>
      </c>
      <c r="J43" s="10"/>
      <c r="K43" s="106"/>
      <c r="M43" s="142"/>
      <c r="N43" s="143"/>
      <c r="O43" s="143"/>
      <c r="P43" s="81"/>
      <c r="T43" s="26"/>
      <c r="U43" s="26"/>
      <c r="V43" s="26"/>
      <c r="W43" s="26"/>
      <c r="X43" s="26"/>
    </row>
    <row r="44" spans="1:30" x14ac:dyDescent="0.25">
      <c r="A44" s="8"/>
      <c r="B44" s="20" t="s">
        <v>106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s="6" customFormat="1" x14ac:dyDescent="0.25">
      <c r="A45" s="21"/>
      <c r="B45" s="22" t="s">
        <v>95</v>
      </c>
      <c r="C45" s="23"/>
      <c r="D45" s="23"/>
      <c r="E45" s="23"/>
      <c r="F45" s="23"/>
      <c r="G45" s="23"/>
      <c r="H45" s="23"/>
      <c r="I45" s="23"/>
      <c r="J45" s="23"/>
      <c r="K45" s="24"/>
      <c r="M45" s="142"/>
      <c r="N45" s="143"/>
      <c r="O45" s="143"/>
      <c r="P45" s="81"/>
      <c r="T45" s="26"/>
      <c r="U45" s="26"/>
      <c r="V45" s="26"/>
      <c r="W45" s="26"/>
      <c r="X45" s="26"/>
    </row>
    <row r="46" spans="1:30" ht="14.25" customHeight="1" x14ac:dyDescent="0.25">
      <c r="L46" s="83"/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26" width="10.85546875" style="6"/>
    <col min="27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5"/>
      <c r="L1" s="8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5"/>
      <c r="L2" s="8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5"/>
      <c r="L3" s="8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6"/>
    </row>
    <row r="7" spans="1:30" x14ac:dyDescent="0.25">
      <c r="A7" s="8"/>
      <c r="B7" s="153" t="s">
        <v>68</v>
      </c>
      <c r="C7" s="153"/>
      <c r="D7" s="153"/>
      <c r="E7" s="153"/>
      <c r="F7" s="153"/>
      <c r="G7" s="153"/>
      <c r="H7" s="153"/>
      <c r="I7" s="153"/>
      <c r="J7" s="10"/>
      <c r="K7" s="106"/>
    </row>
    <row r="8" spans="1:30" x14ac:dyDescent="0.25">
      <c r="A8" s="8"/>
      <c r="B8" s="146" t="str">
        <f>'H Producción Bogotá corrido'!$B$8</f>
        <v>Variación año corrido % y contribución (puntos porcentuales), a junio 2019 p</v>
      </c>
      <c r="C8" s="146"/>
      <c r="D8" s="146"/>
      <c r="E8" s="146"/>
      <c r="F8" s="146"/>
      <c r="G8" s="146"/>
      <c r="H8" s="146"/>
      <c r="I8" s="146"/>
      <c r="J8" s="10"/>
      <c r="K8" s="106"/>
    </row>
    <row r="9" spans="1:30" x14ac:dyDescent="0.25">
      <c r="A9" s="8"/>
      <c r="B9" s="9"/>
      <c r="C9" s="118"/>
      <c r="D9" s="118"/>
      <c r="E9" s="118"/>
      <c r="F9" s="118"/>
      <c r="G9" s="118"/>
      <c r="H9" s="118"/>
      <c r="I9" s="9"/>
      <c r="J9" s="10"/>
      <c r="K9" s="106"/>
    </row>
    <row r="10" spans="1:30" ht="15.75" customHeight="1" x14ac:dyDescent="0.25">
      <c r="A10" s="8"/>
      <c r="B10" s="10"/>
      <c r="C10" s="10"/>
      <c r="F10" s="120" t="s">
        <v>63</v>
      </c>
      <c r="G10" s="85" t="s">
        <v>62</v>
      </c>
      <c r="J10" s="10"/>
      <c r="K10" s="106"/>
    </row>
    <row r="11" spans="1:30" x14ac:dyDescent="0.25">
      <c r="A11" s="8"/>
      <c r="B11" s="10"/>
      <c r="C11" s="118"/>
      <c r="D11" s="10"/>
      <c r="E11" s="10"/>
      <c r="F11" s="60">
        <v>2019</v>
      </c>
      <c r="G11" s="60">
        <v>2019</v>
      </c>
      <c r="J11" s="10"/>
      <c r="K11" s="107"/>
      <c r="L11" s="93"/>
      <c r="M11" s="93"/>
      <c r="N11" s="93"/>
      <c r="O11" s="93"/>
      <c r="P11" s="93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f>'[3]BD EMMET CIIU Rev 4 '!T95</f>
        <v>-1.1749462551612595</v>
      </c>
      <c r="G12" s="124">
        <f>'[3]BD EMMET CIIU Rev 4 '!U95</f>
        <v>-1.1749462551612588</v>
      </c>
      <c r="J12" s="10"/>
      <c r="K12" s="107"/>
      <c r="L12" s="93"/>
      <c r="M12" s="93"/>
      <c r="N12" s="93"/>
      <c r="O12" s="93"/>
      <c r="P12" s="93"/>
      <c r="AA12" s="26"/>
      <c r="AB12" s="26"/>
      <c r="AC12" s="26"/>
      <c r="AD12" s="26"/>
    </row>
    <row r="13" spans="1:30" x14ac:dyDescent="0.25">
      <c r="A13" s="8"/>
      <c r="B13" s="92" t="s">
        <v>52</v>
      </c>
      <c r="D13" s="10"/>
      <c r="F13" s="122">
        <f>'[3]BD EMMET CIIU Rev 4 '!T101</f>
        <v>1.1569964254432676</v>
      </c>
      <c r="G13" s="125">
        <f>'[3]BD EMMET CIIU Rev 4 '!U101</f>
        <v>0.23651358410628717</v>
      </c>
      <c r="J13" s="10"/>
      <c r="K13" s="108"/>
      <c r="L13" s="94"/>
      <c r="M13" s="93"/>
      <c r="N13" s="93"/>
      <c r="O13" s="93"/>
      <c r="P13" s="93"/>
      <c r="AA13" s="26"/>
      <c r="AB13" s="26"/>
      <c r="AC13" s="26"/>
      <c r="AD13" s="26"/>
    </row>
    <row r="14" spans="1:30" x14ac:dyDescent="0.25">
      <c r="A14" s="8"/>
      <c r="B14" s="92" t="s">
        <v>53</v>
      </c>
      <c r="D14" s="10"/>
      <c r="F14" s="122">
        <f>'[3]BD EMMET CIIU Rev 4 '!T107</f>
        <v>-2.3849037260116006</v>
      </c>
      <c r="G14" s="125">
        <f>'[3]BD EMMET CIIU Rev 4 '!U107</f>
        <v>-0.45028315091744286</v>
      </c>
      <c r="J14" s="10"/>
      <c r="K14" s="108"/>
      <c r="L14" s="94"/>
      <c r="P14" s="93"/>
      <c r="Q14" s="93">
        <v>2015</v>
      </c>
      <c r="AA14" s="26"/>
      <c r="AB14" s="26"/>
      <c r="AC14" s="26"/>
      <c r="AD14" s="26"/>
    </row>
    <row r="15" spans="1:30" x14ac:dyDescent="0.25">
      <c r="A15" s="8"/>
      <c r="B15" s="92" t="s">
        <v>54</v>
      </c>
      <c r="D15" s="10"/>
      <c r="F15" s="122">
        <f>'[3]BD EMMET CIIU Rev 4 '!T113</f>
        <v>-8.9341550044018163</v>
      </c>
      <c r="G15" s="125">
        <f>'[3]BD EMMET CIIU Rev 4 '!U113</f>
        <v>-0.35604065372112687</v>
      </c>
      <c r="J15" s="10"/>
      <c r="K15" s="108"/>
      <c r="L15" s="94"/>
      <c r="P15" s="93"/>
      <c r="Q15" s="93">
        <v>3.4375866231065499</v>
      </c>
      <c r="AA15" s="26"/>
      <c r="AB15" s="26"/>
      <c r="AC15" s="26"/>
      <c r="AD15" s="26"/>
    </row>
    <row r="16" spans="1:30" x14ac:dyDescent="0.25">
      <c r="A16" s="8"/>
      <c r="B16" s="92" t="s">
        <v>55</v>
      </c>
      <c r="D16" s="10"/>
      <c r="F16" s="122">
        <f>'[3]BD EMMET CIIU Rev 4 '!T119</f>
        <v>0.25461144668057045</v>
      </c>
      <c r="G16" s="125">
        <f>'[3]BD EMMET CIIU Rev 4 '!U119</f>
        <v>1.1372008647565724E-2</v>
      </c>
      <c r="J16" s="10"/>
      <c r="K16" s="108"/>
      <c r="L16" s="94"/>
      <c r="P16" s="93"/>
      <c r="Q16" s="93">
        <v>7.7755015472511957</v>
      </c>
      <c r="AA16" s="26"/>
      <c r="AB16" s="26"/>
      <c r="AC16" s="26"/>
      <c r="AD16" s="26"/>
    </row>
    <row r="17" spans="1:30" x14ac:dyDescent="0.25">
      <c r="A17" s="8"/>
      <c r="B17" s="92" t="s">
        <v>56</v>
      </c>
      <c r="D17" s="10"/>
      <c r="F17" s="122">
        <f>'[3]BD EMMET CIIU Rev 4 '!T125</f>
        <v>-0.59462550028587202</v>
      </c>
      <c r="G17" s="125">
        <f>'[3]BD EMMET CIIU Rev 4 '!U125</f>
        <v>-3.7745390404686233E-2</v>
      </c>
      <c r="J17" s="10"/>
      <c r="K17" s="108"/>
      <c r="L17" s="94"/>
      <c r="P17" s="93"/>
      <c r="Q17" s="93">
        <v>-8.6750608460548051E-2</v>
      </c>
      <c r="AA17" s="26"/>
      <c r="AB17" s="26"/>
      <c r="AC17" s="26"/>
      <c r="AD17" s="26"/>
    </row>
    <row r="18" spans="1:30" x14ac:dyDescent="0.25">
      <c r="A18" s="8"/>
      <c r="B18" s="92" t="s">
        <v>57</v>
      </c>
      <c r="D18" s="10"/>
      <c r="F18" s="122">
        <f>'[3]BD EMMET CIIU Rev 4 '!T131</f>
        <v>0.36611345058210532</v>
      </c>
      <c r="G18" s="125">
        <f>'[3]BD EMMET CIIU Rev 4 '!U131</f>
        <v>8.9403344580330543E-2</v>
      </c>
      <c r="J18" s="10"/>
      <c r="K18" s="108"/>
      <c r="L18" s="94"/>
      <c r="P18" s="93"/>
      <c r="Q18" s="93">
        <v>13.320220162644802</v>
      </c>
      <c r="AA18" s="26"/>
      <c r="AB18" s="26"/>
      <c r="AC18" s="26"/>
      <c r="AD18" s="26"/>
    </row>
    <row r="19" spans="1:30" x14ac:dyDescent="0.25">
      <c r="A19" s="8"/>
      <c r="B19" s="92" t="s">
        <v>58</v>
      </c>
      <c r="D19" s="10"/>
      <c r="F19" s="122">
        <f>'[3]BD EMMET CIIU Rev 4 '!T137</f>
        <v>-1.8711731569924126</v>
      </c>
      <c r="G19" s="125">
        <f>'[3]BD EMMET CIIU Rev 4 '!U137</f>
        <v>-4.6213907482660715E-2</v>
      </c>
      <c r="J19" s="10"/>
      <c r="K19" s="108"/>
      <c r="L19" s="94"/>
      <c r="P19" s="93"/>
      <c r="Q19" s="93">
        <v>-3.4406459810858081</v>
      </c>
      <c r="AA19" s="26"/>
      <c r="AB19" s="26"/>
      <c r="AC19" s="26"/>
      <c r="AD19" s="26"/>
    </row>
    <row r="20" spans="1:30" x14ac:dyDescent="0.25">
      <c r="A20" s="8"/>
      <c r="B20" s="92" t="s">
        <v>59</v>
      </c>
      <c r="D20" s="10"/>
      <c r="F20" s="122">
        <f>'[3]BD EMMET CIIU Rev 4 '!T143</f>
        <v>-4.7817047817047751</v>
      </c>
      <c r="G20" s="125">
        <f>'[3]BD EMMET CIIU Rev 4 '!U143</f>
        <v>-0.27546876266496972</v>
      </c>
      <c r="J20" s="10"/>
      <c r="K20" s="108"/>
      <c r="L20" s="94"/>
      <c r="P20" s="93"/>
      <c r="Q20" s="93">
        <v>1.9309271599387614</v>
      </c>
      <c r="AA20" s="26"/>
      <c r="AB20" s="26"/>
      <c r="AC20" s="26"/>
      <c r="AD20" s="26"/>
    </row>
    <row r="21" spans="1:30" x14ac:dyDescent="0.25">
      <c r="A21" s="8"/>
      <c r="B21" s="92" t="s">
        <v>60</v>
      </c>
      <c r="D21" s="10"/>
      <c r="F21" s="122">
        <f>'[3]BD EMMET CIIU Rev 4 '!T149</f>
        <v>-1.2569411562136708</v>
      </c>
      <c r="G21" s="125">
        <f>'[3]BD EMMET CIIU Rev 4 '!U149</f>
        <v>-3.5325814096693532E-2</v>
      </c>
      <c r="J21" s="10"/>
      <c r="K21" s="108"/>
      <c r="L21" s="94"/>
      <c r="P21" s="93"/>
      <c r="Q21" s="93">
        <v>6.3203034566184044</v>
      </c>
      <c r="AA21" s="26"/>
      <c r="AB21" s="26"/>
      <c r="AC21" s="26"/>
      <c r="AD21" s="26"/>
    </row>
    <row r="22" spans="1:30" ht="15.75" customHeight="1" x14ac:dyDescent="0.25">
      <c r="A22" s="8"/>
      <c r="B22" s="92" t="s">
        <v>61</v>
      </c>
      <c r="D22" s="10"/>
      <c r="F22" s="122">
        <f>'[3]BD EMMET CIIU Rev 4 '!T155</f>
        <v>-2.9869119371958845</v>
      </c>
      <c r="G22" s="125">
        <f>'[3]BD EMMET CIIU Rev 4 '!U155</f>
        <v>-0.31115751320786217</v>
      </c>
      <c r="J22" s="10"/>
      <c r="K22" s="108"/>
      <c r="L22" s="94"/>
      <c r="P22" s="93"/>
      <c r="Q22" s="93">
        <v>8.8937589062514206</v>
      </c>
      <c r="AA22" s="26"/>
      <c r="AB22" s="26"/>
      <c r="AC22" s="26"/>
      <c r="AD22" s="26"/>
    </row>
    <row r="23" spans="1:30" x14ac:dyDescent="0.25">
      <c r="A23" s="8"/>
      <c r="C23" s="80"/>
      <c r="D23" s="80"/>
      <c r="E23" s="80"/>
      <c r="F23" s="80"/>
      <c r="G23" s="80"/>
      <c r="H23" s="80"/>
      <c r="I23" s="80"/>
      <c r="J23" s="10"/>
      <c r="K23" s="108"/>
      <c r="L23" s="94"/>
      <c r="P23" s="93"/>
      <c r="Q23" s="93">
        <v>-17.777960920098863</v>
      </c>
      <c r="AA23" s="26"/>
      <c r="AB23" s="26"/>
      <c r="AC23" s="26"/>
      <c r="AD23" s="26"/>
    </row>
    <row r="24" spans="1:30" x14ac:dyDescent="0.25">
      <c r="A24" s="8"/>
      <c r="B24" s="161" t="s">
        <v>69</v>
      </c>
      <c r="C24" s="161"/>
      <c r="D24" s="161"/>
      <c r="E24" s="161"/>
      <c r="F24" s="161"/>
      <c r="G24" s="161"/>
      <c r="H24" s="161"/>
      <c r="I24" s="161"/>
      <c r="J24" s="10"/>
      <c r="K24" s="108"/>
      <c r="L24" s="94"/>
      <c r="P24" s="93"/>
      <c r="Q24" s="93">
        <v>3.9228921599228102</v>
      </c>
      <c r="AA24" s="26"/>
      <c r="AB24" s="26"/>
      <c r="AC24" s="26"/>
      <c r="AD24" s="26"/>
    </row>
    <row r="25" spans="1:30" x14ac:dyDescent="0.25">
      <c r="A25" s="8"/>
      <c r="B25" s="119" t="str">
        <f>'H Producción Bogotá corrido'!$B$25</f>
        <v>Variación año corrido % a junio 2019 p</v>
      </c>
      <c r="C25" s="16"/>
      <c r="D25" s="162" t="str">
        <f>'H Producción Bogotá corrido'!$D$25</f>
        <v>Contribución año corrido (p.p) a junio 2019 p</v>
      </c>
      <c r="E25" s="162"/>
      <c r="F25" s="162"/>
      <c r="G25" s="162"/>
      <c r="H25" s="162"/>
      <c r="I25" s="162"/>
      <c r="J25" s="10"/>
      <c r="K25" s="108"/>
      <c r="L25" s="94"/>
      <c r="P25" s="93"/>
      <c r="Q25" s="93">
        <v>-0.76420688767568401</v>
      </c>
      <c r="S25" s="82"/>
      <c r="T25" s="82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7"/>
      <c r="L26" s="94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6"/>
      <c r="L27" s="93"/>
      <c r="M27" s="93"/>
      <c r="N27" s="140" t="s">
        <v>5</v>
      </c>
      <c r="O27" s="140" t="s">
        <v>4</v>
      </c>
      <c r="P27" s="141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6"/>
      <c r="M28" s="144" t="s">
        <v>3</v>
      </c>
      <c r="N28" s="143">
        <v>-1.1749462551612595</v>
      </c>
      <c r="O28" s="143">
        <v>-1.1749462551612588</v>
      </c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6"/>
      <c r="M29" s="142" t="s">
        <v>53</v>
      </c>
      <c r="N29" s="143">
        <v>-2.3849037260116006</v>
      </c>
      <c r="O29" s="143">
        <v>-0.45028315091744286</v>
      </c>
      <c r="P29" s="13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6"/>
      <c r="M30" s="142" t="s">
        <v>54</v>
      </c>
      <c r="N30" s="143">
        <v>-8.9341550044018163</v>
      </c>
      <c r="O30" s="143">
        <v>-0.35604065372112687</v>
      </c>
      <c r="P30" s="137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6"/>
      <c r="M31" s="142" t="s">
        <v>61</v>
      </c>
      <c r="N31" s="143">
        <v>-2.9869119371958845</v>
      </c>
      <c r="O31" s="143">
        <v>-0.31115751320786217</v>
      </c>
      <c r="P31" s="137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6"/>
      <c r="M32" s="142" t="s">
        <v>59</v>
      </c>
      <c r="N32" s="143">
        <v>-4.7817047817047751</v>
      </c>
      <c r="O32" s="143">
        <v>-0.27546876266496972</v>
      </c>
      <c r="P32" s="137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6"/>
      <c r="M33" s="142" t="s">
        <v>58</v>
      </c>
      <c r="N33" s="143">
        <v>-1.8711731569924126</v>
      </c>
      <c r="O33" s="143">
        <v>-4.6213907482660715E-2</v>
      </c>
      <c r="P33" s="137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6"/>
      <c r="M34" s="142" t="s">
        <v>56</v>
      </c>
      <c r="N34" s="143">
        <v>-0.59462550028587202</v>
      </c>
      <c r="O34" s="143">
        <v>-3.7745390404686233E-2</v>
      </c>
      <c r="P34" s="137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6"/>
      <c r="M35" s="142" t="s">
        <v>60</v>
      </c>
      <c r="N35" s="143">
        <v>-1.2569411562136708</v>
      </c>
      <c r="O35" s="143">
        <v>-3.5325814096693532E-2</v>
      </c>
      <c r="P35" s="137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6"/>
      <c r="M36" s="142" t="s">
        <v>55</v>
      </c>
      <c r="N36" s="143">
        <v>0.25461144668057045</v>
      </c>
      <c r="O36" s="143">
        <v>1.1372008647565724E-2</v>
      </c>
      <c r="P36" s="137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6"/>
      <c r="M37" s="142" t="s">
        <v>57</v>
      </c>
      <c r="N37" s="143">
        <v>0.36611345058210532</v>
      </c>
      <c r="O37" s="143">
        <v>8.9403344580330543E-2</v>
      </c>
      <c r="P37" s="137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6"/>
      <c r="M38" s="142" t="s">
        <v>52</v>
      </c>
      <c r="N38" s="143">
        <v>1.1569964254432676</v>
      </c>
      <c r="O38" s="143">
        <v>0.23651358410628717</v>
      </c>
      <c r="P38" s="137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6"/>
      <c r="M39" s="142"/>
      <c r="N39" s="143"/>
      <c r="O39" s="143"/>
      <c r="P39" s="137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6"/>
      <c r="M40" s="142"/>
      <c r="N40" s="143"/>
      <c r="O40" s="143"/>
      <c r="P40" s="137"/>
    </row>
    <row r="41" spans="1:30" s="6" customFormat="1" ht="14.25" customHeight="1" x14ac:dyDescent="0.25">
      <c r="A41" s="8"/>
      <c r="J41" s="10"/>
      <c r="K41" s="106"/>
      <c r="M41" s="144"/>
      <c r="N41" s="143"/>
      <c r="O41" s="143"/>
      <c r="P41" s="137"/>
    </row>
    <row r="42" spans="1:30" s="6" customFormat="1" x14ac:dyDescent="0.25">
      <c r="A42" s="8"/>
      <c r="J42" s="10"/>
      <c r="K42" s="106"/>
      <c r="M42" s="142"/>
      <c r="N42" s="143"/>
      <c r="O42" s="143"/>
      <c r="P42" s="137"/>
    </row>
    <row r="43" spans="1:30" s="6" customFormat="1" x14ac:dyDescent="0.25">
      <c r="A43" s="8"/>
      <c r="B43" s="110" t="s">
        <v>64</v>
      </c>
      <c r="J43" s="10"/>
      <c r="K43" s="106"/>
      <c r="M43" s="142"/>
      <c r="N43" s="143"/>
      <c r="O43" s="143"/>
      <c r="P43" s="137"/>
    </row>
    <row r="44" spans="1:30" x14ac:dyDescent="0.25">
      <c r="A44" s="8"/>
      <c r="B44" s="20" t="s">
        <v>106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P44" s="7"/>
      <c r="Q44" s="7"/>
      <c r="R44" s="7"/>
      <c r="S44" s="7"/>
      <c r="T44" s="12"/>
      <c r="U44" s="7"/>
      <c r="V44" s="7"/>
      <c r="W44" s="7"/>
      <c r="X44" s="7"/>
      <c r="Y44" s="7"/>
      <c r="Z44" s="7"/>
    </row>
    <row r="45" spans="1:30" s="6" customFormat="1" x14ac:dyDescent="0.25">
      <c r="A45" s="21"/>
      <c r="B45" s="22" t="s">
        <v>95</v>
      </c>
      <c r="C45" s="23"/>
      <c r="D45" s="23"/>
      <c r="E45" s="23"/>
      <c r="F45" s="23"/>
      <c r="G45" s="23"/>
      <c r="H45" s="23"/>
      <c r="I45" s="23"/>
      <c r="J45" s="23"/>
      <c r="K45" s="24"/>
      <c r="M45" s="142"/>
      <c r="N45" s="143"/>
      <c r="O45" s="143"/>
      <c r="P45" s="137"/>
    </row>
    <row r="46" spans="1:30" ht="14.25" customHeight="1" x14ac:dyDescent="0.25">
      <c r="L46" s="83"/>
    </row>
    <row r="47" spans="1:30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Oscar Leonardo Granados Garzon</cp:lastModifiedBy>
  <cp:lastPrinted>2017-06-20T21:21:08Z</cp:lastPrinted>
  <dcterms:created xsi:type="dcterms:W3CDTF">2010-09-24T13:34:45Z</dcterms:created>
  <dcterms:modified xsi:type="dcterms:W3CDTF">2019-11-06T19:37:12Z</dcterms:modified>
</cp:coreProperties>
</file>