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critorio\Web_Bases\Agosto\Informe_General\"/>
    </mc:Choice>
  </mc:AlternateContent>
  <xr:revisionPtr revIDLastSave="0" documentId="8_{D374C784-A26B-44D1-A1A3-71100C0CA205}" xr6:coauthVersionLast="43" xr6:coauthVersionMax="43" xr10:uidLastSave="{00000000-0000-0000-0000-000000000000}"/>
  <bookViews>
    <workbookView xWindow="-108" yWindow="-108" windowWidth="23256" windowHeight="12576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  <sheet name="Fechas" sheetId="30" state="hidden" r:id="rId14"/>
  </sheets>
  <definedNames>
    <definedName name="_xlnm.Print_Area" localSheetId="6">'Abastecimiento Bogotá'!$A$1:$N$60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'!$A$1:$K$64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2" i="30" l="1"/>
  <c r="B4" i="30"/>
  <c r="K4" i="30"/>
  <c r="J4" i="30"/>
  <c r="K5" i="30"/>
  <c r="I4" i="30"/>
  <c r="J5" i="30"/>
  <c r="H4" i="30"/>
  <c r="I5" i="30"/>
  <c r="G4" i="30"/>
  <c r="H5" i="30"/>
  <c r="G5" i="30"/>
  <c r="F4" i="30"/>
  <c r="F5" i="30"/>
</calcChain>
</file>

<file path=xl/sharedStrings.xml><?xml version="1.0" encoding="utf-8"?>
<sst xmlns="http://schemas.openxmlformats.org/spreadsheetml/2006/main" count="696" uniqueCount="307">
  <si>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</si>
  <si>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</si>
  <si>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</si>
  <si>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</si>
  <si>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</si>
  <si>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</si>
  <si>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</si>
  <si>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</si>
  <si>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</si>
  <si>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</si>
  <si>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</si>
  <si>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</si>
  <si>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</si>
  <si>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</si>
  <si>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</si>
  <si>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</si>
  <si>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</si>
  <si>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</si>
  <si>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</si>
  <si>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</si>
  <si>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</si>
  <si>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</si>
  <si>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</si>
  <si>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</si>
  <si>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</si>
  <si>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</si>
  <si>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</si>
  <si>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</si>
  <si>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</si>
  <si>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</si>
  <si>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</si>
  <si>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</si>
  <si>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</si>
  <si>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</si>
  <si>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</si>
  <si>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</si>
  <si>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</si>
  <si>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</si>
  <si>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</si>
  <si>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</si>
  <si>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</si>
  <si>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</si>
  <si>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</si>
  <si>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</si>
  <si>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</si>
  <si>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</si>
  <si>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</si>
  <si>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</si>
  <si>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</si>
  <si>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</si>
  <si>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</si>
  <si>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</si>
  <si>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</si>
  <si>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</si>
  <si>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</si>
  <si>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</si>
  <si>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</si>
  <si>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</si>
  <si>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</si>
  <si>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</si>
  <si>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</si>
  <si>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</si>
  <si>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</si>
  <si>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</si>
  <si>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</si>
  <si>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</si>
  <si>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</si>
  <si>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</si>
  <si>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</si>
  <si>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</si>
  <si>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</si>
  <si>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</si>
  <si>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</si>
  <si>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</si>
  <si>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</si>
  <si>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</si>
  <si>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</si>
  <si>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</si>
  <si>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</si>
  <si>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</si>
  <si>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</si>
  <si>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</si>
  <si>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</si>
  <si>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</si>
  <si>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</si>
  <si>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</si>
  <si>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</si>
  <si>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</si>
  <si>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</si>
  <si>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</si>
  <si>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</si>
  <si>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</si>
  <si>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</si>
  <si>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</si>
  <si>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</si>
  <si>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</si>
  <si>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</si>
  <si>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</si>
  <si>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</si>
  <si>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</si>
  <si>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</si>
  <si>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</si>
  <si>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</si>
  <si>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</si>
  <si>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</si>
  <si>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</si>
  <si>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</si>
  <si>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</si>
  <si>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</si>
  <si>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</si>
  <si>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</si>
  <si>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</si>
  <si>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</si>
  <si>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</si>
  <si>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</si>
  <si>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</si>
  <si>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</si>
  <si>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</si>
  <si>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</si>
  <si>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</si>
  <si>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</si>
  <si>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</si>
  <si>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</si>
  <si>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</si>
  <si>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</si>
  <si>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</si>
  <si>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</si>
  <si>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</si>
  <si>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</si>
  <si>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</si>
  <si>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</si>
  <si>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</si>
  <si>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</si>
  <si>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</si>
  <si>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</si>
  <si>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</si>
  <si>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</si>
  <si>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</si>
  <si>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</si>
  <si>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</si>
  <si>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</si>
  <si>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</si>
  <si>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</si>
  <si>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</si>
  <si>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</si>
  <si>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</si>
  <si>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</si>
  <si>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</si>
  <si>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</si>
  <si>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</si>
  <si>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</si>
  <si>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</si>
  <si>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</si>
  <si>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</si>
  <si>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</si>
  <si>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</si>
  <si>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</si>
  <si>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</si>
  <si>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</si>
  <si>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</si>
  <si>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</si>
  <si>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</si>
  <si>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</si>
  <si>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</si>
  <si>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</si>
  <si>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</si>
  <si>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</si>
  <si>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</si>
  <si>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</si>
  <si>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</si>
  <si>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</si>
  <si>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</si>
  <si>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</si>
  <si>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</si>
  <si>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</si>
  <si>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</si>
  <si>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</si>
  <si>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</si>
  <si>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</si>
  <si>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</si>
  <si>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</si>
  <si>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</si>
  <si>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</si>
  <si>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</si>
  <si>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</si>
  <si>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</si>
  <si>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</si>
  <si>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</si>
  <si>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</si>
  <si>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</si>
  <si>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</si>
  <si>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</si>
  <si>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</si>
  <si>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</si>
  <si>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</si>
  <si>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</si>
  <si>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</si>
  <si>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</si>
  <si>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</si>
  <si>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</si>
  <si>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</si>
  <si>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</si>
  <si>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</si>
  <si>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</si>
  <si>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</si>
  <si>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</si>
  <si>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</si>
  <si>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</si>
  <si>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</si>
  <si>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</si>
  <si>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</si>
  <si>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</si>
  <si>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</si>
  <si>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</si>
  <si>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</si>
  <si>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</si>
  <si>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</si>
  <si>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</si>
  <si>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</si>
  <si>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</si>
  <si>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</si>
  <si>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</si>
  <si>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</si>
  <si>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</si>
  <si>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</si>
  <si>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</si>
  <si>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</si>
  <si>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</si>
  <si>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</si>
  <si>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</si>
  <si>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</si>
  <si>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</si>
  <si>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</si>
  <si>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</si>
  <si>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</si>
  <si>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</si>
  <si>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</si>
  <si>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</si>
  <si>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</si>
  <si>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</si>
  <si>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</si>
  <si>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</si>
  <si>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</si>
  <si>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</si>
  <si>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</si>
  <si>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</si>
  <si>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</si>
  <si>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</si>
  <si>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</si>
  <si>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Fecha de Publicación: </t>
  </si>
  <si>
    <t>Variación mensual</t>
  </si>
  <si>
    <t>Paloquemao</t>
  </si>
  <si>
    <t>Samper Mendoza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</si>
  <si>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</si>
  <si>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</si>
  <si>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</si>
  <si>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</si>
  <si>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</si>
  <si>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</si>
  <si>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</si>
  <si>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</si>
  <si>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</si>
  <si>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</si>
  <si>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</si>
  <si>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</si>
  <si>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</si>
  <si>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</si>
  <si>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</si>
  <si>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</si>
  <si>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</si>
  <si>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</si>
  <si>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</si>
  <si>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</si>
  <si>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</si>
  <si>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</si>
  <si>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</si>
  <si>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</si>
  <si>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</si>
  <si>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</si>
  <si>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</si>
  <si>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</si>
  <si>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</si>
  <si>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</si>
  <si>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</si>
  <si>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</si>
  <si>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</si>
  <si>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</si>
  <si>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</si>
  <si>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</si>
  <si>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</si>
  <si>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</si>
  <si>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</si>
  <si>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</si>
  <si>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</si>
  <si>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</si>
  <si>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% cambio
'19/'18</t>
  </si>
  <si>
    <t>% cambio
'18/'17</t>
  </si>
  <si>
    <t/>
  </si>
  <si>
    <t>% del total
Junio '19</t>
  </si>
  <si>
    <t>Año corrido a Junio</t>
  </si>
  <si>
    <t>% Cambio '19/'18</t>
  </si>
  <si>
    <t>% del total '19</t>
  </si>
  <si>
    <t>Toneladas métricas, junio 2019</t>
  </si>
  <si>
    <t>Participación porcentual. Año corrido a junio 2019</t>
  </si>
  <si>
    <t>Toneladas métricas, últimos seis meses junio 2019</t>
  </si>
  <si>
    <t>Porcentaje, junio 2019</t>
  </si>
  <si>
    <t>Pesos/Kg, Últimos seis meses hasta junio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</si>
</sst>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7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77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43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178" fontId="14" fillId="4" borderId="0" xfId="0" applyNumberFormat="1" applyFont="1" applyFill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178" fontId="14" fillId="4" borderId="0" xfId="0" applyNumberFormat="1" applyFont="1" applyFill="1" applyAlignment="1">
      <alignment horizontal="left"/>
    </xf>
    <xf numFmtId="2" fontId="14" fillId="4" borderId="0" xfId="0" applyNumberFormat="1" applyFont="1" applyFill="1"/>
    <xf numFmtId="180" fontId="14" fillId="4" borderId="0" xfId="0" applyNumberFormat="1" applyFont="1" applyFill="1"/>
    <xf numFmtId="49" fontId="14" fillId="4" borderId="0" xfId="0" applyNumberFormat="1" applyFont="1" applyFill="1"/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185" fontId="13" fillId="4" borderId="0" xfId="0" applyNumberFormat="1" applyFont="1" applyFill="1"/>
    <xf numFmtId="178" fontId="13" fillId="4" borderId="0" xfId="0" applyNumberFormat="1" applyFont="1" applyFill="1" applyAlignment="1">
      <alignment horizontal="left"/>
    </xf>
    <xf numFmtId="2" fontId="13" fillId="4" borderId="0" xfId="0" applyNumberFormat="1" applyFont="1" applyFill="1"/>
    <xf numFmtId="49" fontId="13" fillId="4" borderId="0" xfId="0" applyNumberFormat="1" applyFont="1" applyFill="1"/>
    <xf numFmtId="178" fontId="13" fillId="4" borderId="0" xfId="0" applyNumberFormat="1" applyFont="1" applyFill="1"/>
    <xf numFmtId="2" fontId="20" fillId="4" borderId="0" xfId="0" applyNumberFormat="1" applyFont="1" applyFill="1"/>
    <xf numFmtId="0" fontId="26" fillId="4" borderId="0" xfId="0" applyFont="1" applyFill="1" applyBorder="1"/>
    <xf numFmtId="3" fontId="13" fillId="4" borderId="0" xfId="0" applyNumberFormat="1" applyFont="1" applyFill="1"/>
    <xf numFmtId="178" fontId="13" fillId="4" borderId="0" xfId="9" applyNumberFormat="1" applyFont="1" applyFill="1"/>
    <xf numFmtId="180" fontId="13" fillId="4" borderId="0" xfId="0" applyNumberFormat="1" applyFont="1" applyFill="1"/>
    <xf numFmtId="178" fontId="13" fillId="4" borderId="0" xfId="9" applyNumberFormat="1" applyFont="1" applyFill="1" applyBorder="1"/>
    <xf numFmtId="0" fontId="13" fillId="4" borderId="0" xfId="0" applyFont="1" applyFill="1" applyAlignment="1"/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7" fillId="4" borderId="0" xfId="0" applyFont="1" applyFill="1" applyAlignment="1">
      <alignment horizontal="center" vertical="center" readingOrder="1"/>
    </xf>
    <xf numFmtId="0" fontId="28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CCD-44C3-A6A5-9EA9CD1E43D6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ciudades'!$N$16:$N$35</c:f>
              <c:strCache>
                <c:ptCount val="20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</c:strCache>
            </c:strRef>
          </c:cat>
          <c:val>
            <c:numRef>
              <c:f>'Abastecimiento ciudades'!$O$16:$O$35</c:f>
              <c:numCache>
                <c:formatCode>_(* #,##0.0_);_(* \(#,##0.0\);_(* "-"??_);_(@_)</c:formatCode>
                <c:ptCount val="20"/>
                <c:pt idx="0">
                  <c:v>37.781324484679409</c:v>
                </c:pt>
                <c:pt idx="1">
                  <c:v>16.856330762262981</c:v>
                </c:pt>
                <c:pt idx="2">
                  <c:v>7.7633988612266194</c:v>
                </c:pt>
                <c:pt idx="3">
                  <c:v>6.7428806943599042</c:v>
                </c:pt>
                <c:pt idx="4">
                  <c:v>6.9134271925200119</c:v>
                </c:pt>
                <c:pt idx="5">
                  <c:v>4.9152822020317029</c:v>
                </c:pt>
                <c:pt idx="6">
                  <c:v>2.6716869806203434</c:v>
                </c:pt>
                <c:pt idx="7">
                  <c:v>1.6096578815554734</c:v>
                </c:pt>
                <c:pt idx="8">
                  <c:v>1.6570191272384023</c:v>
                </c:pt>
                <c:pt idx="9">
                  <c:v>1.887186235855717</c:v>
                </c:pt>
                <c:pt idx="10">
                  <c:v>2.0658837325788841</c:v>
                </c:pt>
                <c:pt idx="11">
                  <c:v>1.347478383420343</c:v>
                </c:pt>
                <c:pt idx="12">
                  <c:v>1.3213820412466821</c:v>
                </c:pt>
                <c:pt idx="13">
                  <c:v>0.96244230210492965</c:v>
                </c:pt>
                <c:pt idx="14">
                  <c:v>0.77634974620156894</c:v>
                </c:pt>
                <c:pt idx="15">
                  <c:v>1.0699500291200996</c:v>
                </c:pt>
                <c:pt idx="16">
                  <c:v>0.98252399614536645</c:v>
                </c:pt>
                <c:pt idx="17">
                  <c:v>0.83084311562717328</c:v>
                </c:pt>
                <c:pt idx="18">
                  <c:v>0.59144039976703922</c:v>
                </c:pt>
                <c:pt idx="19">
                  <c:v>0.62039616482370841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CD-44C3-A6A5-9EA9CD1E43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525344"/>
        <c:axId val="1"/>
      </c:barChart>
      <c:catAx>
        <c:axId val="513525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3525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6B-406B-9B89-9C66B99E0A8F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46.315271575948877</c:v>
                </c:pt>
                <c:pt idx="1">
                  <c:v>12.675268496420047</c:v>
                </c:pt>
                <c:pt idx="2">
                  <c:v>8.2500096235275997</c:v>
                </c:pt>
                <c:pt idx="3">
                  <c:v>6.9608178073754718</c:v>
                </c:pt>
                <c:pt idx="4">
                  <c:v>4.3829153514512287</c:v>
                </c:pt>
                <c:pt idx="5">
                  <c:v>3.8420731003156519</c:v>
                </c:pt>
                <c:pt idx="6">
                  <c:v>2.151700477326969</c:v>
                </c:pt>
                <c:pt idx="7">
                  <c:v>1.4993456001231813</c:v>
                </c:pt>
                <c:pt idx="8">
                  <c:v>1.7491964354453766</c:v>
                </c:pt>
                <c:pt idx="9">
                  <c:v>1.5572070598198475</c:v>
                </c:pt>
                <c:pt idx="10">
                  <c:v>1.7048079143890984</c:v>
                </c:pt>
                <c:pt idx="11">
                  <c:v>1.9606734544614675</c:v>
                </c:pt>
                <c:pt idx="12">
                  <c:v>1.3638944491492802</c:v>
                </c:pt>
                <c:pt idx="13">
                  <c:v>1.0455962737701132</c:v>
                </c:pt>
                <c:pt idx="14">
                  <c:v>0.78864808684271304</c:v>
                </c:pt>
                <c:pt idx="15">
                  <c:v>0.89751424282084846</c:v>
                </c:pt>
                <c:pt idx="16">
                  <c:v>0.69397663407498644</c:v>
                </c:pt>
                <c:pt idx="17">
                  <c:v>0.54264666256062821</c:v>
                </c:pt>
                <c:pt idx="18">
                  <c:v>0.62372488259296333</c:v>
                </c:pt>
                <c:pt idx="19">
                  <c:v>0.62204076526291474</c:v>
                </c:pt>
                <c:pt idx="20">
                  <c:v>0.37267110632073291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6B-406B-9B89-9C66B99E0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7079120"/>
        <c:axId val="1"/>
      </c:barChart>
      <c:catAx>
        <c:axId val="5170791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70791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57792864231"/>
          <c:y val="5.9882967260671362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55-435D-880D-273BD4E18CD1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Villavicencio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Valledupar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36.159706479783956</c:v>
                </c:pt>
                <c:pt idx="1">
                  <c:v>12.295165022645547</c:v>
                </c:pt>
                <c:pt idx="2">
                  <c:v>7.9454998751078074</c:v>
                </c:pt>
                <c:pt idx="3">
                  <c:v>6.1320888101308775</c:v>
                </c:pt>
                <c:pt idx="4">
                  <c:v>5.240287864720548</c:v>
                </c:pt>
                <c:pt idx="5">
                  <c:v>5.7495181046549444</c:v>
                </c:pt>
                <c:pt idx="6">
                  <c:v>3.862467775457977</c:v>
                </c:pt>
                <c:pt idx="7">
                  <c:v>4.4379144417790304</c:v>
                </c:pt>
                <c:pt idx="8">
                  <c:v>2.384144818387901</c:v>
                </c:pt>
                <c:pt idx="9">
                  <c:v>2.0848748485976727</c:v>
                </c:pt>
                <c:pt idx="10">
                  <c:v>1.8088159748896</c:v>
                </c:pt>
                <c:pt idx="11">
                  <c:v>1.7999792631831955</c:v>
                </c:pt>
                <c:pt idx="12">
                  <c:v>1.7345875965558033</c:v>
                </c:pt>
                <c:pt idx="13">
                  <c:v>1.4729031072234815</c:v>
                </c:pt>
                <c:pt idx="14">
                  <c:v>0.97015312254044861</c:v>
                </c:pt>
                <c:pt idx="15">
                  <c:v>1.3491891433338203</c:v>
                </c:pt>
                <c:pt idx="16">
                  <c:v>0.92267052497136903</c:v>
                </c:pt>
                <c:pt idx="17">
                  <c:v>0.85586498447095194</c:v>
                </c:pt>
                <c:pt idx="18">
                  <c:v>1.0119802246174294</c:v>
                </c:pt>
                <c:pt idx="19">
                  <c:v>0.81450917368497944</c:v>
                </c:pt>
                <c:pt idx="20">
                  <c:v>0.9676788432626553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55-435D-880D-273BD4E18C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7069608"/>
        <c:axId val="1"/>
      </c:barChart>
      <c:catAx>
        <c:axId val="517069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7069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20-470E-8238-9BA5CD7112A7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41.509952515645118</c:v>
                </c:pt>
                <c:pt idx="1">
                  <c:v>17.519636115461541</c:v>
                </c:pt>
                <c:pt idx="2">
                  <c:v>9.2338726114817185</c:v>
                </c:pt>
                <c:pt idx="3">
                  <c:v>6.7891713053003375</c:v>
                </c:pt>
                <c:pt idx="4">
                  <c:v>6.1830915720858792</c:v>
                </c:pt>
                <c:pt idx="5">
                  <c:v>2.7888346673925422</c:v>
                </c:pt>
                <c:pt idx="6">
                  <c:v>1.893062234618212</c:v>
                </c:pt>
                <c:pt idx="7">
                  <c:v>2.0302158822082919</c:v>
                </c:pt>
                <c:pt idx="8">
                  <c:v>1.7824714219401128</c:v>
                </c:pt>
                <c:pt idx="9">
                  <c:v>1.3883683712905726</c:v>
                </c:pt>
                <c:pt idx="10">
                  <c:v>1.4766043229041332</c:v>
                </c:pt>
                <c:pt idx="11">
                  <c:v>1.2552911983652022</c:v>
                </c:pt>
                <c:pt idx="12">
                  <c:v>1.1988780489729256</c:v>
                </c:pt>
                <c:pt idx="13">
                  <c:v>1.0376600509427836</c:v>
                </c:pt>
                <c:pt idx="14">
                  <c:v>1.1552203203057092</c:v>
                </c:pt>
                <c:pt idx="15">
                  <c:v>0.530467703143225</c:v>
                </c:pt>
                <c:pt idx="16">
                  <c:v>0.66670085645417709</c:v>
                </c:pt>
                <c:pt idx="17">
                  <c:v>0.58911633864195534</c:v>
                </c:pt>
                <c:pt idx="18">
                  <c:v>0.42066588556152129</c:v>
                </c:pt>
                <c:pt idx="19">
                  <c:v>0.34794683751040489</c:v>
                </c:pt>
                <c:pt idx="20">
                  <c:v>0.2027717397736373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20-470E-8238-9BA5CD7112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529608"/>
        <c:axId val="1"/>
      </c:barChart>
      <c:catAx>
        <c:axId val="513529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35296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1C-4219-98A3-BF16195BC1D2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23.574988830443644</c:v>
                </c:pt>
                <c:pt idx="1">
                  <c:v>28.221026004720279</c:v>
                </c:pt>
                <c:pt idx="2">
                  <c:v>13.68831207657416</c:v>
                </c:pt>
                <c:pt idx="3">
                  <c:v>9.845320329589109</c:v>
                </c:pt>
                <c:pt idx="4">
                  <c:v>7.9068832702467935</c:v>
                </c:pt>
                <c:pt idx="5">
                  <c:v>2.9319877824153813</c:v>
                </c:pt>
                <c:pt idx="6">
                  <c:v>2.3767487206913334</c:v>
                </c:pt>
                <c:pt idx="7">
                  <c:v>2.5212470705866132</c:v>
                </c:pt>
                <c:pt idx="8">
                  <c:v>1.6550874215016866</c:v>
                </c:pt>
                <c:pt idx="9">
                  <c:v>1.5707136723674311</c:v>
                </c:pt>
                <c:pt idx="10">
                  <c:v>1.3690803427434424</c:v>
                </c:pt>
                <c:pt idx="11">
                  <c:v>1.2332186758304089</c:v>
                </c:pt>
                <c:pt idx="12">
                  <c:v>0.61602802271447632</c:v>
                </c:pt>
                <c:pt idx="13">
                  <c:v>0.80105234660337532</c:v>
                </c:pt>
                <c:pt idx="14">
                  <c:v>0.75155750951280798</c:v>
                </c:pt>
                <c:pt idx="15">
                  <c:v>0.28368181795533176</c:v>
                </c:pt>
                <c:pt idx="16">
                  <c:v>0.34197942808549653</c:v>
                </c:pt>
                <c:pt idx="17">
                  <c:v>0.29049151030671849</c:v>
                </c:pt>
                <c:pt idx="18">
                  <c:v>2.9896210323161424E-3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1C-4219-98A3-BF16195BC1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479752"/>
        <c:axId val="1"/>
      </c:barChart>
      <c:catAx>
        <c:axId val="5134797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3479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Bogotá'!$R$34:$S$41</c:f>
              <c:multiLvlStrCache>
                <c:ptCount val="8"/>
                <c:lvl>
                  <c:pt idx="0">
                    <c:v>Nov</c:v>
                  </c:pt>
                  <c:pt idx="1">
                    <c:v>Dec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 Abr </c:v>
                  </c:pt>
                  <c:pt idx="6">
                    <c:v>May</c:v>
                  </c:pt>
                  <c:pt idx="7">
                    <c:v>Jun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'Abastecimiento Bogotá'!$T$33:$T$40</c:f>
              <c:numCache>
                <c:formatCode>_(* #,##0_);_(* \(#,##0\);_(* "-"??_);_(@_)</c:formatCode>
                <c:ptCount val="8"/>
                <c:pt idx="0">
                  <c:v>214683</c:v>
                </c:pt>
                <c:pt idx="1">
                  <c:v>205209</c:v>
                </c:pt>
                <c:pt idx="2">
                  <c:v>184331</c:v>
                </c:pt>
                <c:pt idx="3">
                  <c:v>185500</c:v>
                </c:pt>
                <c:pt idx="4">
                  <c:v>183470</c:v>
                </c:pt>
                <c:pt idx="5">
                  <c:v>193290</c:v>
                </c:pt>
                <c:pt idx="6" formatCode="General">
                  <c:v>177613</c:v>
                </c:pt>
                <c:pt idx="7" formatCode="General">
                  <c:v>217356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16-429F-ABD3-E9DE93C772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512224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Bogotá'!$R$34:$S$41</c:f>
              <c:multiLvlStrCache>
                <c:ptCount val="8"/>
                <c:lvl>
                  <c:pt idx="0">
                    <c:v>Nov</c:v>
                  </c:pt>
                  <c:pt idx="1">
                    <c:v>Dec</c:v>
                  </c:pt>
                  <c:pt idx="2">
                    <c:v>Ene</c:v>
                  </c:pt>
                  <c:pt idx="3">
                    <c:v>Feb</c:v>
                  </c:pt>
                  <c:pt idx="4">
                    <c:v>Mar</c:v>
                  </c:pt>
                  <c:pt idx="5">
                    <c:v> Abr </c:v>
                  </c:pt>
                  <c:pt idx="6">
                    <c:v>May</c:v>
                  </c:pt>
                  <c:pt idx="7">
                    <c:v>Jun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'Abastecimiento Bogotá'!$U$34:$U$41</c:f>
              <c:numCache>
                <c:formatCode>0.0</c:formatCode>
                <c:ptCount val="8"/>
                <c:pt idx="0">
                  <c:v>-4.4130182641382873</c:v>
                </c:pt>
                <c:pt idx="1">
                  <c:v>-10.174017708774954</c:v>
                </c:pt>
                <c:pt idx="2">
                  <c:v>0.63418524285117428</c:v>
                </c:pt>
                <c:pt idx="3">
                  <c:v>-1.094339622641499</c:v>
                </c:pt>
                <c:pt idx="4">
                  <c:v>5.3523736850711288</c:v>
                </c:pt>
                <c:pt idx="5">
                  <c:v>-8.1106109990170268</c:v>
                </c:pt>
                <c:pt idx="6">
                  <c:v>22.376177419445639</c:v>
                </c:pt>
                <c:pt idx="7">
                  <c:v>-11.529932461031663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A16-429F-ABD3-E9DE93C772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1351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3512224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22581385996105324"/>
          <c:y val="2.2802157873588282E-2"/>
          <c:w val="0.8468017102700871"/>
          <c:h val="0.20521856592030233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7367-4BE5-92A7-AA7BCBD5204D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7367-4BE5-92A7-AA7BCBD5204D}"/>
              </c:ext>
            </c:extLst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7367-4BE5-92A7-AA7BCBD5204D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03-7367-4BE5-92A7-AA7BCBD5204D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367-4BE5-92A7-AA7BCBD5204D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67-4BE5-92A7-AA7BCBD5204D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367-4BE5-92A7-AA7BCBD5204D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367-4BE5-92A7-AA7BCBD5204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33.160508593567172</c:v>
                </c:pt>
                <c:pt idx="1">
                  <c:v>26.84625185262227</c:v>
                </c:pt>
                <c:pt idx="2">
                  <c:v>26.744325125458278</c:v>
                </c:pt>
                <c:pt idx="3">
                  <c:v>13.24891442835227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367-4BE5-92A7-AA7BCBD520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62098705655744635"/>
          <c:y val="0.10104849698665716"/>
          <c:w val="0.90930250402167456"/>
          <c:h val="0.98260857636697863"/>
        </c:manualLayout>
      </c:layout>
      <c:overlay val="0"/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verduras 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Hortalizas $'!A1"/><Relationship Id="rId4" Type="http://schemas.openxmlformats.org/officeDocument/2006/relationships/image" Target="../media/image6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6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6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6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9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6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245744</xdr:colOff>
      <xdr:row>2</xdr:row>
      <xdr:rowOff>123825</xdr:rowOff>
    </xdr:from>
    <xdr:to>
      <xdr:col>12</xdr:col>
      <xdr:colOff>365981</xdr:colOff>
      <xdr:row>6</xdr:row>
      <xdr:rowOff>0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C043E186-006F-480C-8F97-3118FA6ADB6F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201930</xdr:colOff>
      <xdr:row>1</xdr:row>
      <xdr:rowOff>12770</xdr:rowOff>
    </xdr:from>
    <xdr:to>
      <xdr:col>8</xdr:col>
      <xdr:colOff>215846</xdr:colOff>
      <xdr:row>4</xdr:row>
      <xdr:rowOff>144780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F9EDACE4-69AB-42C8-AD5C-9FB1520CCCE5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278151</xdr:colOff>
      <xdr:row>4</xdr:row>
      <xdr:rowOff>160095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D43D543-C9B8-4665-A244-5E3981A70636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4D4A039A-BAED-4B92-A35B-BFC416AC41DD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122097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54235F9-9A2D-4780-A173-C66BCE6D1FC6}"/>
            </a:ext>
          </a:extLst>
        </xdr:cNvPr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7620</xdr:rowOff>
    </xdr:to>
    <xdr:pic>
      <xdr:nvPicPr>
        <xdr:cNvPr id="17816216" name="2 Imagen">
          <a:extLst>
            <a:ext uri="{FF2B5EF4-FFF2-40B4-BE49-F238E27FC236}">
              <a16:creationId xmlns:a16="http://schemas.microsoft.com/office/drawing/2014/main" id="{EA2E0F33-6C13-48D6-8207-4B97B1AC7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144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479584</xdr:colOff>
      <xdr:row>0</xdr:row>
      <xdr:rowOff>30480</xdr:rowOff>
    </xdr:from>
    <xdr:to>
      <xdr:col>13</xdr:col>
      <xdr:colOff>119027</xdr:colOff>
      <xdr:row>2</xdr:row>
      <xdr:rowOff>166687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7933AAA5-FF10-4698-8067-ADE409E1D6A0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65 Agosto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742629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1FFE4A3-5F40-47DF-A376-52C50E0580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7426294" name="6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BAAF049-DFA5-428B-9CDB-EF07EC28E9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E3075945-D110-4131-9297-E504229752FD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7426296" name="8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3D6BE5A4-2CB6-49C0-B0ED-FC5D69755E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11</xdr:col>
      <xdr:colOff>0</xdr:colOff>
      <xdr:row>5</xdr:row>
      <xdr:rowOff>106680</xdr:rowOff>
    </xdr:to>
    <xdr:pic>
      <xdr:nvPicPr>
        <xdr:cNvPr id="17426297" name="8 Imagen">
          <a:extLst>
            <a:ext uri="{FF2B5EF4-FFF2-40B4-BE49-F238E27FC236}">
              <a16:creationId xmlns:a16="http://schemas.microsoft.com/office/drawing/2014/main" id="{CFB48354-C49A-4C05-A969-F141E6C9CC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7571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7426298" name="4 Gráfico">
          <a:extLst>
            <a:ext uri="{FF2B5EF4-FFF2-40B4-BE49-F238E27FC236}">
              <a16:creationId xmlns:a16="http://schemas.microsoft.com/office/drawing/2014/main" id="{146FD49B-A844-46C5-9A6E-767F26F764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187704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F78E4E-B0E2-4F3F-B457-210F8542F7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187705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2217183-E700-4E80-94BD-526C58344F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7EC27039-9A22-4B61-9F0C-D0337CBF1DF6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187707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8A08EE-8BA6-45C6-A7DE-D3BC0A605B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18770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DF4427-85CC-4246-874E-D307688D7E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187709" name="6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D4B7E1-3C70-4924-B2F5-C3FC70595D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2B7B57AE-C43D-4CE7-992E-BDEE5A6CBDA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187711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8CF64A0-4E43-43A6-96DE-F70E1C1FB6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10</xdr:col>
      <xdr:colOff>114300</xdr:colOff>
      <xdr:row>5</xdr:row>
      <xdr:rowOff>106680</xdr:rowOff>
    </xdr:to>
    <xdr:pic>
      <xdr:nvPicPr>
        <xdr:cNvPr id="18187712" name="8 Imagen">
          <a:extLst>
            <a:ext uri="{FF2B5EF4-FFF2-40B4-BE49-F238E27FC236}">
              <a16:creationId xmlns:a16="http://schemas.microsoft.com/office/drawing/2014/main" id="{DEDE8514-147B-4D1C-BC41-BF7EE92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6581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8187713" name="4 Gráfico">
          <a:extLst>
            <a:ext uri="{FF2B5EF4-FFF2-40B4-BE49-F238E27FC236}">
              <a16:creationId xmlns:a16="http://schemas.microsoft.com/office/drawing/2014/main" id="{FEEDA9EC-27FB-4962-8C43-AB51B3370D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9243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9273A3B-BC13-4763-A4C7-CCCEEED741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9243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982B7-47F4-446D-9C39-1A7C8A2CBC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BEC7DC91-FF23-4454-8826-7575D897DEF3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92440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449C1C2-6033-4A9B-A8D8-05159FCDD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92441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FB1E46D-5D8C-4DF6-905E-28B74C3DC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92442" name="6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2196B523-BAEF-42BB-B312-A39A96B80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6E29393B-DF5F-4940-AA3E-C3F70ECD8F9A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92444" name="8 Imagen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D0A17C15-8F5B-4FC5-A519-50ACDC0982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9244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C01037E-8C0B-4744-9A3D-E10302850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92446" name="6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02B3184-E01E-4C12-9511-4D5D8701A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C464047F-1A75-4B25-B941-356612E00408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92448" name="8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6DE6731-8359-4A6C-85B1-23B115D4CA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10</xdr:col>
      <xdr:colOff>167640</xdr:colOff>
      <xdr:row>5</xdr:row>
      <xdr:rowOff>106680</xdr:rowOff>
    </xdr:to>
    <xdr:pic>
      <xdr:nvPicPr>
        <xdr:cNvPr id="18492449" name="8 Imagen">
          <a:extLst>
            <a:ext uri="{FF2B5EF4-FFF2-40B4-BE49-F238E27FC236}">
              <a16:creationId xmlns:a16="http://schemas.microsoft.com/office/drawing/2014/main" id="{BD54EE3C-6DE9-4B29-A784-7156B6442F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71144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8492450" name="4 Gráfico">
          <a:extLst>
            <a:ext uri="{FF2B5EF4-FFF2-40B4-BE49-F238E27FC236}">
              <a16:creationId xmlns:a16="http://schemas.microsoft.com/office/drawing/2014/main" id="{A503832F-5299-4A46-9697-AA6A50849C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31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39DF8D-D806-4A6D-AFF3-ED481FD733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31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3D16A7-8768-4331-9A21-8D9E9B756A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01E30DC-17CA-406A-ACF9-6AA5E6D5297C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31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A11BE6C-1F06-45F2-BFAF-C3D34AA3D2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319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B4B88EA-1D39-4ED8-9B6B-92AE4B086E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320" name="6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30825255-B9E4-4CC0-B78D-55A3CC65E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1EDA519F-65F9-41F7-9717-9CF9D11CE433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322" name="8 Imagen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24D879E-E960-4E9A-975B-85455389EA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3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BCD224C-1F22-42D6-9931-5C3F41A1A8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324" name="6 Imagen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8DD6654-8BFE-42BC-91B6-64B52389F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87620C7D-C4DF-40DE-A990-F1E2B115F64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326" name="8 Imagen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FF5AF3E-7A47-4CDE-A852-987AF22F77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32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9A831C-6115-4D52-850A-D17FDA27D0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328" name="6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021DFC-CFC4-4FF5-96BB-F2EC6756E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EF436258-EC71-4A2C-A767-E4783D58EB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330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E5E5562-A426-42EE-9697-34982D122C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10</xdr:col>
      <xdr:colOff>167640</xdr:colOff>
      <xdr:row>5</xdr:row>
      <xdr:rowOff>106680</xdr:rowOff>
    </xdr:to>
    <xdr:pic>
      <xdr:nvPicPr>
        <xdr:cNvPr id="18248331" name="8 Imagen">
          <a:extLst>
            <a:ext uri="{FF2B5EF4-FFF2-40B4-BE49-F238E27FC236}">
              <a16:creationId xmlns:a16="http://schemas.microsoft.com/office/drawing/2014/main" id="{5ECC3D69-0A44-4798-8428-AA8A27C47A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71144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342900</xdr:colOff>
      <xdr:row>61</xdr:row>
      <xdr:rowOff>7620</xdr:rowOff>
    </xdr:to>
    <xdr:graphicFrame macro="">
      <xdr:nvGraphicFramePr>
        <xdr:cNvPr id="18248332" name="4 Gráfico">
          <a:extLst>
            <a:ext uri="{FF2B5EF4-FFF2-40B4-BE49-F238E27FC236}">
              <a16:creationId xmlns:a16="http://schemas.microsoft.com/office/drawing/2014/main" id="{DB88900D-EE7E-4888-B297-A335D7D585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461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8E22A0-B487-468D-84A0-067E6F169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462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63C628D-9FE4-4D47-AFFD-874440468B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656E6154-4C14-4B46-878B-5FEB0AB8F9F7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464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7A208D-00B8-4AD7-B614-738C63C3B7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46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8916EAF-3277-4EB2-B9A9-5156F4F565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466" name="6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C72ED12-5B9E-4ED2-9ED7-D6116A661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1A83252F-2B51-41C2-8506-D861DB1A9F93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468" name="8 Imagen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75D99C0F-036F-4083-B6F8-C73B0D1E41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469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C663A67-CBB3-4A2C-87F5-059204B645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470" name="6 Imagen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55FEB46-19A3-466E-B439-D96B61E8DF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A756F736-3482-472B-8756-F497941939B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472" name="8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E8D3A4-8FC7-47DD-A1E0-35A38A5E33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47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8A687D6-8506-445E-89ED-7F0317FB2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474" name="6 Imagen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63405BF-FBB7-4EB6-93D6-5591AA7AE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BE167440-07FA-4806-8BDF-EA9BC8343A32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476" name="8 Imagen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8F1F68E4-7395-4896-AAFA-FD8936F31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47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021C774-9351-4829-BC0D-77FB7F524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478" name="6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874A686-A386-4B8B-85C8-99E671640F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B3EEE5D4-F6D2-4427-A123-EF025B0E5416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480" name="8 Imagen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88FD39C-3731-4136-9ACF-EB386ADFC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9</xdr:col>
      <xdr:colOff>685800</xdr:colOff>
      <xdr:row>5</xdr:row>
      <xdr:rowOff>106680</xdr:rowOff>
    </xdr:to>
    <xdr:pic>
      <xdr:nvPicPr>
        <xdr:cNvPr id="18443481" name="8 Imagen">
          <a:extLst>
            <a:ext uri="{FF2B5EF4-FFF2-40B4-BE49-F238E27FC236}">
              <a16:creationId xmlns:a16="http://schemas.microsoft.com/office/drawing/2014/main" id="{63528717-4587-4CE8-B05B-11709DBA2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4523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495300</xdr:colOff>
      <xdr:row>60</xdr:row>
      <xdr:rowOff>83820</xdr:rowOff>
    </xdr:to>
    <xdr:graphicFrame macro="">
      <xdr:nvGraphicFramePr>
        <xdr:cNvPr id="18443482" name="4 Gráfico">
          <a:extLst>
            <a:ext uri="{FF2B5EF4-FFF2-40B4-BE49-F238E27FC236}">
              <a16:creationId xmlns:a16="http://schemas.microsoft.com/office/drawing/2014/main" id="{DB28F95F-C105-4D79-A848-10B79CDC27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15240</xdr:rowOff>
    </xdr:from>
    <xdr:to>
      <xdr:col>7</xdr:col>
      <xdr:colOff>0</xdr:colOff>
      <xdr:row>56</xdr:row>
      <xdr:rowOff>175260</xdr:rowOff>
    </xdr:to>
    <xdr:graphicFrame macro="">
      <xdr:nvGraphicFramePr>
        <xdr:cNvPr id="17824403" name="7 Gráfico">
          <a:extLst>
            <a:ext uri="{FF2B5EF4-FFF2-40B4-BE49-F238E27FC236}">
              <a16:creationId xmlns:a16="http://schemas.microsoft.com/office/drawing/2014/main" id="{476F6928-B426-448B-AA43-F49FDCF512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7620</xdr:colOff>
      <xdr:row>56</xdr:row>
      <xdr:rowOff>0</xdr:rowOff>
    </xdr:to>
    <xdr:graphicFrame macro="">
      <xdr:nvGraphicFramePr>
        <xdr:cNvPr id="17824404" name="8 Gráfico">
          <a:extLst>
            <a:ext uri="{FF2B5EF4-FFF2-40B4-BE49-F238E27FC236}">
              <a16:creationId xmlns:a16="http://schemas.microsoft.com/office/drawing/2014/main" id="{22C909BF-8A8F-486C-BCE0-709182BA6D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7824405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18F291C-6FB6-48B7-BC21-EF888D6CA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7824406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FCF0660-9576-41B8-91D4-1288EB6439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7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5715</xdr:colOff>
      <xdr:row>1</xdr:row>
      <xdr:rowOff>140970</xdr:rowOff>
    </xdr:from>
    <xdr:to>
      <xdr:col>8</xdr:col>
      <xdr:colOff>76213</xdr:colOff>
      <xdr:row>5</xdr:row>
      <xdr:rowOff>156210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3C75860E-B9CE-48BE-93E9-C2CB8060BEC6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701040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7824408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30D75D6-3349-4F8B-AFB8-B7122D828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920" y="1478280"/>
          <a:ext cx="28194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13</xdr:col>
      <xdr:colOff>190500</xdr:colOff>
      <xdr:row>5</xdr:row>
      <xdr:rowOff>106680</xdr:rowOff>
    </xdr:to>
    <xdr:pic>
      <xdr:nvPicPr>
        <xdr:cNvPr id="17824409" name="8 Imagen">
          <a:extLst>
            <a:ext uri="{FF2B5EF4-FFF2-40B4-BE49-F238E27FC236}">
              <a16:creationId xmlns:a16="http://schemas.microsoft.com/office/drawing/2014/main" id="{3B219127-B28B-4F00-B9AE-6F7B8D36C2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928878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274320</xdr:colOff>
      <xdr:row>9</xdr:row>
      <xdr:rowOff>53340</xdr:rowOff>
    </xdr:to>
    <xdr:pic>
      <xdr:nvPicPr>
        <xdr:cNvPr id="17609321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24DE41D-0C84-44F7-9918-B3E2B983B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8</xdr:row>
      <xdr:rowOff>0</xdr:rowOff>
    </xdr:from>
    <xdr:to>
      <xdr:col>1</xdr:col>
      <xdr:colOff>624840</xdr:colOff>
      <xdr:row>9</xdr:row>
      <xdr:rowOff>53340</xdr:rowOff>
    </xdr:to>
    <xdr:pic>
      <xdr:nvPicPr>
        <xdr:cNvPr id="17609322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49F1BCD-BDE1-4414-A36A-B1A0937E9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" y="1478280"/>
          <a:ext cx="28194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632460</xdr:colOff>
      <xdr:row>8</xdr:row>
      <xdr:rowOff>0</xdr:rowOff>
    </xdr:from>
    <xdr:to>
      <xdr:col>1</xdr:col>
      <xdr:colOff>922020</xdr:colOff>
      <xdr:row>9</xdr:row>
      <xdr:rowOff>53340</xdr:rowOff>
    </xdr:to>
    <xdr:pic>
      <xdr:nvPicPr>
        <xdr:cNvPr id="17609323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38D1FEA-B3CE-441B-BB81-BEE8C23B5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620" y="1478280"/>
          <a:ext cx="28956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163226</xdr:colOff>
      <xdr:row>5</xdr:row>
      <xdr:rowOff>103108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BE74B132-091C-4D5A-BFFF-53C4A137E0E8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68580</xdr:colOff>
      <xdr:row>0</xdr:row>
      <xdr:rowOff>0</xdr:rowOff>
    </xdr:from>
    <xdr:to>
      <xdr:col>15</xdr:col>
      <xdr:colOff>0</xdr:colOff>
      <xdr:row>5</xdr:row>
      <xdr:rowOff>106680</xdr:rowOff>
    </xdr:to>
    <xdr:pic>
      <xdr:nvPicPr>
        <xdr:cNvPr id="17609325" name="6 Imagen">
          <a:extLst>
            <a:ext uri="{FF2B5EF4-FFF2-40B4-BE49-F238E27FC236}">
              <a16:creationId xmlns:a16="http://schemas.microsoft.com/office/drawing/2014/main" id="{D47BEBBB-A3F2-4CF8-A305-44DF01399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0"/>
          <a:ext cx="942594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7</xdr:row>
      <xdr:rowOff>190500</xdr:rowOff>
    </xdr:from>
    <xdr:to>
      <xdr:col>1</xdr:col>
      <xdr:colOff>365760</xdr:colOff>
      <xdr:row>9</xdr:row>
      <xdr:rowOff>53340</xdr:rowOff>
    </xdr:to>
    <xdr:pic>
      <xdr:nvPicPr>
        <xdr:cNvPr id="17610345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AD320D4-48E0-4C54-985F-C037EE0135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" y="1485900"/>
          <a:ext cx="27432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7</xdr:row>
      <xdr:rowOff>182880</xdr:rowOff>
    </xdr:from>
    <xdr:to>
      <xdr:col>1</xdr:col>
      <xdr:colOff>685800</xdr:colOff>
      <xdr:row>9</xdr:row>
      <xdr:rowOff>45720</xdr:rowOff>
    </xdr:to>
    <xdr:pic>
      <xdr:nvPicPr>
        <xdr:cNvPr id="17610346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9B22174-7666-46E5-9397-E126DF219A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740" y="1478280"/>
          <a:ext cx="28194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693420</xdr:colOff>
      <xdr:row>7</xdr:row>
      <xdr:rowOff>167640</xdr:rowOff>
    </xdr:from>
    <xdr:to>
      <xdr:col>1</xdr:col>
      <xdr:colOff>982980</xdr:colOff>
      <xdr:row>9</xdr:row>
      <xdr:rowOff>30480</xdr:rowOff>
    </xdr:to>
    <xdr:pic>
      <xdr:nvPicPr>
        <xdr:cNvPr id="17610347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D347A18-EA93-415D-85E5-10F47B1C4A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463040"/>
          <a:ext cx="28956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459105</xdr:colOff>
      <xdr:row>1</xdr:row>
      <xdr:rowOff>78105</xdr:rowOff>
    </xdr:from>
    <xdr:to>
      <xdr:col>9</xdr:col>
      <xdr:colOff>7639</xdr:colOff>
      <xdr:row>5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9C3CC283-C22C-4470-AA73-90B3ABDC7F7B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7620</xdr:rowOff>
    </xdr:from>
    <xdr:to>
      <xdr:col>14</xdr:col>
      <xdr:colOff>205740</xdr:colOff>
      <xdr:row>6</xdr:row>
      <xdr:rowOff>0</xdr:rowOff>
    </xdr:to>
    <xdr:pic>
      <xdr:nvPicPr>
        <xdr:cNvPr id="17610349" name="7 Imagen">
          <a:extLst>
            <a:ext uri="{FF2B5EF4-FFF2-40B4-BE49-F238E27FC236}">
              <a16:creationId xmlns:a16="http://schemas.microsoft.com/office/drawing/2014/main" id="{A75A546D-EB3A-453A-8043-01FEB25BC8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20"/>
          <a:ext cx="9380220" cy="1104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60960</xdr:colOff>
      <xdr:row>8</xdr:row>
      <xdr:rowOff>7620</xdr:rowOff>
    </xdr:from>
    <xdr:to>
      <xdr:col>1</xdr:col>
      <xdr:colOff>335280</xdr:colOff>
      <xdr:row>9</xdr:row>
      <xdr:rowOff>68580</xdr:rowOff>
    </xdr:to>
    <xdr:pic>
      <xdr:nvPicPr>
        <xdr:cNvPr id="17611369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208D65-4320-472C-AE1D-F1124E033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" y="1485900"/>
          <a:ext cx="27432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365760</xdr:colOff>
      <xdr:row>8</xdr:row>
      <xdr:rowOff>15240</xdr:rowOff>
    </xdr:from>
    <xdr:to>
      <xdr:col>1</xdr:col>
      <xdr:colOff>647700</xdr:colOff>
      <xdr:row>9</xdr:row>
      <xdr:rowOff>83820</xdr:rowOff>
    </xdr:to>
    <xdr:pic>
      <xdr:nvPicPr>
        <xdr:cNvPr id="17611370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DBC0691-EE2A-498D-BB47-289393F78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9352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662940</xdr:colOff>
      <xdr:row>8</xdr:row>
      <xdr:rowOff>15240</xdr:rowOff>
    </xdr:from>
    <xdr:to>
      <xdr:col>1</xdr:col>
      <xdr:colOff>937260</xdr:colOff>
      <xdr:row>9</xdr:row>
      <xdr:rowOff>83820</xdr:rowOff>
    </xdr:to>
    <xdr:pic>
      <xdr:nvPicPr>
        <xdr:cNvPr id="17611371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A3696CD-8344-4EB0-9CFC-0070B29F6C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" y="1493520"/>
          <a:ext cx="27432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0</xdr:rowOff>
    </xdr:from>
    <xdr:to>
      <xdr:col>9</xdr:col>
      <xdr:colOff>28616</xdr:colOff>
      <xdr:row>5</xdr:row>
      <xdr:rowOff>38237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2FFD0663-BBBE-4A55-B64D-B6B964093780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45720</xdr:colOff>
      <xdr:row>0</xdr:row>
      <xdr:rowOff>0</xdr:rowOff>
    </xdr:from>
    <xdr:to>
      <xdr:col>15</xdr:col>
      <xdr:colOff>0</xdr:colOff>
      <xdr:row>5</xdr:row>
      <xdr:rowOff>106680</xdr:rowOff>
    </xdr:to>
    <xdr:pic>
      <xdr:nvPicPr>
        <xdr:cNvPr id="17611373" name="6 Imagen">
          <a:extLst>
            <a:ext uri="{FF2B5EF4-FFF2-40B4-BE49-F238E27FC236}">
              <a16:creationId xmlns:a16="http://schemas.microsoft.com/office/drawing/2014/main" id="{3C50E591-4E5C-41AB-8AD6-7E70AAA5C4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90144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312420</xdr:colOff>
      <xdr:row>9</xdr:row>
      <xdr:rowOff>53340</xdr:rowOff>
    </xdr:to>
    <xdr:pic>
      <xdr:nvPicPr>
        <xdr:cNvPr id="17543831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6DD1D62-ACDF-4305-8B47-5F1664615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8</xdr:row>
      <xdr:rowOff>0</xdr:rowOff>
    </xdr:from>
    <xdr:to>
      <xdr:col>1</xdr:col>
      <xdr:colOff>624840</xdr:colOff>
      <xdr:row>9</xdr:row>
      <xdr:rowOff>53340</xdr:rowOff>
    </xdr:to>
    <xdr:pic>
      <xdr:nvPicPr>
        <xdr:cNvPr id="17543832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230413F-7F2E-4352-83B7-07E82418C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" y="1478280"/>
          <a:ext cx="28194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182880</xdr:rowOff>
    </xdr:from>
    <xdr:to>
      <xdr:col>1</xdr:col>
      <xdr:colOff>929640</xdr:colOff>
      <xdr:row>9</xdr:row>
      <xdr:rowOff>53340</xdr:rowOff>
    </xdr:to>
    <xdr:pic>
      <xdr:nvPicPr>
        <xdr:cNvPr id="17543833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5950841-61A5-4E93-A888-4755279D91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46304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27746F2F-A61E-45CD-9D99-756AE1DD4EC4}"/>
            </a:ext>
          </a:extLst>
        </xdr:cNvPr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106680</xdr:rowOff>
    </xdr:to>
    <xdr:pic>
      <xdr:nvPicPr>
        <xdr:cNvPr id="17543835" name="6 Imagen">
          <a:extLst>
            <a:ext uri="{FF2B5EF4-FFF2-40B4-BE49-F238E27FC236}">
              <a16:creationId xmlns:a16="http://schemas.microsoft.com/office/drawing/2014/main" id="{D6E2842F-7992-4D12-A030-0C80762AF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1352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68580</xdr:colOff>
      <xdr:row>7</xdr:row>
      <xdr:rowOff>182880</xdr:rowOff>
    </xdr:from>
    <xdr:to>
      <xdr:col>1</xdr:col>
      <xdr:colOff>342900</xdr:colOff>
      <xdr:row>9</xdr:row>
      <xdr:rowOff>83820</xdr:rowOff>
    </xdr:to>
    <xdr:pic>
      <xdr:nvPicPr>
        <xdr:cNvPr id="17612393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FE830B-D541-4847-A148-BA8391C65D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" y="1463040"/>
          <a:ext cx="274320" cy="297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365760</xdr:colOff>
      <xdr:row>7</xdr:row>
      <xdr:rowOff>182880</xdr:rowOff>
    </xdr:from>
    <xdr:to>
      <xdr:col>1</xdr:col>
      <xdr:colOff>640080</xdr:colOff>
      <xdr:row>9</xdr:row>
      <xdr:rowOff>83820</xdr:rowOff>
    </xdr:to>
    <xdr:pic>
      <xdr:nvPicPr>
        <xdr:cNvPr id="17612394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049994-5E63-468C-ADE7-49C3DFEB31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63040"/>
          <a:ext cx="274320" cy="297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662940</xdr:colOff>
      <xdr:row>7</xdr:row>
      <xdr:rowOff>182880</xdr:rowOff>
    </xdr:from>
    <xdr:to>
      <xdr:col>1</xdr:col>
      <xdr:colOff>952500</xdr:colOff>
      <xdr:row>9</xdr:row>
      <xdr:rowOff>91440</xdr:rowOff>
    </xdr:to>
    <xdr:pic>
      <xdr:nvPicPr>
        <xdr:cNvPr id="17612395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15A8AE-9D2D-4769-B543-C09FD7B29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" y="1463040"/>
          <a:ext cx="28956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441960</xdr:colOff>
      <xdr:row>1</xdr:row>
      <xdr:rowOff>83820</xdr:rowOff>
    </xdr:from>
    <xdr:to>
      <xdr:col>9</xdr:col>
      <xdr:colOff>22970</xdr:colOff>
      <xdr:row>5</xdr:row>
      <xdr:rowOff>72543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7F295C06-7283-4DB1-98C0-C2227D94543F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68580</xdr:colOff>
      <xdr:row>0</xdr:row>
      <xdr:rowOff>45720</xdr:rowOff>
    </xdr:from>
    <xdr:to>
      <xdr:col>14</xdr:col>
      <xdr:colOff>129540</xdr:colOff>
      <xdr:row>5</xdr:row>
      <xdr:rowOff>152400</xdr:rowOff>
    </xdr:to>
    <xdr:pic>
      <xdr:nvPicPr>
        <xdr:cNvPr id="17612397" name="6 Imagen">
          <a:extLst>
            <a:ext uri="{FF2B5EF4-FFF2-40B4-BE49-F238E27FC236}">
              <a16:creationId xmlns:a16="http://schemas.microsoft.com/office/drawing/2014/main" id="{BCCB9A7A-7697-4AAA-B53C-4EEC8AF209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45720"/>
          <a:ext cx="889254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274320</xdr:colOff>
      <xdr:row>9</xdr:row>
      <xdr:rowOff>53340</xdr:rowOff>
    </xdr:to>
    <xdr:pic>
      <xdr:nvPicPr>
        <xdr:cNvPr id="17814910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7632EBE-79BD-4700-80FE-9020009BD8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8</xdr:row>
      <xdr:rowOff>7620</xdr:rowOff>
    </xdr:from>
    <xdr:to>
      <xdr:col>1</xdr:col>
      <xdr:colOff>624840</xdr:colOff>
      <xdr:row>9</xdr:row>
      <xdr:rowOff>76200</xdr:rowOff>
    </xdr:to>
    <xdr:pic>
      <xdr:nvPicPr>
        <xdr:cNvPr id="17814911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B60E627-F7A8-4CA2-AB28-318A740A36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" y="148590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244475</xdr:colOff>
      <xdr:row>1</xdr:row>
      <xdr:rowOff>38100</xdr:rowOff>
    </xdr:from>
    <xdr:to>
      <xdr:col>9</xdr:col>
      <xdr:colOff>224185</xdr:colOff>
      <xdr:row>5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D096F75-9343-4068-8A71-49F3DE2684FD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45720</xdr:colOff>
      <xdr:row>0</xdr:row>
      <xdr:rowOff>30480</xdr:rowOff>
    </xdr:from>
    <xdr:to>
      <xdr:col>14</xdr:col>
      <xdr:colOff>205740</xdr:colOff>
      <xdr:row>5</xdr:row>
      <xdr:rowOff>137160</xdr:rowOff>
    </xdr:to>
    <xdr:pic>
      <xdr:nvPicPr>
        <xdr:cNvPr id="17814913" name="6 Imagen">
          <a:extLst>
            <a:ext uri="{FF2B5EF4-FFF2-40B4-BE49-F238E27FC236}">
              <a16:creationId xmlns:a16="http://schemas.microsoft.com/office/drawing/2014/main" id="{3422A031-766E-45D5-B5FA-9A24006A67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30480"/>
          <a:ext cx="898398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>
      <selection activeCell="O1" sqref="O1"/>
    </sheetView>
  </sheetViews>
  <sheetFormatPr baseColWidth="10" defaultColWidth="9" defaultRowHeight="15.6" x14ac:dyDescent="0.3"/>
  <cols>
    <col min="1" max="1" width="4.6640625" style="27" customWidth="1"/>
    <col min="2" max="2" width="19.5546875" style="27" customWidth="1"/>
    <col min="3" max="3" width="4.44140625" style="27" customWidth="1"/>
    <col min="4" max="13" width="7.6640625" style="27" customWidth="1"/>
    <col min="14" max="14" width="7.109375" style="27" customWidth="1"/>
    <col min="15" max="250" width="10.88671875" style="27" customWidth="1"/>
    <col min="251" max="251" width="1.88671875" style="27" customWidth="1"/>
    <col min="252" max="252" width="10.5546875" style="27" customWidth="1"/>
    <col min="253" max="253" width="9.88671875" style="27" customWidth="1"/>
    <col min="254" max="255" width="7.88671875" style="27" customWidth="1"/>
    <col min="256" max="16384" width="9" style="27"/>
  </cols>
  <sheetData>
    <row r="1" spans="1:15" x14ac:dyDescent="0.3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3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3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3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3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3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3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3">
      <c r="A8" s="78"/>
      <c r="B8" s="131" t="s">
        <v>135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9"/>
      <c r="O8" s="26"/>
    </row>
    <row r="9" spans="1:15" x14ac:dyDescent="0.3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3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3">
      <c r="A11" s="78"/>
      <c r="B11" s="62" t="s">
        <v>153</v>
      </c>
      <c r="C11" s="79"/>
      <c r="D11" s="57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3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3">
      <c r="A13" s="78"/>
      <c r="B13" s="62"/>
      <c r="C13" s="63"/>
      <c r="D13" s="57" t="s">
        <v>176</v>
      </c>
      <c r="E13" s="57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3">
      <c r="A14" s="78"/>
      <c r="B14" s="61"/>
      <c r="C14" s="60"/>
      <c r="D14" s="61"/>
      <c r="E14" s="60"/>
      <c r="F14" s="60"/>
      <c r="G14" s="60"/>
      <c r="H14" s="60"/>
      <c r="I14" s="60"/>
      <c r="J14" s="60"/>
      <c r="K14" s="60"/>
      <c r="L14" s="60"/>
      <c r="M14" s="60"/>
      <c r="N14" s="59"/>
      <c r="O14" s="26"/>
    </row>
    <row r="15" spans="1:15" x14ac:dyDescent="0.3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3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3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3">
      <c r="A18" s="78"/>
      <c r="B18" s="81" t="s">
        <v>151</v>
      </c>
      <c r="C18" s="65"/>
      <c r="D18" s="130" t="s">
        <v>152</v>
      </c>
      <c r="E18" s="130"/>
      <c r="F18" s="130"/>
      <c r="G18" s="130"/>
      <c r="H18" s="130"/>
      <c r="I18" s="130"/>
      <c r="J18" s="130"/>
      <c r="K18" s="130"/>
      <c r="L18" s="130"/>
      <c r="M18" s="130"/>
      <c r="N18" s="80"/>
      <c r="O18" s="26"/>
    </row>
    <row r="19" spans="1:15" ht="15.6" customHeight="1" x14ac:dyDescent="0.3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3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3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3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3">
      <c r="A23" s="78"/>
      <c r="N23" s="59"/>
      <c r="O23" s="26"/>
    </row>
    <row r="24" spans="1:15" x14ac:dyDescent="0.3">
      <c r="A24" s="78"/>
      <c r="N24" s="59"/>
      <c r="O24" s="26"/>
    </row>
    <row r="25" spans="1:15" x14ac:dyDescent="0.3">
      <c r="A25" s="78"/>
      <c r="N25" s="59"/>
      <c r="O25" s="26"/>
    </row>
    <row r="26" spans="1:15" x14ac:dyDescent="0.3">
      <c r="A26" s="78"/>
      <c r="N26" s="59"/>
      <c r="O26" s="26"/>
    </row>
    <row r="27" spans="1:15" x14ac:dyDescent="0.3">
      <c r="A27" s="78"/>
      <c r="N27" s="59"/>
      <c r="O27" s="26"/>
    </row>
    <row r="28" spans="1:15" x14ac:dyDescent="0.3">
      <c r="A28" s="78"/>
      <c r="B28" s="62"/>
      <c r="C28" s="62"/>
      <c r="N28" s="59"/>
      <c r="O28" s="26"/>
    </row>
    <row r="29" spans="1:15" x14ac:dyDescent="0.3">
      <c r="A29" s="78" t="s">
        <v>236</v>
      </c>
      <c r="B29" s="62"/>
      <c r="C29" s="62"/>
      <c r="N29" s="59"/>
      <c r="O29" s="26"/>
    </row>
    <row r="30" spans="1:15" x14ac:dyDescent="0.3">
      <c r="A30" s="82" t="s">
        <v>249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topLeftCell="A19" zoomScaleNormal="100" workbookViewId="0">
      <selection activeCell="K72" sqref="K72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34" customWidth="1"/>
    <col min="17" max="17" width="9.5546875" style="34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6" x14ac:dyDescent="0.3">
      <c r="A8" s="3"/>
      <c r="B8" s="3"/>
      <c r="C8" s="133" t="s">
        <v>171</v>
      </c>
      <c r="D8" s="133"/>
      <c r="E8" s="133"/>
      <c r="F8" s="133"/>
      <c r="G8" s="133"/>
      <c r="H8" s="133"/>
      <c r="I8" s="133"/>
      <c r="J8" s="133"/>
      <c r="K8" s="12"/>
    </row>
    <row r="9" spans="1:20" ht="15.6" x14ac:dyDescent="0.3">
      <c r="A9" s="3"/>
      <c r="B9" s="3"/>
      <c r="C9" s="134" t="s">
        <v>302</v>
      </c>
      <c r="D9" s="134"/>
      <c r="E9" s="134"/>
      <c r="F9" s="134"/>
      <c r="G9" s="134"/>
      <c r="H9" s="134"/>
      <c r="I9" s="134"/>
      <c r="J9" s="134"/>
      <c r="K9" s="12"/>
    </row>
    <row r="10" spans="1:20" ht="15.6" x14ac:dyDescent="0.3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</row>
    <row r="11" spans="1:20" ht="15.75" customHeight="1" x14ac:dyDescent="0.3">
      <c r="A11" s="3"/>
      <c r="B11" s="74"/>
      <c r="C11" s="136" t="s">
        <v>299</v>
      </c>
      <c r="D11" s="136"/>
      <c r="E11" s="135" t="s">
        <v>300</v>
      </c>
      <c r="F11" s="135" t="s">
        <v>301</v>
      </c>
      <c r="G11" s="137" t="s">
        <v>258</v>
      </c>
      <c r="H11" s="137"/>
      <c r="I11" s="135" t="s">
        <v>300</v>
      </c>
      <c r="J11" s="135" t="s">
        <v>301</v>
      </c>
      <c r="K11" s="12"/>
    </row>
    <row r="12" spans="1:20" ht="15.75" customHeight="1" x14ac:dyDescent="0.3">
      <c r="A12" s="3"/>
      <c r="B12" s="4"/>
      <c r="C12" s="49">
        <v>2018</v>
      </c>
      <c r="D12" s="104">
        <v>2019</v>
      </c>
      <c r="E12" s="135"/>
      <c r="F12" s="135"/>
      <c r="G12" s="49">
        <v>2018</v>
      </c>
      <c r="H12" s="104">
        <v>2019</v>
      </c>
      <c r="I12" s="135"/>
      <c r="J12" s="135"/>
      <c r="K12" s="12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P13" s="119"/>
      <c r="Q13" s="122"/>
    </row>
    <row r="14" spans="1:20" ht="15.6" x14ac:dyDescent="0.3">
      <c r="A14" s="105"/>
      <c r="B14" s="76" t="s">
        <v>170</v>
      </c>
      <c r="C14" s="100">
        <v>2815224</v>
      </c>
      <c r="D14" s="102">
        <v>3042572</v>
      </c>
      <c r="E14" s="93">
        <v>8.0756628957411536</v>
      </c>
      <c r="F14" s="94">
        <v>100</v>
      </c>
      <c r="G14" s="100">
        <v>459248</v>
      </c>
      <c r="H14" s="102">
        <v>495386</v>
      </c>
      <c r="I14" s="97">
        <v>7.8689509807337243</v>
      </c>
      <c r="J14" s="98">
        <v>100</v>
      </c>
      <c r="K14" s="12"/>
      <c r="P14" s="120"/>
      <c r="Q14" s="122"/>
      <c r="R14" s="113"/>
      <c r="S14" s="33"/>
      <c r="T14" s="33"/>
    </row>
    <row r="15" spans="1:20" ht="15.6" x14ac:dyDescent="0.3">
      <c r="A15" s="90"/>
      <c r="B15" s="3" t="s">
        <v>270</v>
      </c>
      <c r="C15" s="101">
        <v>1206858</v>
      </c>
      <c r="D15" s="103">
        <v>1149524</v>
      </c>
      <c r="E15" s="95">
        <v>-4.750683178965545</v>
      </c>
      <c r="F15" s="96">
        <v>37.781324484679409</v>
      </c>
      <c r="G15" s="101">
        <v>194652</v>
      </c>
      <c r="H15" s="103">
        <v>192295</v>
      </c>
      <c r="I15" s="99">
        <v>-1.2108789018350592</v>
      </c>
      <c r="J15" s="96">
        <v>38.817205169302319</v>
      </c>
      <c r="K15" s="12"/>
      <c r="N15" s="34" t="s">
        <v>269</v>
      </c>
      <c r="O15" s="34" t="s">
        <v>293</v>
      </c>
      <c r="P15" s="120"/>
      <c r="Q15" s="122"/>
      <c r="R15" s="113"/>
      <c r="S15" s="33"/>
      <c r="T15" s="33"/>
    </row>
    <row r="16" spans="1:20" ht="15.6" x14ac:dyDescent="0.3">
      <c r="A16" s="91"/>
      <c r="B16" s="3" t="s">
        <v>271</v>
      </c>
      <c r="C16" s="101">
        <v>452858</v>
      </c>
      <c r="D16" s="103">
        <v>512866</v>
      </c>
      <c r="E16" s="95">
        <v>13.250952837313235</v>
      </c>
      <c r="F16" s="96">
        <v>16.856330762262981</v>
      </c>
      <c r="G16" s="101">
        <v>81255</v>
      </c>
      <c r="H16" s="103">
        <v>81025</v>
      </c>
      <c r="I16" s="99">
        <v>-0.28305950403051838</v>
      </c>
      <c r="J16" s="96">
        <v>16.355932545530152</v>
      </c>
      <c r="K16" s="12"/>
      <c r="N16" s="54" t="s">
        <v>270</v>
      </c>
      <c r="O16" s="118">
        <v>37.781324484679409</v>
      </c>
      <c r="P16" s="120"/>
      <c r="Q16" s="122"/>
      <c r="R16" s="113"/>
      <c r="S16" s="33"/>
      <c r="T16" s="33"/>
    </row>
    <row r="17" spans="1:20" ht="15.6" x14ac:dyDescent="0.3">
      <c r="A17" s="91"/>
      <c r="B17" s="3" t="s">
        <v>272</v>
      </c>
      <c r="C17" s="101">
        <v>256158</v>
      </c>
      <c r="D17" s="103">
        <v>236207</v>
      </c>
      <c r="E17" s="95">
        <v>-7.7885523778293049</v>
      </c>
      <c r="F17" s="96">
        <v>7.7633988612266194</v>
      </c>
      <c r="G17" s="101">
        <v>39892</v>
      </c>
      <c r="H17" s="103">
        <v>39437</v>
      </c>
      <c r="I17" s="99">
        <v>-1.1405795648250319</v>
      </c>
      <c r="J17" s="96">
        <v>7.9608628423088259</v>
      </c>
      <c r="K17" s="12"/>
      <c r="N17" s="54" t="s">
        <v>271</v>
      </c>
      <c r="O17" s="118">
        <v>16.856330762262981</v>
      </c>
      <c r="P17" s="121"/>
      <c r="Q17" s="122"/>
      <c r="R17" s="113"/>
      <c r="S17" s="33"/>
      <c r="T17" s="33"/>
    </row>
    <row r="18" spans="1:20" ht="15.6" x14ac:dyDescent="0.3">
      <c r="B18" s="3" t="s">
        <v>273</v>
      </c>
      <c r="C18" s="101">
        <v>202214</v>
      </c>
      <c r="D18" s="103">
        <v>210346</v>
      </c>
      <c r="E18" s="95">
        <v>4.0214821921330923</v>
      </c>
      <c r="F18" s="96">
        <v>6.9134271925200119</v>
      </c>
      <c r="G18" s="101">
        <v>31290</v>
      </c>
      <c r="H18" s="103">
        <v>31254</v>
      </c>
      <c r="I18" s="99">
        <v>-0.11505273250239156</v>
      </c>
      <c r="J18" s="96">
        <v>6.3090196331749375</v>
      </c>
      <c r="K18" s="12"/>
      <c r="N18" s="54" t="s">
        <v>272</v>
      </c>
      <c r="O18" s="118">
        <v>7.7633988612266194</v>
      </c>
      <c r="P18" s="121"/>
      <c r="Q18" s="122"/>
      <c r="R18" s="113"/>
      <c r="S18" s="33"/>
      <c r="T18" s="33"/>
    </row>
    <row r="19" spans="1:20" ht="15.6" x14ac:dyDescent="0.3">
      <c r="B19" s="3" t="s">
        <v>274</v>
      </c>
      <c r="C19" s="101">
        <v>221688</v>
      </c>
      <c r="D19" s="103">
        <v>205157</v>
      </c>
      <c r="E19" s="95">
        <v>-7.4568763306990036</v>
      </c>
      <c r="F19" s="96">
        <v>6.7428806943599042</v>
      </c>
      <c r="G19" s="101">
        <v>36727</v>
      </c>
      <c r="H19" s="103">
        <v>36573</v>
      </c>
      <c r="I19" s="99">
        <v>-0.41931004438151831</v>
      </c>
      <c r="J19" s="96">
        <v>7.3827278122514564</v>
      </c>
      <c r="K19" s="13"/>
      <c r="N19" s="54" t="s">
        <v>274</v>
      </c>
      <c r="O19" s="118">
        <v>6.7428806943599042</v>
      </c>
      <c r="R19" s="113"/>
      <c r="S19" s="33"/>
      <c r="T19" s="33"/>
    </row>
    <row r="20" spans="1:20" ht="15.6" x14ac:dyDescent="0.3">
      <c r="B20" s="3" t="s">
        <v>275</v>
      </c>
      <c r="C20" s="101">
        <v>121131</v>
      </c>
      <c r="D20" s="103">
        <v>149551</v>
      </c>
      <c r="E20" s="95">
        <v>23.462202078741186</v>
      </c>
      <c r="F20" s="96">
        <v>4.9152822020317029</v>
      </c>
      <c r="G20" s="101">
        <v>19629</v>
      </c>
      <c r="H20" s="103">
        <v>24585</v>
      </c>
      <c r="I20" s="99">
        <v>25.248357022772439</v>
      </c>
      <c r="J20" s="96">
        <v>4.9627966878353451</v>
      </c>
      <c r="K20" s="13"/>
      <c r="N20" s="54" t="s">
        <v>273</v>
      </c>
      <c r="O20" s="118">
        <v>6.9134271925200119</v>
      </c>
      <c r="P20" s="122"/>
      <c r="Q20" s="122"/>
      <c r="R20" s="113"/>
      <c r="S20" s="33"/>
      <c r="T20" s="33"/>
    </row>
    <row r="21" spans="1:20" s="34" customFormat="1" ht="15.6" x14ac:dyDescent="0.3">
      <c r="A21" s="2"/>
      <c r="B21" s="3" t="s">
        <v>276</v>
      </c>
      <c r="C21" s="101">
        <v>72974</v>
      </c>
      <c r="D21" s="103">
        <v>81288</v>
      </c>
      <c r="E21" s="95">
        <v>11.393098911941252</v>
      </c>
      <c r="F21" s="96">
        <v>2.6716869806203434</v>
      </c>
      <c r="G21" s="101">
        <v>11913</v>
      </c>
      <c r="H21" s="103">
        <v>13608</v>
      </c>
      <c r="I21" s="99">
        <v>14.228154117350783</v>
      </c>
      <c r="J21" s="96">
        <v>2.7469488439318028</v>
      </c>
      <c r="K21" s="12"/>
      <c r="N21" s="54" t="s">
        <v>275</v>
      </c>
      <c r="O21" s="118">
        <v>4.9152822020317029</v>
      </c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58790</v>
      </c>
      <c r="D22" s="103">
        <v>48975</v>
      </c>
      <c r="E22" s="95">
        <v>-16.695016159210752</v>
      </c>
      <c r="F22" s="96">
        <v>1.6096578815554734</v>
      </c>
      <c r="G22" s="101">
        <v>8906</v>
      </c>
      <c r="H22" s="103">
        <v>6711</v>
      </c>
      <c r="I22" s="99">
        <v>-24.646305861217158</v>
      </c>
      <c r="J22" s="96">
        <v>1.3547011825122228</v>
      </c>
      <c r="K22" s="12"/>
      <c r="N22" s="54" t="s">
        <v>276</v>
      </c>
      <c r="O22" s="118">
        <v>2.6716869806203434</v>
      </c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52836</v>
      </c>
      <c r="D23" s="103">
        <v>50416</v>
      </c>
      <c r="E23" s="95">
        <v>-4.5802104625634001</v>
      </c>
      <c r="F23" s="96">
        <v>1.6570191272384023</v>
      </c>
      <c r="G23" s="101">
        <v>8649</v>
      </c>
      <c r="H23" s="103">
        <v>7537</v>
      </c>
      <c r="I23" s="99">
        <v>-12.856977685281535</v>
      </c>
      <c r="J23" s="96">
        <v>1.5214398469072603</v>
      </c>
      <c r="K23" s="12"/>
      <c r="N23" s="54" t="s">
        <v>277</v>
      </c>
      <c r="O23" s="118">
        <v>1.6096578815554734</v>
      </c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52962</v>
      </c>
      <c r="D24" s="103">
        <v>57419</v>
      </c>
      <c r="E24" s="95">
        <v>8.4154676938182007</v>
      </c>
      <c r="F24" s="96">
        <v>1.887186235855717</v>
      </c>
      <c r="G24" s="101">
        <v>8955</v>
      </c>
      <c r="H24" s="103">
        <v>8852</v>
      </c>
      <c r="I24" s="99">
        <v>-1.1501954215521977</v>
      </c>
      <c r="J24" s="96">
        <v>1.7868894155264783</v>
      </c>
      <c r="K24" s="12"/>
      <c r="N24" s="54" t="s">
        <v>278</v>
      </c>
      <c r="O24" s="118">
        <v>1.6570191272384023</v>
      </c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42420</v>
      </c>
      <c r="D25" s="103">
        <v>40998</v>
      </c>
      <c r="E25" s="95">
        <v>-3.3521923620933478</v>
      </c>
      <c r="F25" s="96">
        <v>1.347478383420343</v>
      </c>
      <c r="G25" s="101">
        <v>6712</v>
      </c>
      <c r="H25" s="103">
        <v>6489</v>
      </c>
      <c r="I25" s="99">
        <v>-3.3224076281287154</v>
      </c>
      <c r="J25" s="96">
        <v>1.3098876431711837</v>
      </c>
      <c r="K25" s="12"/>
      <c r="N25" s="54" t="s">
        <v>279</v>
      </c>
      <c r="O25" s="118">
        <v>1.887186235855717</v>
      </c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40230</v>
      </c>
      <c r="D26" s="103">
        <v>40204</v>
      </c>
      <c r="E26" s="95">
        <v>-6.4628386776035995E-2</v>
      </c>
      <c r="F26" s="96">
        <v>1.3213820412466821</v>
      </c>
      <c r="G26" s="101">
        <v>5241</v>
      </c>
      <c r="H26" s="103">
        <v>5545</v>
      </c>
      <c r="I26" s="99">
        <v>5.8004197672199922</v>
      </c>
      <c r="J26" s="96">
        <v>1.1193291695768552</v>
      </c>
      <c r="K26" s="12"/>
      <c r="N26" s="54" t="s">
        <v>290</v>
      </c>
      <c r="O26" s="118">
        <v>2.0658837325788841</v>
      </c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34105</v>
      </c>
      <c r="D27" s="103">
        <v>29283</v>
      </c>
      <c r="E27" s="95">
        <v>-14.138689341738754</v>
      </c>
      <c r="F27" s="96">
        <v>0.96244230210492965</v>
      </c>
      <c r="G27" s="101">
        <v>5427</v>
      </c>
      <c r="H27" s="103">
        <v>4527</v>
      </c>
      <c r="I27" s="99">
        <v>-16.58374792703151</v>
      </c>
      <c r="J27" s="96">
        <v>0.91383284953551369</v>
      </c>
      <c r="K27" s="12"/>
      <c r="N27" s="54" t="s">
        <v>280</v>
      </c>
      <c r="O27" s="118">
        <v>1.347478383420343</v>
      </c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11000</v>
      </c>
      <c r="D28" s="103">
        <v>19263</v>
      </c>
      <c r="E28" s="95">
        <v>75.118181818181824</v>
      </c>
      <c r="F28" s="96">
        <v>0.63311566661364138</v>
      </c>
      <c r="G28" s="101">
        <v>2675</v>
      </c>
      <c r="H28" s="103">
        <v>2967</v>
      </c>
      <c r="I28" s="99">
        <v>10.915887850467286</v>
      </c>
      <c r="J28" s="96">
        <v>0.59892689740929295</v>
      </c>
      <c r="K28" s="115"/>
      <c r="N28" s="54" t="s">
        <v>281</v>
      </c>
      <c r="O28" s="118">
        <v>1.3213820412466821</v>
      </c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17641</v>
      </c>
      <c r="D29" s="103">
        <v>32554</v>
      </c>
      <c r="E29" s="95">
        <v>84.536024034918654</v>
      </c>
      <c r="F29" s="96">
        <v>1.0699500291200996</v>
      </c>
      <c r="G29" s="101">
        <v>4283</v>
      </c>
      <c r="H29" s="103">
        <v>4875</v>
      </c>
      <c r="I29" s="99">
        <v>13.822087321970585</v>
      </c>
      <c r="J29" s="96">
        <v>0.98408110039443986</v>
      </c>
      <c r="K29" s="115"/>
      <c r="N29" s="54" t="s">
        <v>289</v>
      </c>
      <c r="O29" s="118">
        <v>0.96244230210492965</v>
      </c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11046</v>
      </c>
      <c r="D30" s="103">
        <v>17995</v>
      </c>
      <c r="E30" s="95">
        <v>62.909650552236087</v>
      </c>
      <c r="F30" s="96">
        <v>0.59144039976703922</v>
      </c>
      <c r="G30" s="101">
        <v>2619</v>
      </c>
      <c r="H30" s="103">
        <v>2545</v>
      </c>
      <c r="I30" s="99">
        <v>-2.8255059182894229</v>
      </c>
      <c r="J30" s="96">
        <v>0.51374080010335377</v>
      </c>
      <c r="K30" s="115"/>
      <c r="N30" s="54" t="s">
        <v>285</v>
      </c>
      <c r="O30" s="118">
        <v>0.77634974620156894</v>
      </c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21932</v>
      </c>
      <c r="D31" s="103">
        <v>23621</v>
      </c>
      <c r="E31" s="95">
        <v>7.7010760532555196</v>
      </c>
      <c r="F31" s="96">
        <v>0.77634974620156894</v>
      </c>
      <c r="G31" s="101">
        <v>4879</v>
      </c>
      <c r="H31" s="103">
        <v>4156</v>
      </c>
      <c r="I31" s="99">
        <v>-14.818610370977652</v>
      </c>
      <c r="J31" s="96">
        <v>0.83894175451062414</v>
      </c>
      <c r="K31" s="115"/>
      <c r="N31" s="54" t="s">
        <v>283</v>
      </c>
      <c r="O31" s="118">
        <v>1.0699500291200996</v>
      </c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11452</v>
      </c>
      <c r="D32" s="103">
        <v>18876</v>
      </c>
      <c r="E32" s="95">
        <v>64.827104435906392</v>
      </c>
      <c r="F32" s="96">
        <v>0.62039616482370841</v>
      </c>
      <c r="G32" s="101">
        <v>2942</v>
      </c>
      <c r="H32" s="103">
        <v>3058</v>
      </c>
      <c r="I32" s="99">
        <v>3.9428959891230591</v>
      </c>
      <c r="J32" s="96">
        <v>0.61729641128332247</v>
      </c>
      <c r="K32" s="115"/>
      <c r="N32" s="54" t="s">
        <v>288</v>
      </c>
      <c r="O32" s="118">
        <v>0.98252399614536645</v>
      </c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17545</v>
      </c>
      <c r="D33" s="103">
        <v>25279</v>
      </c>
      <c r="E33" s="95">
        <v>44.08093473924194</v>
      </c>
      <c r="F33" s="96">
        <v>0.83084311562717328</v>
      </c>
      <c r="G33" s="101">
        <v>4038</v>
      </c>
      <c r="H33" s="103">
        <v>4436</v>
      </c>
      <c r="I33" s="99">
        <v>9.8563645368994628</v>
      </c>
      <c r="J33" s="96">
        <v>0.89546333566148417</v>
      </c>
      <c r="K33" s="115"/>
      <c r="N33" s="54" t="s">
        <v>287</v>
      </c>
      <c r="O33" s="118">
        <v>0.83084311562717328</v>
      </c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17338</v>
      </c>
      <c r="D34" s="103">
        <v>29894</v>
      </c>
      <c r="E34" s="95">
        <v>72.41896412504326</v>
      </c>
      <c r="F34" s="96">
        <v>0.98252399614536645</v>
      </c>
      <c r="G34" s="101">
        <v>4329</v>
      </c>
      <c r="H34" s="103">
        <v>4381</v>
      </c>
      <c r="I34" s="99">
        <v>1.2012012012012008</v>
      </c>
      <c r="J34" s="96">
        <v>0.88436088222113662</v>
      </c>
      <c r="K34" s="115"/>
      <c r="N34" s="54" t="s">
        <v>284</v>
      </c>
      <c r="O34" s="118">
        <v>0.59144039976703922</v>
      </c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31104</v>
      </c>
      <c r="D35" s="103">
        <v>62856</v>
      </c>
      <c r="E35" s="95">
        <v>102.08333333333334</v>
      </c>
      <c r="F35" s="96">
        <v>2.0658837325788841</v>
      </c>
      <c r="G35" s="101">
        <v>10921</v>
      </c>
      <c r="H35" s="103">
        <v>10530</v>
      </c>
      <c r="I35" s="99">
        <v>-3.5802582181118936</v>
      </c>
      <c r="J35" s="96">
        <v>2.1256151768519902</v>
      </c>
      <c r="K35" s="115"/>
      <c r="N35" s="54" t="s">
        <v>286</v>
      </c>
      <c r="O35" s="118">
        <v>0.62039616482370841</v>
      </c>
      <c r="R35" s="87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5"/>
      <c r="N36" s="54" t="s">
        <v>282</v>
      </c>
      <c r="O36" s="118">
        <v>0.63311566661364138</v>
      </c>
      <c r="R36" s="87"/>
      <c r="S36" s="33"/>
      <c r="T36" s="33"/>
    </row>
    <row r="37" spans="1:20" s="34" customFormat="1" ht="15.6" x14ac:dyDescent="0.3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5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5"/>
      <c r="O38" s="118"/>
      <c r="R38" s="87"/>
      <c r="S38" s="33"/>
      <c r="T38" s="33"/>
    </row>
    <row r="39" spans="1:20" s="34" customFormat="1" ht="15.6" x14ac:dyDescent="0.3">
      <c r="A39" s="2"/>
      <c r="B39" s="87"/>
      <c r="C39" s="132" t="s">
        <v>171</v>
      </c>
      <c r="D39" s="132"/>
      <c r="E39" s="132"/>
      <c r="F39" s="132"/>
      <c r="G39" s="132"/>
      <c r="H39" s="132"/>
      <c r="I39" s="132"/>
      <c r="J39" s="132"/>
      <c r="K39" s="115"/>
      <c r="R39" s="87"/>
      <c r="S39" s="33"/>
      <c r="T39" s="33"/>
    </row>
    <row r="40" spans="1:20" s="34" customFormat="1" ht="15.6" x14ac:dyDescent="0.3">
      <c r="A40" s="2"/>
      <c r="B40" s="87"/>
      <c r="C40" s="132" t="s">
        <v>303</v>
      </c>
      <c r="D40" s="132"/>
      <c r="E40" s="132"/>
      <c r="F40" s="132"/>
      <c r="G40" s="132"/>
      <c r="H40" s="132"/>
      <c r="I40" s="132"/>
      <c r="J40" s="132"/>
      <c r="K40" s="115"/>
      <c r="O40" s="118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5"/>
      <c r="R41" s="87"/>
      <c r="S41" s="33"/>
      <c r="T41" s="33"/>
    </row>
    <row r="42" spans="1:20" s="34" customFormat="1" ht="15.6" x14ac:dyDescent="0.3">
      <c r="A42" s="2"/>
      <c r="B42" s="87"/>
      <c r="C42" s="35"/>
      <c r="D42" s="35"/>
      <c r="E42" s="35"/>
      <c r="F42" s="35"/>
      <c r="G42" s="35"/>
      <c r="H42" s="35"/>
      <c r="I42" s="32"/>
      <c r="J42" s="41"/>
      <c r="K42" s="115"/>
      <c r="R42" s="87"/>
    </row>
    <row r="43" spans="1:20" s="34" customFormat="1" ht="15.6" x14ac:dyDescent="0.3">
      <c r="A43" s="2"/>
      <c r="B43" s="87"/>
      <c r="C43" s="35"/>
      <c r="D43" s="35"/>
      <c r="E43" s="35"/>
      <c r="F43" s="35"/>
      <c r="G43" s="35"/>
      <c r="H43" s="35"/>
      <c r="I43" s="32"/>
      <c r="J43" s="41"/>
      <c r="K43" s="115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5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5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5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5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5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5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5"/>
      <c r="L50" s="116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5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5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5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5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5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5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5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5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5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5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5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5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5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R184" s="87"/>
    </row>
  </sheetData>
  <mergeCells count="10">
    <mergeCell ref="C40:J40"/>
    <mergeCell ref="C8:J8"/>
    <mergeCell ref="C9:J9"/>
    <mergeCell ref="I11:I12"/>
    <mergeCell ref="C11:D11"/>
    <mergeCell ref="G11:H11"/>
    <mergeCell ref="F11:F12"/>
    <mergeCell ref="J11:J12"/>
    <mergeCell ref="E11:E12"/>
    <mergeCell ref="C39:J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N48" sqref="N48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34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6" x14ac:dyDescent="0.3">
      <c r="A8" s="3"/>
      <c r="B8" s="3"/>
      <c r="C8" s="133" t="s">
        <v>217</v>
      </c>
      <c r="D8" s="133"/>
      <c r="E8" s="133"/>
      <c r="F8" s="133"/>
      <c r="G8" s="133"/>
      <c r="H8" s="133"/>
      <c r="I8" s="133"/>
      <c r="J8" s="133"/>
      <c r="K8" s="12"/>
    </row>
    <row r="9" spans="1:20" ht="15.6" x14ac:dyDescent="0.3">
      <c r="A9" s="3"/>
      <c r="B9" s="3"/>
      <c r="C9" s="134" t="s">
        <v>302</v>
      </c>
      <c r="D9" s="134"/>
      <c r="E9" s="134"/>
      <c r="F9" s="134"/>
      <c r="G9" s="134"/>
      <c r="H9" s="134"/>
      <c r="I9" s="134"/>
      <c r="J9" s="134"/>
      <c r="K9" s="12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</row>
    <row r="11" spans="1:20" ht="15.75" customHeight="1" x14ac:dyDescent="0.3">
      <c r="A11" s="3"/>
      <c r="B11" s="110"/>
      <c r="C11" s="136" t="s">
        <v>299</v>
      </c>
      <c r="D11" s="136"/>
      <c r="E11" s="135" t="s">
        <v>300</v>
      </c>
      <c r="F11" s="135" t="s">
        <v>301</v>
      </c>
      <c r="G11" s="137" t="s">
        <v>258</v>
      </c>
      <c r="H11" s="137"/>
      <c r="I11" s="135" t="s">
        <v>300</v>
      </c>
      <c r="J11" s="135" t="s">
        <v>301</v>
      </c>
      <c r="K11" s="12"/>
    </row>
    <row r="12" spans="1:20" ht="15.75" customHeight="1" x14ac:dyDescent="0.3">
      <c r="A12" s="3"/>
      <c r="B12" s="4"/>
      <c r="C12" s="49">
        <v>2018</v>
      </c>
      <c r="D12" s="104">
        <v>2019</v>
      </c>
      <c r="E12" s="135"/>
      <c r="F12" s="135"/>
      <c r="G12" s="49">
        <v>2018</v>
      </c>
      <c r="H12" s="104">
        <v>2019</v>
      </c>
      <c r="I12" s="135"/>
      <c r="J12" s="135"/>
      <c r="K12" s="12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P13" s="119"/>
      <c r="Q13" s="88"/>
    </row>
    <row r="14" spans="1:20" ht="15.6" x14ac:dyDescent="0.3">
      <c r="A14" s="105"/>
      <c r="B14" s="76" t="s">
        <v>170</v>
      </c>
      <c r="C14" s="100">
        <v>765637</v>
      </c>
      <c r="D14" s="102">
        <v>831296</v>
      </c>
      <c r="E14" s="93">
        <v>8.5757349762354718</v>
      </c>
      <c r="F14" s="94">
        <v>100</v>
      </c>
      <c r="G14" s="100">
        <v>125762</v>
      </c>
      <c r="H14" s="102">
        <v>139044</v>
      </c>
      <c r="I14" s="97">
        <v>10.561218810133433</v>
      </c>
      <c r="J14" s="98">
        <v>100</v>
      </c>
      <c r="K14" s="12"/>
      <c r="P14" s="120"/>
      <c r="Q14" s="88"/>
      <c r="R14" s="113"/>
      <c r="S14" s="33"/>
      <c r="T14" s="33"/>
    </row>
    <row r="15" spans="1:20" ht="15.6" x14ac:dyDescent="0.3">
      <c r="A15" s="90"/>
      <c r="B15" s="3" t="s">
        <v>270</v>
      </c>
      <c r="C15" s="101">
        <v>385534</v>
      </c>
      <c r="D15" s="103">
        <v>385017</v>
      </c>
      <c r="E15" s="95">
        <v>-0.13409971623772776</v>
      </c>
      <c r="F15" s="96">
        <v>46.315271575948877</v>
      </c>
      <c r="G15" s="101">
        <v>62158</v>
      </c>
      <c r="H15" s="103">
        <v>63766</v>
      </c>
      <c r="I15" s="99">
        <v>2.5869558222594122</v>
      </c>
      <c r="J15" s="96">
        <v>45.860303213371303</v>
      </c>
      <c r="K15" s="12"/>
      <c r="L15" s="125"/>
      <c r="N15" s="34" t="s">
        <v>269</v>
      </c>
      <c r="O15" s="34" t="s">
        <v>293</v>
      </c>
      <c r="P15" s="120"/>
      <c r="Q15" s="88"/>
      <c r="R15" s="113"/>
      <c r="S15" s="33"/>
      <c r="T15" s="33"/>
    </row>
    <row r="16" spans="1:20" ht="15.6" x14ac:dyDescent="0.3">
      <c r="A16" s="91"/>
      <c r="B16" s="3" t="s">
        <v>271</v>
      </c>
      <c r="C16" s="101">
        <v>93654</v>
      </c>
      <c r="D16" s="103">
        <v>105369</v>
      </c>
      <c r="E16" s="95">
        <v>12.508809020436914</v>
      </c>
      <c r="F16" s="96">
        <v>12.675268496420047</v>
      </c>
      <c r="G16" s="101">
        <v>16485</v>
      </c>
      <c r="H16" s="103">
        <v>16955</v>
      </c>
      <c r="I16" s="99">
        <v>2.8510767364270606</v>
      </c>
      <c r="J16" s="96">
        <v>12.193981761169127</v>
      </c>
      <c r="K16" s="12"/>
      <c r="N16" s="54" t="s">
        <v>270</v>
      </c>
      <c r="O16" s="118">
        <v>46.315271575948877</v>
      </c>
      <c r="P16" s="120"/>
      <c r="Q16" s="88"/>
      <c r="R16" s="113"/>
      <c r="S16" s="33"/>
      <c r="T16" s="33"/>
    </row>
    <row r="17" spans="1:20" ht="15.6" x14ac:dyDescent="0.3">
      <c r="A17" s="91"/>
      <c r="B17" s="3" t="s">
        <v>272</v>
      </c>
      <c r="C17" s="101">
        <v>57393</v>
      </c>
      <c r="D17" s="103">
        <v>57865</v>
      </c>
      <c r="E17" s="95">
        <v>0.82239994424406859</v>
      </c>
      <c r="F17" s="96">
        <v>6.9608178073754718</v>
      </c>
      <c r="G17" s="101">
        <v>9337</v>
      </c>
      <c r="H17" s="103">
        <v>10180</v>
      </c>
      <c r="I17" s="99">
        <v>9.028595908750134</v>
      </c>
      <c r="J17" s="96">
        <v>7.3214234343085645</v>
      </c>
      <c r="K17" s="12"/>
      <c r="N17" s="54" t="s">
        <v>271</v>
      </c>
      <c r="O17" s="118">
        <v>12.675268496420047</v>
      </c>
      <c r="P17" s="121"/>
      <c r="Q17" s="88"/>
      <c r="R17" s="113"/>
      <c r="S17" s="33"/>
      <c r="T17" s="33"/>
    </row>
    <row r="18" spans="1:20" ht="15.6" x14ac:dyDescent="0.3">
      <c r="B18" s="3" t="s">
        <v>273</v>
      </c>
      <c r="C18" s="101">
        <v>34642</v>
      </c>
      <c r="D18" s="103">
        <v>36435</v>
      </c>
      <c r="E18" s="95">
        <v>5.1757981640782873</v>
      </c>
      <c r="F18" s="96">
        <v>4.3829153514512287</v>
      </c>
      <c r="G18" s="101">
        <v>5731</v>
      </c>
      <c r="H18" s="103">
        <v>6371</v>
      </c>
      <c r="I18" s="99">
        <v>11.167335543535145</v>
      </c>
      <c r="J18" s="96">
        <v>4.5820028192514597</v>
      </c>
      <c r="K18" s="12"/>
      <c r="N18" s="54" t="s">
        <v>274</v>
      </c>
      <c r="O18" s="118">
        <v>8.2500096235275997</v>
      </c>
      <c r="P18" s="121"/>
      <c r="Q18" s="88"/>
      <c r="R18" s="113"/>
      <c r="S18" s="33"/>
      <c r="T18" s="33"/>
    </row>
    <row r="19" spans="1:20" ht="15.6" x14ac:dyDescent="0.3">
      <c r="B19" s="3" t="s">
        <v>274</v>
      </c>
      <c r="C19" s="101">
        <v>72638</v>
      </c>
      <c r="D19" s="103">
        <v>68582</v>
      </c>
      <c r="E19" s="95">
        <v>-5.5838541810071831</v>
      </c>
      <c r="F19" s="96">
        <v>8.2500096235275997</v>
      </c>
      <c r="G19" s="101">
        <v>12390</v>
      </c>
      <c r="H19" s="103">
        <v>13093</v>
      </c>
      <c r="I19" s="99">
        <v>5.6739305891848204</v>
      </c>
      <c r="J19" s="96">
        <v>9.4164437156583531</v>
      </c>
      <c r="K19" s="13"/>
      <c r="N19" s="54" t="s">
        <v>272</v>
      </c>
      <c r="O19" s="118">
        <v>6.9608178073754718</v>
      </c>
      <c r="P19" s="121"/>
      <c r="Q19" s="88"/>
      <c r="R19" s="113"/>
      <c r="S19" s="33"/>
      <c r="T19" s="33"/>
    </row>
    <row r="20" spans="1:20" ht="15.6" x14ac:dyDescent="0.3">
      <c r="B20" s="3" t="s">
        <v>275</v>
      </c>
      <c r="C20" s="101">
        <v>27101</v>
      </c>
      <c r="D20" s="103">
        <v>31939</v>
      </c>
      <c r="E20" s="95">
        <v>17.851739788199694</v>
      </c>
      <c r="F20" s="96">
        <v>3.8420731003156519</v>
      </c>
      <c r="G20" s="101">
        <v>4571</v>
      </c>
      <c r="H20" s="103">
        <v>5382</v>
      </c>
      <c r="I20" s="99">
        <v>17.742288339531839</v>
      </c>
      <c r="J20" s="96">
        <v>3.8707171830499694</v>
      </c>
      <c r="K20" s="13"/>
      <c r="N20" s="54" t="s">
        <v>273</v>
      </c>
      <c r="O20" s="118">
        <v>4.3829153514512287</v>
      </c>
      <c r="P20" s="122"/>
      <c r="Q20" s="88"/>
      <c r="R20" s="113"/>
      <c r="S20" s="33"/>
      <c r="T20" s="33"/>
    </row>
    <row r="21" spans="1:20" s="34" customFormat="1" ht="15.6" x14ac:dyDescent="0.3">
      <c r="A21" s="2"/>
      <c r="B21" s="3" t="s">
        <v>276</v>
      </c>
      <c r="C21" s="101">
        <v>17097</v>
      </c>
      <c r="D21" s="103">
        <v>17887</v>
      </c>
      <c r="E21" s="95">
        <v>4.6206936889512775</v>
      </c>
      <c r="F21" s="96">
        <v>2.151700477326969</v>
      </c>
      <c r="G21" s="101">
        <v>2756</v>
      </c>
      <c r="H21" s="103">
        <v>2473</v>
      </c>
      <c r="I21" s="99">
        <v>-10.268505079825829</v>
      </c>
      <c r="J21" s="96">
        <v>1.7785736889042318</v>
      </c>
      <c r="K21" s="12"/>
      <c r="N21" s="54" t="s">
        <v>275</v>
      </c>
      <c r="O21" s="118">
        <v>3.8420731003156519</v>
      </c>
      <c r="Q21" s="87"/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9787</v>
      </c>
      <c r="D22" s="103">
        <v>8692</v>
      </c>
      <c r="E22" s="95">
        <v>-11.188311024828863</v>
      </c>
      <c r="F22" s="96">
        <v>1.0455962737701132</v>
      </c>
      <c r="G22" s="101">
        <v>1508</v>
      </c>
      <c r="H22" s="103">
        <v>1080</v>
      </c>
      <c r="I22" s="99">
        <v>-28.381962864721487</v>
      </c>
      <c r="J22" s="96">
        <v>0.77673254509363943</v>
      </c>
      <c r="K22" s="12"/>
      <c r="N22" s="54" t="s">
        <v>276</v>
      </c>
      <c r="O22" s="118">
        <v>2.151700477326969</v>
      </c>
      <c r="Q22" s="87"/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14802</v>
      </c>
      <c r="D23" s="103">
        <v>14541</v>
      </c>
      <c r="E23" s="95">
        <v>-1.7632752330766124</v>
      </c>
      <c r="F23" s="96">
        <v>1.7491964354453766</v>
      </c>
      <c r="G23" s="101">
        <v>2437</v>
      </c>
      <c r="H23" s="103">
        <v>2263</v>
      </c>
      <c r="I23" s="99">
        <v>-7.1399261386951167</v>
      </c>
      <c r="J23" s="96">
        <v>1.6275423606915795</v>
      </c>
      <c r="K23" s="12"/>
      <c r="N23" s="54" t="s">
        <v>289</v>
      </c>
      <c r="O23" s="118">
        <v>1.4993456001231813</v>
      </c>
      <c r="Q23" s="87"/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12322</v>
      </c>
      <c r="D24" s="103">
        <v>14172</v>
      </c>
      <c r="E24" s="95">
        <v>15.013796461613381</v>
      </c>
      <c r="F24" s="96">
        <v>1.7048079143890984</v>
      </c>
      <c r="G24" s="101">
        <v>2184</v>
      </c>
      <c r="H24" s="103">
        <v>2236</v>
      </c>
      <c r="I24" s="99">
        <v>2.3809523809523796</v>
      </c>
      <c r="J24" s="96">
        <v>1.6081240470642386</v>
      </c>
      <c r="K24" s="12"/>
      <c r="N24" s="54" t="s">
        <v>278</v>
      </c>
      <c r="O24" s="118">
        <v>1.7491964354453766</v>
      </c>
      <c r="Q24" s="87"/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11674</v>
      </c>
      <c r="D25" s="103">
        <v>11338</v>
      </c>
      <c r="E25" s="95">
        <v>-2.8781908514647938</v>
      </c>
      <c r="F25" s="96">
        <v>1.3638944491492802</v>
      </c>
      <c r="G25" s="101">
        <v>1791</v>
      </c>
      <c r="H25" s="103">
        <v>1989</v>
      </c>
      <c r="I25" s="99">
        <v>11.05527638190955</v>
      </c>
      <c r="J25" s="96">
        <v>1.4304824372141194</v>
      </c>
      <c r="K25" s="12"/>
      <c r="N25" s="54" t="s">
        <v>281</v>
      </c>
      <c r="O25" s="118">
        <v>1.5572070598198475</v>
      </c>
      <c r="Q25" s="87"/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12334</v>
      </c>
      <c r="D26" s="103">
        <v>12945</v>
      </c>
      <c r="E26" s="95">
        <v>4.9537862818226159</v>
      </c>
      <c r="F26" s="96">
        <v>1.5572070598198475</v>
      </c>
      <c r="G26" s="101">
        <v>1820</v>
      </c>
      <c r="H26" s="103">
        <v>2022</v>
      </c>
      <c r="I26" s="99">
        <v>11.098901098901109</v>
      </c>
      <c r="J26" s="96">
        <v>1.454215931647536</v>
      </c>
      <c r="K26" s="12"/>
      <c r="N26" s="54" t="s">
        <v>279</v>
      </c>
      <c r="O26" s="118">
        <v>1.7048079143890984</v>
      </c>
      <c r="Q26" s="87"/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16659</v>
      </c>
      <c r="D27" s="103">
        <v>12464</v>
      </c>
      <c r="E27" s="95">
        <v>-25.181583528423076</v>
      </c>
      <c r="F27" s="96">
        <v>1.4993456001231813</v>
      </c>
      <c r="G27" s="101">
        <v>2594</v>
      </c>
      <c r="H27" s="103">
        <v>2299</v>
      </c>
      <c r="I27" s="99">
        <v>-11.372397841171932</v>
      </c>
      <c r="J27" s="96">
        <v>1.6534334455280342</v>
      </c>
      <c r="K27" s="12"/>
      <c r="N27" s="54" t="s">
        <v>290</v>
      </c>
      <c r="O27" s="118">
        <v>1.9606734544614675</v>
      </c>
      <c r="Q27" s="87"/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3330</v>
      </c>
      <c r="D28" s="103">
        <v>4511</v>
      </c>
      <c r="E28" s="95">
        <v>35.465465465465485</v>
      </c>
      <c r="F28" s="96">
        <v>0.54264666256062821</v>
      </c>
      <c r="G28" s="101">
        <v>663</v>
      </c>
      <c r="H28" s="103">
        <v>668</v>
      </c>
      <c r="I28" s="99">
        <v>0.7541478129713397</v>
      </c>
      <c r="J28" s="96">
        <v>0.4804234630764363</v>
      </c>
      <c r="K28" s="115"/>
      <c r="N28" s="54" t="s">
        <v>280</v>
      </c>
      <c r="O28" s="118">
        <v>1.3638944491492802</v>
      </c>
      <c r="Q28" s="87"/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3327</v>
      </c>
      <c r="D29" s="103">
        <v>7461</v>
      </c>
      <c r="E29" s="95">
        <v>124.2560865644725</v>
      </c>
      <c r="F29" s="96">
        <v>0.89751424282084846</v>
      </c>
      <c r="G29" s="101">
        <v>848</v>
      </c>
      <c r="H29" s="103">
        <v>1156</v>
      </c>
      <c r="I29" s="99">
        <v>36.320754716981128</v>
      </c>
      <c r="J29" s="96">
        <v>0.83139150197059919</v>
      </c>
      <c r="K29" s="115"/>
      <c r="N29" s="54" t="s">
        <v>277</v>
      </c>
      <c r="O29" s="118">
        <v>1.0455962737701132</v>
      </c>
      <c r="Q29" s="87"/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3190</v>
      </c>
      <c r="D30" s="103">
        <v>5769</v>
      </c>
      <c r="E30" s="95">
        <v>80.846394984326025</v>
      </c>
      <c r="F30" s="96">
        <v>0.69397663407498644</v>
      </c>
      <c r="G30" s="101">
        <v>800</v>
      </c>
      <c r="H30" s="103">
        <v>807</v>
      </c>
      <c r="I30" s="99">
        <v>0.875</v>
      </c>
      <c r="J30" s="96">
        <v>0.58039181841719167</v>
      </c>
      <c r="K30" s="115"/>
      <c r="N30" s="54" t="s">
        <v>287</v>
      </c>
      <c r="O30" s="118">
        <v>0.78864808684271304</v>
      </c>
      <c r="Q30" s="87"/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2723</v>
      </c>
      <c r="D31" s="103">
        <v>3098</v>
      </c>
      <c r="E31" s="95">
        <v>13.771575468233578</v>
      </c>
      <c r="F31" s="96">
        <v>0.37267110632073291</v>
      </c>
      <c r="G31" s="101">
        <v>680</v>
      </c>
      <c r="H31" s="103">
        <v>448</v>
      </c>
      <c r="I31" s="99">
        <v>-34.117647058823536</v>
      </c>
      <c r="J31" s="96">
        <v>0.32220016685365782</v>
      </c>
      <c r="K31" s="115"/>
      <c r="N31" s="54" t="s">
        <v>283</v>
      </c>
      <c r="O31" s="118">
        <v>0.89751424282084846</v>
      </c>
      <c r="Q31" s="87"/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2966</v>
      </c>
      <c r="D32" s="103">
        <v>5185</v>
      </c>
      <c r="E32" s="95">
        <v>74.814565070802416</v>
      </c>
      <c r="F32" s="96">
        <v>0.62372488259296333</v>
      </c>
      <c r="G32" s="101">
        <v>767</v>
      </c>
      <c r="H32" s="103">
        <v>866</v>
      </c>
      <c r="I32" s="99">
        <v>12.907431551499343</v>
      </c>
      <c r="J32" s="96">
        <v>0.62282442967693674</v>
      </c>
      <c r="K32" s="115"/>
      <c r="N32" s="54" t="s">
        <v>284</v>
      </c>
      <c r="O32" s="118">
        <v>0.69397663407498644</v>
      </c>
      <c r="Q32" s="87"/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3909</v>
      </c>
      <c r="D33" s="103">
        <v>6556</v>
      </c>
      <c r="E33" s="95">
        <v>67.715528268099263</v>
      </c>
      <c r="F33" s="96">
        <v>0.78864808684271304</v>
      </c>
      <c r="G33" s="101">
        <v>851</v>
      </c>
      <c r="H33" s="103">
        <v>1140</v>
      </c>
      <c r="I33" s="99">
        <v>33.960047003525261</v>
      </c>
      <c r="J33" s="96">
        <v>0.81988435315439712</v>
      </c>
      <c r="K33" s="115"/>
      <c r="N33" s="54" t="s">
        <v>282</v>
      </c>
      <c r="O33" s="118">
        <v>0.54264666256062821</v>
      </c>
      <c r="Q33" s="87"/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2709</v>
      </c>
      <c r="D34" s="103">
        <v>5171</v>
      </c>
      <c r="E34" s="95">
        <v>90.882244370616462</v>
      </c>
      <c r="F34" s="96">
        <v>0.62204076526291474</v>
      </c>
      <c r="G34" s="101">
        <v>703</v>
      </c>
      <c r="H34" s="103">
        <v>883</v>
      </c>
      <c r="I34" s="99">
        <v>25.604551920341393</v>
      </c>
      <c r="J34" s="96">
        <v>0.63505077529415144</v>
      </c>
      <c r="K34" s="115"/>
      <c r="N34" s="54" t="s">
        <v>286</v>
      </c>
      <c r="O34" s="118">
        <v>0.62372488259296333</v>
      </c>
      <c r="Q34" s="87"/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8063</v>
      </c>
      <c r="D35" s="103">
        <v>16299</v>
      </c>
      <c r="E35" s="95">
        <v>102.1456033734342</v>
      </c>
      <c r="F35" s="96">
        <v>1.9606734544614675</v>
      </c>
      <c r="G35" s="101">
        <v>2915</v>
      </c>
      <c r="H35" s="103">
        <v>2967</v>
      </c>
      <c r="I35" s="99">
        <v>1.7838765008576303</v>
      </c>
      <c r="J35" s="96">
        <v>2.1338569086044705</v>
      </c>
      <c r="K35" s="115"/>
      <c r="N35" s="54" t="s">
        <v>288</v>
      </c>
      <c r="O35" s="118">
        <v>0.62204076526291474</v>
      </c>
      <c r="Q35" s="87"/>
      <c r="R35" s="87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5"/>
      <c r="N36" s="54" t="s">
        <v>285</v>
      </c>
      <c r="O36" s="118">
        <v>0.37267110632073291</v>
      </c>
      <c r="Q36" s="87"/>
      <c r="R36" s="87"/>
      <c r="S36" s="33"/>
      <c r="T36" s="33"/>
    </row>
    <row r="37" spans="1:20" s="34" customFormat="1" ht="15.6" x14ac:dyDescent="0.3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5"/>
      <c r="O37" s="118"/>
      <c r="Q37" s="87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5"/>
      <c r="O38" s="118"/>
      <c r="Q38" s="87"/>
      <c r="R38" s="87"/>
      <c r="S38" s="33"/>
      <c r="T38" s="33"/>
    </row>
    <row r="39" spans="1:20" s="34" customFormat="1" ht="15.6" x14ac:dyDescent="0.3">
      <c r="A39" s="2"/>
      <c r="C39" s="132" t="s">
        <v>171</v>
      </c>
      <c r="D39" s="132"/>
      <c r="E39" s="132"/>
      <c r="F39" s="132"/>
      <c r="G39" s="132"/>
      <c r="H39" s="132"/>
      <c r="I39" s="132"/>
      <c r="J39" s="132"/>
      <c r="K39" s="115"/>
      <c r="Q39" s="87"/>
      <c r="R39" s="87"/>
      <c r="S39" s="33"/>
      <c r="T39" s="33"/>
    </row>
    <row r="40" spans="1:20" s="34" customFormat="1" ht="15.6" x14ac:dyDescent="0.3">
      <c r="A40" s="2"/>
      <c r="C40" s="132" t="s">
        <v>303</v>
      </c>
      <c r="D40" s="132"/>
      <c r="E40" s="132"/>
      <c r="F40" s="132"/>
      <c r="G40" s="132"/>
      <c r="H40" s="132"/>
      <c r="I40" s="132"/>
      <c r="J40" s="132"/>
      <c r="K40" s="115"/>
      <c r="O40" s="118"/>
      <c r="Q40" s="87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5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5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5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5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5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5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5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5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5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5"/>
      <c r="L50" s="116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5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5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5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5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5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5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5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5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5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5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5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5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5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7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C40" sqref="C40:J40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34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6" x14ac:dyDescent="0.3">
      <c r="A8" s="3"/>
      <c r="B8" s="3"/>
      <c r="C8" s="133" t="s">
        <v>173</v>
      </c>
      <c r="D8" s="133"/>
      <c r="E8" s="133"/>
      <c r="F8" s="133"/>
      <c r="G8" s="133"/>
      <c r="H8" s="133"/>
      <c r="I8" s="133"/>
      <c r="J8" s="133"/>
      <c r="K8" s="12"/>
    </row>
    <row r="9" spans="1:20" ht="15.6" x14ac:dyDescent="0.3">
      <c r="A9" s="3"/>
      <c r="B9" s="3"/>
      <c r="C9" s="134" t="s">
        <v>302</v>
      </c>
      <c r="D9" s="134"/>
      <c r="E9" s="134"/>
      <c r="F9" s="134"/>
      <c r="G9" s="134"/>
      <c r="H9" s="134"/>
      <c r="I9" s="134"/>
      <c r="J9" s="134"/>
      <c r="K9" s="12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</row>
    <row r="11" spans="1:20" ht="15.75" customHeight="1" x14ac:dyDescent="0.3">
      <c r="A11" s="3"/>
      <c r="B11" s="110"/>
      <c r="C11" s="136" t="s">
        <v>299</v>
      </c>
      <c r="D11" s="136"/>
      <c r="E11" s="135" t="s">
        <v>300</v>
      </c>
      <c r="F11" s="135" t="s">
        <v>301</v>
      </c>
      <c r="G11" s="137" t="s">
        <v>258</v>
      </c>
      <c r="H11" s="137"/>
      <c r="I11" s="135" t="s">
        <v>300</v>
      </c>
      <c r="J11" s="135" t="s">
        <v>301</v>
      </c>
      <c r="K11" s="12"/>
    </row>
    <row r="12" spans="1:20" ht="15.75" customHeight="1" x14ac:dyDescent="0.3">
      <c r="A12" s="3"/>
      <c r="B12" s="4"/>
      <c r="C12" s="49">
        <v>2018</v>
      </c>
      <c r="D12" s="104">
        <v>2019</v>
      </c>
      <c r="E12" s="135"/>
      <c r="F12" s="135"/>
      <c r="G12" s="49">
        <v>2018</v>
      </c>
      <c r="H12" s="104">
        <v>2019</v>
      </c>
      <c r="I12" s="135"/>
      <c r="J12" s="135"/>
      <c r="K12" s="12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P13" s="119"/>
      <c r="Q13" s="88"/>
    </row>
    <row r="14" spans="1:20" ht="15.6" x14ac:dyDescent="0.3">
      <c r="A14" s="105"/>
      <c r="B14" s="76" t="s">
        <v>170</v>
      </c>
      <c r="C14" s="100">
        <v>810360</v>
      </c>
      <c r="D14" s="102">
        <v>848732</v>
      </c>
      <c r="E14" s="93">
        <v>4.7351794264277602</v>
      </c>
      <c r="F14" s="94">
        <v>100</v>
      </c>
      <c r="G14" s="100">
        <v>135080</v>
      </c>
      <c r="H14" s="102">
        <v>138682</v>
      </c>
      <c r="I14" s="97">
        <v>2.6665679597275727</v>
      </c>
      <c r="J14" s="98">
        <v>100</v>
      </c>
      <c r="K14" s="12"/>
      <c r="P14" s="120"/>
      <c r="Q14" s="88"/>
      <c r="R14" s="113"/>
      <c r="S14" s="33"/>
      <c r="T14" s="33"/>
    </row>
    <row r="15" spans="1:20" ht="15.6" x14ac:dyDescent="0.3">
      <c r="A15" s="90"/>
      <c r="B15" s="3" t="s">
        <v>270</v>
      </c>
      <c r="C15" s="101">
        <v>352447</v>
      </c>
      <c r="D15" s="103">
        <v>306899</v>
      </c>
      <c r="E15" s="95">
        <v>-12.923361526697629</v>
      </c>
      <c r="F15" s="96">
        <v>36.159706479783956</v>
      </c>
      <c r="G15" s="101">
        <v>58794</v>
      </c>
      <c r="H15" s="103">
        <v>51624</v>
      </c>
      <c r="I15" s="99">
        <v>-12.195121951219512</v>
      </c>
      <c r="J15" s="96">
        <v>37.224729957745055</v>
      </c>
      <c r="K15" s="12"/>
      <c r="N15" s="34" t="s">
        <v>269</v>
      </c>
      <c r="O15" s="34" t="s">
        <v>293</v>
      </c>
      <c r="P15" s="120"/>
      <c r="Q15" s="88"/>
      <c r="R15" s="113"/>
      <c r="S15" s="33"/>
      <c r="T15" s="33"/>
    </row>
    <row r="16" spans="1:20" ht="15.6" x14ac:dyDescent="0.3">
      <c r="A16" s="91"/>
      <c r="B16" s="3" t="s">
        <v>271</v>
      </c>
      <c r="C16" s="101">
        <v>105447</v>
      </c>
      <c r="D16" s="103">
        <v>104353</v>
      </c>
      <c r="E16" s="95">
        <v>-1.0374880271605602</v>
      </c>
      <c r="F16" s="96">
        <v>12.295165022645547</v>
      </c>
      <c r="G16" s="101">
        <v>18766</v>
      </c>
      <c r="H16" s="103">
        <v>16442</v>
      </c>
      <c r="I16" s="99">
        <v>-12.384098902270058</v>
      </c>
      <c r="J16" s="96">
        <v>11.855900549458473</v>
      </c>
      <c r="K16" s="12"/>
      <c r="N16" s="54" t="s">
        <v>270</v>
      </c>
      <c r="O16" s="118">
        <v>36.159706479783956</v>
      </c>
      <c r="P16" s="120"/>
      <c r="Q16" s="88"/>
      <c r="R16" s="113"/>
      <c r="S16" s="33"/>
      <c r="T16" s="33"/>
    </row>
    <row r="17" spans="1:20" ht="15.6" x14ac:dyDescent="0.3">
      <c r="A17" s="91"/>
      <c r="B17" s="3" t="s">
        <v>272</v>
      </c>
      <c r="C17" s="101">
        <v>80781</v>
      </c>
      <c r="D17" s="103">
        <v>67436</v>
      </c>
      <c r="E17" s="95">
        <v>-16.519973756205054</v>
      </c>
      <c r="F17" s="96">
        <v>7.9454998751078074</v>
      </c>
      <c r="G17" s="101">
        <v>12770</v>
      </c>
      <c r="H17" s="103">
        <v>11691</v>
      </c>
      <c r="I17" s="99">
        <v>-8.4494909945184045</v>
      </c>
      <c r="J17" s="96">
        <v>8.4300774433596271</v>
      </c>
      <c r="K17" s="12"/>
      <c r="N17" s="54" t="s">
        <v>271</v>
      </c>
      <c r="O17" s="118">
        <v>12.295165022645547</v>
      </c>
      <c r="P17" s="121"/>
      <c r="Q17" s="88"/>
      <c r="R17" s="113"/>
      <c r="S17" s="33"/>
      <c r="T17" s="33"/>
    </row>
    <row r="18" spans="1:20" ht="15.6" x14ac:dyDescent="0.3">
      <c r="B18" s="3" t="s">
        <v>273</v>
      </c>
      <c r="C18" s="101">
        <v>45882</v>
      </c>
      <c r="D18" s="103">
        <v>44476</v>
      </c>
      <c r="E18" s="95">
        <v>-3.064382546532407</v>
      </c>
      <c r="F18" s="96">
        <v>5.240287864720548</v>
      </c>
      <c r="G18" s="101">
        <v>7591</v>
      </c>
      <c r="H18" s="103">
        <v>6696</v>
      </c>
      <c r="I18" s="99">
        <v>-11.790277960742991</v>
      </c>
      <c r="J18" s="96">
        <v>4.8283122539334595</v>
      </c>
      <c r="K18" s="12"/>
      <c r="N18" s="54" t="s">
        <v>272</v>
      </c>
      <c r="O18" s="118">
        <v>7.9454998751078074</v>
      </c>
      <c r="P18" s="121"/>
      <c r="Q18" s="88"/>
      <c r="R18" s="113"/>
      <c r="S18" s="33"/>
      <c r="T18" s="33"/>
    </row>
    <row r="19" spans="1:20" ht="15.6" x14ac:dyDescent="0.3">
      <c r="B19" s="3" t="s">
        <v>274</v>
      </c>
      <c r="C19" s="101">
        <v>60578</v>
      </c>
      <c r="D19" s="103">
        <v>52045</v>
      </c>
      <c r="E19" s="95">
        <v>-14.085971804945686</v>
      </c>
      <c r="F19" s="96">
        <v>6.1320888101308775</v>
      </c>
      <c r="G19" s="101">
        <v>10051</v>
      </c>
      <c r="H19" s="103">
        <v>8838</v>
      </c>
      <c r="I19" s="99">
        <v>-12.068450900407923</v>
      </c>
      <c r="J19" s="96">
        <v>6.3728530018315288</v>
      </c>
      <c r="K19" s="13"/>
      <c r="N19" s="54" t="s">
        <v>274</v>
      </c>
      <c r="O19" s="118">
        <v>6.1320888101308775</v>
      </c>
      <c r="P19" s="121"/>
      <c r="Q19" s="88"/>
      <c r="R19" s="113"/>
      <c r="S19" s="33"/>
      <c r="T19" s="33"/>
    </row>
    <row r="20" spans="1:20" ht="15.6" x14ac:dyDescent="0.3">
      <c r="B20" s="3" t="s">
        <v>275</v>
      </c>
      <c r="C20" s="101">
        <v>42503</v>
      </c>
      <c r="D20" s="103">
        <v>48798</v>
      </c>
      <c r="E20" s="95">
        <v>14.810719243347537</v>
      </c>
      <c r="F20" s="96">
        <v>5.7495181046549444</v>
      </c>
      <c r="G20" s="101">
        <v>7368</v>
      </c>
      <c r="H20" s="103">
        <v>7510</v>
      </c>
      <c r="I20" s="99">
        <v>1.9272529858848975</v>
      </c>
      <c r="J20" s="96">
        <v>5.4152665810992051</v>
      </c>
      <c r="K20" s="13"/>
      <c r="N20" s="54" t="s">
        <v>273</v>
      </c>
      <c r="O20" s="118">
        <v>5.240287864720548</v>
      </c>
      <c r="P20" s="122"/>
      <c r="Q20" s="88"/>
      <c r="R20" s="113"/>
      <c r="S20" s="33"/>
      <c r="T20" s="33"/>
    </row>
    <row r="21" spans="1:20" s="34" customFormat="1" ht="15.6" x14ac:dyDescent="0.3">
      <c r="A21" s="2"/>
      <c r="B21" s="3" t="s">
        <v>276</v>
      </c>
      <c r="C21" s="101">
        <v>27880</v>
      </c>
      <c r="D21" s="103">
        <v>32782</v>
      </c>
      <c r="E21" s="95">
        <v>17.582496413199422</v>
      </c>
      <c r="F21" s="96">
        <v>3.862467775457977</v>
      </c>
      <c r="G21" s="101">
        <v>4664</v>
      </c>
      <c r="H21" s="103">
        <v>5814</v>
      </c>
      <c r="I21" s="99">
        <v>24.656946826758141</v>
      </c>
      <c r="J21" s="96">
        <v>4.1923248871519014</v>
      </c>
      <c r="K21" s="12"/>
      <c r="N21" s="54" t="s">
        <v>275</v>
      </c>
      <c r="O21" s="118">
        <v>5.7495181046549444</v>
      </c>
      <c r="Q21" s="87"/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10020</v>
      </c>
      <c r="D22" s="103">
        <v>8234</v>
      </c>
      <c r="E22" s="95">
        <v>-17.824351297405201</v>
      </c>
      <c r="F22" s="96">
        <v>0.97015312254044861</v>
      </c>
      <c r="G22" s="101">
        <v>1571</v>
      </c>
      <c r="H22" s="103">
        <v>1008</v>
      </c>
      <c r="I22" s="95">
        <v>-35.837046467218343</v>
      </c>
      <c r="J22" s="96">
        <v>0.7268427048932089</v>
      </c>
      <c r="K22" s="12"/>
      <c r="N22" s="54" t="s">
        <v>276</v>
      </c>
      <c r="O22" s="118">
        <v>3.862467775457977</v>
      </c>
      <c r="Q22" s="87"/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16667</v>
      </c>
      <c r="D23" s="103">
        <v>15352</v>
      </c>
      <c r="E23" s="95">
        <v>-7.889842203155939</v>
      </c>
      <c r="F23" s="96">
        <v>1.8088159748896</v>
      </c>
      <c r="G23" s="101">
        <v>2841</v>
      </c>
      <c r="H23" s="103">
        <v>2588</v>
      </c>
      <c r="I23" s="99">
        <v>-8.9053150299190484</v>
      </c>
      <c r="J23" s="96">
        <v>1.8661398018488338</v>
      </c>
      <c r="K23" s="12"/>
      <c r="N23" s="54" t="s">
        <v>290</v>
      </c>
      <c r="O23" s="118">
        <v>4.4379144417790304</v>
      </c>
      <c r="Q23" s="87"/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18894</v>
      </c>
      <c r="D24" s="103">
        <v>20235</v>
      </c>
      <c r="E24" s="95">
        <v>7.0974912670689116</v>
      </c>
      <c r="F24" s="96">
        <v>2.384144818387901</v>
      </c>
      <c r="G24" s="101">
        <v>3260</v>
      </c>
      <c r="H24" s="103">
        <v>3099</v>
      </c>
      <c r="I24" s="99">
        <v>-4.9386503067484711</v>
      </c>
      <c r="J24" s="96">
        <v>2.234608673079419</v>
      </c>
      <c r="K24" s="12"/>
      <c r="N24" s="54" t="s">
        <v>279</v>
      </c>
      <c r="O24" s="118">
        <v>2.384144818387901</v>
      </c>
      <c r="Q24" s="87"/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16059</v>
      </c>
      <c r="D25" s="103">
        <v>14722</v>
      </c>
      <c r="E25" s="95">
        <v>-8.3255495360856848</v>
      </c>
      <c r="F25" s="96">
        <v>1.7345875965558033</v>
      </c>
      <c r="G25" s="101">
        <v>2705</v>
      </c>
      <c r="H25" s="103">
        <v>2307</v>
      </c>
      <c r="I25" s="99">
        <v>-14.713493530499077</v>
      </c>
      <c r="J25" s="96">
        <v>1.6635179763776122</v>
      </c>
      <c r="K25" s="12"/>
      <c r="N25" s="54" t="s">
        <v>281</v>
      </c>
      <c r="O25" s="118">
        <v>2.0848748485976727</v>
      </c>
      <c r="Q25" s="87"/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17321</v>
      </c>
      <c r="D26" s="103">
        <v>17695</v>
      </c>
      <c r="E26" s="95">
        <v>2.1592286819467787</v>
      </c>
      <c r="F26" s="96">
        <v>2.0848748485976727</v>
      </c>
      <c r="G26" s="101">
        <v>1938</v>
      </c>
      <c r="H26" s="103">
        <v>2094</v>
      </c>
      <c r="I26" s="99">
        <v>8.0495356037151744</v>
      </c>
      <c r="J26" s="96">
        <v>1.5099291905222019</v>
      </c>
      <c r="K26" s="12"/>
      <c r="N26" s="54" t="s">
        <v>278</v>
      </c>
      <c r="O26" s="118">
        <v>1.8088159748896</v>
      </c>
      <c r="Q26" s="87"/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15881</v>
      </c>
      <c r="D27" s="103">
        <v>15277</v>
      </c>
      <c r="E27" s="95">
        <v>-3.8032869466658354</v>
      </c>
      <c r="F27" s="96">
        <v>1.7999792631831955</v>
      </c>
      <c r="G27" s="101">
        <v>2761</v>
      </c>
      <c r="H27" s="103">
        <v>2182</v>
      </c>
      <c r="I27" s="99">
        <v>-20.970662803332129</v>
      </c>
      <c r="J27" s="96">
        <v>1.5733837123779582</v>
      </c>
      <c r="K27" s="12"/>
      <c r="N27" s="54" t="s">
        <v>289</v>
      </c>
      <c r="O27" s="118">
        <v>1.7999792631831955</v>
      </c>
      <c r="Q27" s="87"/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3966</v>
      </c>
      <c r="D28" s="103">
        <v>8213</v>
      </c>
      <c r="E28" s="95">
        <v>107.08522440746341</v>
      </c>
      <c r="F28" s="96">
        <v>0.9676788432626553</v>
      </c>
      <c r="G28" s="101">
        <v>1242</v>
      </c>
      <c r="H28" s="103">
        <v>1346</v>
      </c>
      <c r="I28" s="99">
        <v>8.3735909822866272</v>
      </c>
      <c r="J28" s="96">
        <v>0.970565754748273</v>
      </c>
      <c r="K28" s="115"/>
      <c r="N28" s="54" t="s">
        <v>280</v>
      </c>
      <c r="O28" s="118">
        <v>1.7345875965558033</v>
      </c>
      <c r="Q28" s="87"/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6877</v>
      </c>
      <c r="D29" s="103">
        <v>11451</v>
      </c>
      <c r="E29" s="95">
        <v>66.511560273375011</v>
      </c>
      <c r="F29" s="96">
        <v>1.3491891433338203</v>
      </c>
      <c r="G29" s="101">
        <v>1532</v>
      </c>
      <c r="H29" s="103">
        <v>1588</v>
      </c>
      <c r="I29" s="99">
        <v>3.6553524804177506</v>
      </c>
      <c r="J29" s="96">
        <v>1.145065689851603</v>
      </c>
      <c r="K29" s="115"/>
      <c r="N29" s="54" t="s">
        <v>285</v>
      </c>
      <c r="O29" s="118">
        <v>1.4729031072234815</v>
      </c>
      <c r="Q29" s="87"/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5242</v>
      </c>
      <c r="D30" s="103">
        <v>7831</v>
      </c>
      <c r="E30" s="95">
        <v>49.389545974818759</v>
      </c>
      <c r="F30" s="96">
        <v>0.92267052497136903</v>
      </c>
      <c r="G30" s="101">
        <v>1374</v>
      </c>
      <c r="H30" s="103">
        <v>1082</v>
      </c>
      <c r="I30" s="99">
        <v>-21.251819505094616</v>
      </c>
      <c r="J30" s="96">
        <v>0.78020218918100404</v>
      </c>
      <c r="K30" s="115"/>
      <c r="N30" s="54" t="s">
        <v>277</v>
      </c>
      <c r="O30" s="118">
        <v>0.97015312254044861</v>
      </c>
      <c r="Q30" s="87"/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12519</v>
      </c>
      <c r="D31" s="103">
        <v>12501</v>
      </c>
      <c r="E31" s="95">
        <v>-0.14378145219266969</v>
      </c>
      <c r="F31" s="96">
        <v>1.4729031072234815</v>
      </c>
      <c r="G31" s="101">
        <v>2920</v>
      </c>
      <c r="H31" s="103">
        <v>2535</v>
      </c>
      <c r="I31" s="99">
        <v>-13.184931506849317</v>
      </c>
      <c r="J31" s="96">
        <v>1.8279228739129807</v>
      </c>
      <c r="K31" s="115"/>
      <c r="N31" s="54" t="s">
        <v>283</v>
      </c>
      <c r="O31" s="118">
        <v>1.3491891433338203</v>
      </c>
      <c r="Q31" s="87"/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4629</v>
      </c>
      <c r="D32" s="103">
        <v>6913</v>
      </c>
      <c r="E32" s="95">
        <v>49.341110391013189</v>
      </c>
      <c r="F32" s="96">
        <v>0.81450917368497944</v>
      </c>
      <c r="G32" s="101">
        <v>1208</v>
      </c>
      <c r="H32" s="103">
        <v>1239</v>
      </c>
      <c r="I32" s="99">
        <v>2.5662251655629076</v>
      </c>
      <c r="J32" s="96">
        <v>0.89341082476456934</v>
      </c>
      <c r="K32" s="115"/>
      <c r="N32" s="54" t="s">
        <v>284</v>
      </c>
      <c r="O32" s="118">
        <v>0.92267052497136903</v>
      </c>
      <c r="Q32" s="87"/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5215</v>
      </c>
      <c r="D33" s="103">
        <v>7264</v>
      </c>
      <c r="E33" s="95">
        <v>39.290508149568552</v>
      </c>
      <c r="F33" s="96">
        <v>0.85586498447095194</v>
      </c>
      <c r="G33" s="101">
        <v>1198</v>
      </c>
      <c r="H33" s="103">
        <v>1292</v>
      </c>
      <c r="I33" s="99">
        <v>7.8464106844741144</v>
      </c>
      <c r="J33" s="96">
        <v>0.93162775270042264</v>
      </c>
      <c r="K33" s="115"/>
      <c r="N33" s="54" t="s">
        <v>287</v>
      </c>
      <c r="O33" s="118">
        <v>0.85586498447095194</v>
      </c>
      <c r="Q33" s="87"/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4595</v>
      </c>
      <c r="D34" s="103">
        <v>8589</v>
      </c>
      <c r="E34" s="95">
        <v>86.920565832426547</v>
      </c>
      <c r="F34" s="96">
        <v>1.0119802246174294</v>
      </c>
      <c r="G34" s="101">
        <v>1294</v>
      </c>
      <c r="H34" s="103">
        <v>1501</v>
      </c>
      <c r="I34" s="99">
        <v>15.996908809891819</v>
      </c>
      <c r="J34" s="96">
        <v>1.0823322421078438</v>
      </c>
      <c r="K34" s="115"/>
      <c r="N34" s="54" t="s">
        <v>288</v>
      </c>
      <c r="O34" s="118">
        <v>1.0119802246174294</v>
      </c>
      <c r="Q34" s="87"/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19541</v>
      </c>
      <c r="D35" s="103">
        <v>37666</v>
      </c>
      <c r="E35" s="95">
        <v>92.753697354280746</v>
      </c>
      <c r="F35" s="96">
        <v>4.4379144417790304</v>
      </c>
      <c r="G35" s="101">
        <v>6747</v>
      </c>
      <c r="H35" s="103">
        <v>6206</v>
      </c>
      <c r="I35" s="99">
        <v>-8.018378538609749</v>
      </c>
      <c r="J35" s="96">
        <v>4.4749859390548163</v>
      </c>
      <c r="K35" s="115"/>
      <c r="N35" s="54" t="s">
        <v>286</v>
      </c>
      <c r="O35" s="118">
        <v>0.81450917368497944</v>
      </c>
      <c r="Q35" s="87"/>
      <c r="R35" s="87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5"/>
      <c r="N36" s="54" t="s">
        <v>282</v>
      </c>
      <c r="O36" s="118">
        <v>0.9676788432626553</v>
      </c>
      <c r="Q36" s="87"/>
      <c r="R36" s="87"/>
      <c r="S36" s="33"/>
      <c r="T36" s="33"/>
    </row>
    <row r="37" spans="1:20" s="34" customFormat="1" ht="15.6" x14ac:dyDescent="0.3">
      <c r="A37" s="2"/>
      <c r="C37" s="108"/>
      <c r="D37" s="108"/>
      <c r="E37" s="108"/>
      <c r="F37" s="108"/>
      <c r="G37" s="108"/>
      <c r="H37" s="108"/>
      <c r="I37" s="108"/>
      <c r="J37" s="108"/>
      <c r="K37" s="115"/>
      <c r="O37" s="118"/>
      <c r="Q37" s="87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5"/>
      <c r="O38" s="118"/>
      <c r="Q38" s="87"/>
      <c r="R38" s="87"/>
      <c r="S38" s="33"/>
      <c r="T38" s="33"/>
    </row>
    <row r="39" spans="1:20" s="34" customFormat="1" ht="15.6" x14ac:dyDescent="0.3">
      <c r="A39" s="2"/>
      <c r="C39" s="132" t="s">
        <v>171</v>
      </c>
      <c r="D39" s="132"/>
      <c r="E39" s="132"/>
      <c r="F39" s="132"/>
      <c r="G39" s="132"/>
      <c r="H39" s="132"/>
      <c r="I39" s="132"/>
      <c r="J39" s="132"/>
      <c r="K39" s="115"/>
      <c r="Q39" s="87"/>
      <c r="R39" s="87"/>
      <c r="S39" s="33"/>
      <c r="T39" s="33"/>
    </row>
    <row r="40" spans="1:20" s="34" customFormat="1" ht="15.6" x14ac:dyDescent="0.3">
      <c r="A40" s="2"/>
      <c r="C40" s="132" t="s">
        <v>303</v>
      </c>
      <c r="D40" s="132"/>
      <c r="E40" s="132"/>
      <c r="F40" s="132"/>
      <c r="G40" s="132"/>
      <c r="H40" s="132"/>
      <c r="I40" s="132"/>
      <c r="J40" s="132"/>
      <c r="K40" s="115"/>
      <c r="O40" s="118"/>
      <c r="Q40" s="87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5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5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5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5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5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5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5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5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5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5"/>
      <c r="L50" s="116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5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5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5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5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5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5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5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5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5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5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5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5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5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7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topLeftCell="A22" zoomScaleNormal="100" workbookViewId="0">
      <selection activeCell="L79" sqref="L79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34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6" x14ac:dyDescent="0.3">
      <c r="A8" s="3"/>
      <c r="B8" s="3"/>
      <c r="C8" s="133" t="s">
        <v>172</v>
      </c>
      <c r="D8" s="133"/>
      <c r="E8" s="133"/>
      <c r="F8" s="133"/>
      <c r="G8" s="133"/>
      <c r="H8" s="133"/>
      <c r="I8" s="133"/>
      <c r="J8" s="133"/>
      <c r="K8" s="12"/>
      <c r="M8" s="33"/>
    </row>
    <row r="9" spans="1:20" ht="15.6" x14ac:dyDescent="0.3">
      <c r="A9" s="3"/>
      <c r="B9" s="3"/>
      <c r="C9" s="134" t="s">
        <v>302</v>
      </c>
      <c r="D9" s="134"/>
      <c r="E9" s="134"/>
      <c r="F9" s="134"/>
      <c r="G9" s="134"/>
      <c r="H9" s="134"/>
      <c r="I9" s="134"/>
      <c r="J9" s="134"/>
      <c r="K9" s="12"/>
      <c r="M9" s="33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  <c r="M10" s="33"/>
    </row>
    <row r="11" spans="1:20" ht="15.75" customHeight="1" x14ac:dyDescent="0.3">
      <c r="A11" s="3"/>
      <c r="B11" s="110"/>
      <c r="C11" s="136" t="s">
        <v>299</v>
      </c>
      <c r="D11" s="136"/>
      <c r="E11" s="135" t="s">
        <v>300</v>
      </c>
      <c r="F11" s="135" t="s">
        <v>301</v>
      </c>
      <c r="G11" s="137" t="s">
        <v>258</v>
      </c>
      <c r="H11" s="137"/>
      <c r="I11" s="135" t="s">
        <v>300</v>
      </c>
      <c r="J11" s="135" t="s">
        <v>301</v>
      </c>
      <c r="K11" s="12"/>
      <c r="L11" s="87"/>
      <c r="M11" s="87"/>
    </row>
    <row r="12" spans="1:20" ht="15.75" customHeight="1" x14ac:dyDescent="0.3">
      <c r="A12" s="3"/>
      <c r="B12" s="4"/>
      <c r="C12" s="49">
        <v>2018</v>
      </c>
      <c r="D12" s="104">
        <v>2019</v>
      </c>
      <c r="E12" s="135"/>
      <c r="F12" s="135"/>
      <c r="G12" s="49">
        <v>2018</v>
      </c>
      <c r="H12" s="104">
        <v>2019</v>
      </c>
      <c r="I12" s="135"/>
      <c r="J12" s="135"/>
      <c r="K12" s="12"/>
      <c r="L12" s="33"/>
      <c r="M12" s="33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L13" s="33"/>
      <c r="P13" s="119"/>
      <c r="Q13" s="88"/>
    </row>
    <row r="14" spans="1:20" ht="15.6" x14ac:dyDescent="0.3">
      <c r="A14" s="105"/>
      <c r="B14" s="76" t="s">
        <v>170</v>
      </c>
      <c r="C14" s="100">
        <v>710065</v>
      </c>
      <c r="D14" s="102">
        <v>760461</v>
      </c>
      <c r="E14" s="93">
        <v>7.0973784090188952</v>
      </c>
      <c r="F14" s="94">
        <v>100</v>
      </c>
      <c r="G14" s="100">
        <v>113846</v>
      </c>
      <c r="H14" s="102">
        <v>119640</v>
      </c>
      <c r="I14" s="97">
        <v>5.0893312017989301</v>
      </c>
      <c r="J14" s="98">
        <v>100</v>
      </c>
      <c r="K14" s="12"/>
      <c r="L14" s="33"/>
      <c r="P14" s="120"/>
      <c r="Q14" s="88"/>
      <c r="R14" s="113"/>
      <c r="S14" s="33"/>
      <c r="T14" s="33"/>
    </row>
    <row r="15" spans="1:20" ht="15.6" x14ac:dyDescent="0.3">
      <c r="A15" s="90"/>
      <c r="B15" s="3" t="s">
        <v>270</v>
      </c>
      <c r="C15" s="101">
        <v>322429</v>
      </c>
      <c r="D15" s="103">
        <v>315667</v>
      </c>
      <c r="E15" s="95">
        <v>-2.0972058964919382</v>
      </c>
      <c r="F15" s="96">
        <v>41.509952515645118</v>
      </c>
      <c r="G15" s="101">
        <v>50499</v>
      </c>
      <c r="H15" s="103">
        <v>51428</v>
      </c>
      <c r="I15" s="99">
        <v>1.8396403889185953</v>
      </c>
      <c r="J15" s="96">
        <v>42.985623537278499</v>
      </c>
      <c r="K15" s="12"/>
      <c r="L15" s="33"/>
      <c r="N15" s="34" t="s">
        <v>269</v>
      </c>
      <c r="O15" s="34" t="s">
        <v>293</v>
      </c>
      <c r="P15" s="120"/>
      <c r="Q15" s="88"/>
      <c r="R15" s="113"/>
      <c r="S15" s="33"/>
      <c r="T15" s="33"/>
    </row>
    <row r="16" spans="1:20" ht="15.6" x14ac:dyDescent="0.3">
      <c r="A16" s="91"/>
      <c r="B16" s="3" t="s">
        <v>271</v>
      </c>
      <c r="C16" s="101">
        <v>114774</v>
      </c>
      <c r="D16" s="103">
        <v>133230</v>
      </c>
      <c r="E16" s="95">
        <v>16.08029693136077</v>
      </c>
      <c r="F16" s="96">
        <v>17.519636115461541</v>
      </c>
      <c r="G16" s="101">
        <v>20901</v>
      </c>
      <c r="H16" s="103">
        <v>21200</v>
      </c>
      <c r="I16" s="99">
        <v>1.4305535620305232</v>
      </c>
      <c r="J16" s="96">
        <v>17.719826145101973</v>
      </c>
      <c r="K16" s="12"/>
      <c r="L16" s="33"/>
      <c r="N16" s="54" t="s">
        <v>270</v>
      </c>
      <c r="O16" s="118">
        <v>41.509952515645118</v>
      </c>
      <c r="P16" s="120"/>
      <c r="Q16" s="88"/>
      <c r="R16" s="113"/>
      <c r="S16" s="33"/>
      <c r="T16" s="33"/>
    </row>
    <row r="17" spans="1:20" ht="15.6" x14ac:dyDescent="0.3">
      <c r="A17" s="91"/>
      <c r="B17" s="3" t="s">
        <v>272</v>
      </c>
      <c r="C17" s="101">
        <v>56936</v>
      </c>
      <c r="D17" s="103">
        <v>51629</v>
      </c>
      <c r="E17" s="95">
        <v>-9.3209919910074426</v>
      </c>
      <c r="F17" s="96">
        <v>6.7891713053003375</v>
      </c>
      <c r="G17" s="101">
        <v>8871</v>
      </c>
      <c r="H17" s="103">
        <v>8293</v>
      </c>
      <c r="I17" s="99">
        <v>-6.5156126704993822</v>
      </c>
      <c r="J17" s="96">
        <v>6.9316282179872957</v>
      </c>
      <c r="K17" s="12"/>
      <c r="L17" s="33"/>
      <c r="N17" s="54" t="s">
        <v>271</v>
      </c>
      <c r="O17" s="118">
        <v>17.519636115461541</v>
      </c>
      <c r="P17" s="121"/>
      <c r="Q17" s="88"/>
      <c r="R17" s="113"/>
      <c r="S17" s="33"/>
      <c r="T17" s="33"/>
    </row>
    <row r="18" spans="1:20" ht="15.6" x14ac:dyDescent="0.3">
      <c r="B18" s="3" t="s">
        <v>273</v>
      </c>
      <c r="C18" s="101">
        <v>48650</v>
      </c>
      <c r="D18" s="103">
        <v>47020</v>
      </c>
      <c r="E18" s="95">
        <v>-3.3504624871531385</v>
      </c>
      <c r="F18" s="96">
        <v>6.1830915720858792</v>
      </c>
      <c r="G18" s="101">
        <v>6878</v>
      </c>
      <c r="H18" s="103">
        <v>5927</v>
      </c>
      <c r="I18" s="99">
        <v>-13.826693806339051</v>
      </c>
      <c r="J18" s="96">
        <v>4.954028752925443</v>
      </c>
      <c r="K18" s="12"/>
      <c r="L18" s="33"/>
      <c r="N18" s="54" t="s">
        <v>274</v>
      </c>
      <c r="O18" s="118">
        <v>9.2338726114817185</v>
      </c>
      <c r="P18" s="121"/>
      <c r="Q18" s="88"/>
      <c r="R18" s="113"/>
      <c r="S18" s="33"/>
      <c r="T18" s="33"/>
    </row>
    <row r="19" spans="1:20" ht="15.6" x14ac:dyDescent="0.3">
      <c r="B19" s="3" t="s">
        <v>274</v>
      </c>
      <c r="C19" s="101">
        <v>72911</v>
      </c>
      <c r="D19" s="103">
        <v>70220</v>
      </c>
      <c r="E19" s="95">
        <v>-3.6908011136865482</v>
      </c>
      <c r="F19" s="96">
        <v>9.2338726114817185</v>
      </c>
      <c r="G19" s="101">
        <v>11867</v>
      </c>
      <c r="H19" s="103">
        <v>12154</v>
      </c>
      <c r="I19" s="99">
        <v>2.4184713912530631</v>
      </c>
      <c r="J19" s="96">
        <v>10.158809762621198</v>
      </c>
      <c r="K19" s="13"/>
      <c r="L19" s="33"/>
      <c r="N19" s="54" t="s">
        <v>272</v>
      </c>
      <c r="O19" s="118">
        <v>6.7891713053003375</v>
      </c>
      <c r="P19" s="121"/>
      <c r="Q19" s="88"/>
      <c r="R19" s="113"/>
      <c r="S19" s="33"/>
      <c r="T19" s="33"/>
    </row>
    <row r="20" spans="1:20" ht="15.6" x14ac:dyDescent="0.3">
      <c r="B20" s="3" t="s">
        <v>275</v>
      </c>
      <c r="C20" s="101">
        <v>18813</v>
      </c>
      <c r="D20" s="103">
        <v>21208</v>
      </c>
      <c r="E20" s="95">
        <v>12.730558656248348</v>
      </c>
      <c r="F20" s="96">
        <v>2.7888346673925422</v>
      </c>
      <c r="G20" s="101">
        <v>3057</v>
      </c>
      <c r="H20" s="103">
        <v>3293</v>
      </c>
      <c r="I20" s="99">
        <v>7.7199869152764222</v>
      </c>
      <c r="J20" s="96">
        <v>2.7524239384821128</v>
      </c>
      <c r="K20" s="13"/>
      <c r="L20" s="33"/>
      <c r="N20" s="54" t="s">
        <v>273</v>
      </c>
      <c r="O20" s="118">
        <v>6.1830915720858792</v>
      </c>
      <c r="P20" s="122"/>
      <c r="Q20" s="88"/>
      <c r="R20" s="113"/>
      <c r="S20" s="33"/>
      <c r="T20" s="33"/>
    </row>
    <row r="21" spans="1:20" s="34" customFormat="1" ht="15.6" x14ac:dyDescent="0.3">
      <c r="A21" s="2"/>
      <c r="B21" s="3" t="s">
        <v>276</v>
      </c>
      <c r="C21" s="101">
        <v>14393</v>
      </c>
      <c r="D21" s="103">
        <v>15439</v>
      </c>
      <c r="E21" s="95">
        <v>7.2674216633085598</v>
      </c>
      <c r="F21" s="96">
        <v>2.0302158822082919</v>
      </c>
      <c r="G21" s="101">
        <v>1980</v>
      </c>
      <c r="H21" s="103">
        <v>2248</v>
      </c>
      <c r="I21" s="99">
        <v>13.535353535353533</v>
      </c>
      <c r="J21" s="96">
        <v>1.8789702440655298</v>
      </c>
      <c r="K21" s="12"/>
      <c r="N21" s="54" t="s">
        <v>275</v>
      </c>
      <c r="O21" s="118">
        <v>2.7888346673925422</v>
      </c>
      <c r="Q21" s="87"/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15302</v>
      </c>
      <c r="D22" s="103">
        <v>14396</v>
      </c>
      <c r="E22" s="95">
        <v>-5.9207946673637384</v>
      </c>
      <c r="F22" s="96">
        <v>1.893062234618212</v>
      </c>
      <c r="G22" s="101">
        <v>2680</v>
      </c>
      <c r="H22" s="103">
        <v>1965</v>
      </c>
      <c r="I22" s="99">
        <v>-26.679104477611936</v>
      </c>
      <c r="J22" s="96">
        <v>1.6424272818455365</v>
      </c>
      <c r="K22" s="12"/>
      <c r="N22" s="54" t="s">
        <v>277</v>
      </c>
      <c r="O22" s="118">
        <v>1.893062234618212</v>
      </c>
      <c r="Q22" s="87"/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10622</v>
      </c>
      <c r="D23" s="103">
        <v>10558</v>
      </c>
      <c r="E23" s="95">
        <v>-0.60252306533609135</v>
      </c>
      <c r="F23" s="96">
        <v>1.3883683712905726</v>
      </c>
      <c r="G23" s="101">
        <v>1760</v>
      </c>
      <c r="H23" s="103">
        <v>1489</v>
      </c>
      <c r="I23" s="99">
        <v>-15.397727272727268</v>
      </c>
      <c r="J23" s="96">
        <v>1.2445670344366433</v>
      </c>
      <c r="K23" s="12"/>
      <c r="N23" s="54" t="s">
        <v>276</v>
      </c>
      <c r="O23" s="118">
        <v>2.0302158822082919</v>
      </c>
      <c r="Q23" s="87"/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12499</v>
      </c>
      <c r="D24" s="103">
        <v>13555</v>
      </c>
      <c r="E24" s="95">
        <v>8.4486758940715223</v>
      </c>
      <c r="F24" s="96">
        <v>1.7824714219401128</v>
      </c>
      <c r="G24" s="101">
        <v>2222</v>
      </c>
      <c r="H24" s="103">
        <v>1905</v>
      </c>
      <c r="I24" s="99">
        <v>-14.266426642664264</v>
      </c>
      <c r="J24" s="96">
        <v>1.5922768304914743</v>
      </c>
      <c r="K24" s="12"/>
      <c r="N24" s="54" t="s">
        <v>279</v>
      </c>
      <c r="O24" s="118">
        <v>1.7824714219401128</v>
      </c>
      <c r="Q24" s="87"/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10628</v>
      </c>
      <c r="D25" s="103">
        <v>11229</v>
      </c>
      <c r="E25" s="95">
        <v>5.6548739179525853</v>
      </c>
      <c r="F25" s="96">
        <v>1.4766043229041332</v>
      </c>
      <c r="G25" s="101">
        <v>1579</v>
      </c>
      <c r="H25" s="103">
        <v>1667</v>
      </c>
      <c r="I25" s="99">
        <v>5.5731475617479376</v>
      </c>
      <c r="J25" s="96">
        <v>1.3933467067870278</v>
      </c>
      <c r="K25" s="12"/>
      <c r="N25" s="54" t="s">
        <v>278</v>
      </c>
      <c r="O25" s="118">
        <v>1.3883683712905726</v>
      </c>
      <c r="Q25" s="87"/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10543</v>
      </c>
      <c r="D26" s="103">
        <v>9546</v>
      </c>
      <c r="E26" s="95">
        <v>-9.4565114293844292</v>
      </c>
      <c r="F26" s="96">
        <v>1.2552911983652022</v>
      </c>
      <c r="G26" s="101">
        <v>1480</v>
      </c>
      <c r="H26" s="103">
        <v>1429</v>
      </c>
      <c r="I26" s="99">
        <v>-3.4459459459459496</v>
      </c>
      <c r="J26" s="96">
        <v>1.194416583082581</v>
      </c>
      <c r="K26" s="12"/>
      <c r="N26" s="54" t="s">
        <v>280</v>
      </c>
      <c r="O26" s="118">
        <v>1.4766043229041332</v>
      </c>
      <c r="Q26" s="87"/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1565</v>
      </c>
      <c r="D27" s="103">
        <v>1542</v>
      </c>
      <c r="E27" s="95">
        <v>-1.4696485623003213</v>
      </c>
      <c r="F27" s="96">
        <v>0.2027717397736373</v>
      </c>
      <c r="G27" s="101">
        <v>72</v>
      </c>
      <c r="H27" s="103">
        <v>46</v>
      </c>
      <c r="I27" s="95">
        <v>-36.111111111111114</v>
      </c>
      <c r="J27" s="96">
        <v>3.8448679371447678E-2</v>
      </c>
      <c r="K27" s="12"/>
      <c r="N27" s="54" t="s">
        <v>281</v>
      </c>
      <c r="O27" s="118">
        <v>1.2552911983652022</v>
      </c>
      <c r="Q27" s="87"/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2272</v>
      </c>
      <c r="D28" s="103">
        <v>4480</v>
      </c>
      <c r="E28" s="95">
        <v>97.18309859154931</v>
      </c>
      <c r="F28" s="96">
        <v>0.58911633864195534</v>
      </c>
      <c r="G28" s="101">
        <v>521</v>
      </c>
      <c r="H28" s="103">
        <v>624</v>
      </c>
      <c r="I28" s="95">
        <v>19.769673704414586</v>
      </c>
      <c r="J28" s="96">
        <v>0.52156469408224682</v>
      </c>
      <c r="K28" s="115"/>
      <c r="L28" s="33"/>
      <c r="N28" s="54" t="s">
        <v>283</v>
      </c>
      <c r="O28" s="118">
        <v>1.1988780489729256</v>
      </c>
      <c r="Q28" s="87"/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5164</v>
      </c>
      <c r="D29" s="103">
        <v>9117</v>
      </c>
      <c r="E29" s="95">
        <v>76.549186676994566</v>
      </c>
      <c r="F29" s="96">
        <v>1.1988780489729256</v>
      </c>
      <c r="G29" s="101">
        <v>1285</v>
      </c>
      <c r="H29" s="103">
        <v>1426</v>
      </c>
      <c r="I29" s="95">
        <v>10.972762645914401</v>
      </c>
      <c r="J29" s="96">
        <v>1.1919090605148781</v>
      </c>
      <c r="K29" s="115"/>
      <c r="L29" s="33"/>
      <c r="N29" s="54" t="s">
        <v>288</v>
      </c>
      <c r="O29" s="118">
        <v>1.0376600509427836</v>
      </c>
      <c r="Q29" s="87"/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1720</v>
      </c>
      <c r="D30" s="103">
        <v>2646</v>
      </c>
      <c r="E30" s="95">
        <v>53.83720930232559</v>
      </c>
      <c r="F30" s="96">
        <v>0.34794683751040489</v>
      </c>
      <c r="G30" s="101">
        <v>290</v>
      </c>
      <c r="H30" s="103">
        <v>325</v>
      </c>
      <c r="I30" s="95">
        <v>12.068965517241367</v>
      </c>
      <c r="J30" s="96">
        <v>0.27164827816783682</v>
      </c>
      <c r="K30" s="115"/>
      <c r="L30" s="33"/>
      <c r="N30" s="54" t="s">
        <v>290</v>
      </c>
      <c r="O30" s="118">
        <v>1.1552203203057092</v>
      </c>
      <c r="Q30" s="87"/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2771</v>
      </c>
      <c r="D31" s="103">
        <v>3199</v>
      </c>
      <c r="E31" s="95">
        <v>15.445687477444963</v>
      </c>
      <c r="F31" s="96">
        <v>0.42066588556152129</v>
      </c>
      <c r="G31" s="101">
        <v>670</v>
      </c>
      <c r="H31" s="103">
        <v>453</v>
      </c>
      <c r="I31" s="95">
        <v>-32.388059701492537</v>
      </c>
      <c r="J31" s="96">
        <v>0.37863590772316952</v>
      </c>
      <c r="K31" s="115"/>
      <c r="L31" s="33"/>
      <c r="N31" s="54" t="s">
        <v>287</v>
      </c>
      <c r="O31" s="118">
        <v>0.530467703143225</v>
      </c>
      <c r="Q31" s="87"/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2333</v>
      </c>
      <c r="D32" s="103">
        <v>5070</v>
      </c>
      <c r="E32" s="95">
        <v>117.31675953707673</v>
      </c>
      <c r="F32" s="96">
        <v>0.66670085645417709</v>
      </c>
      <c r="G32" s="101">
        <v>671</v>
      </c>
      <c r="H32" s="103">
        <v>679</v>
      </c>
      <c r="I32" s="95">
        <v>1.1922503725782434</v>
      </c>
      <c r="J32" s="96">
        <v>0.56753594115680372</v>
      </c>
      <c r="K32" s="115"/>
      <c r="L32" s="33"/>
      <c r="N32" s="54" t="s">
        <v>286</v>
      </c>
      <c r="O32" s="118">
        <v>0.66670085645417709</v>
      </c>
      <c r="Q32" s="87"/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2987</v>
      </c>
      <c r="D33" s="103">
        <v>4034</v>
      </c>
      <c r="E33" s="95">
        <v>35.051891529963171</v>
      </c>
      <c r="F33" s="96">
        <v>0.530467703143225</v>
      </c>
      <c r="G33" s="101">
        <v>616</v>
      </c>
      <c r="H33" s="103">
        <v>618</v>
      </c>
      <c r="I33" s="95">
        <v>0.32467532467532578</v>
      </c>
      <c r="J33" s="96">
        <v>0.51654964894684052</v>
      </c>
      <c r="K33" s="115"/>
      <c r="L33" s="33"/>
      <c r="N33" s="54" t="s">
        <v>282</v>
      </c>
      <c r="O33" s="118">
        <v>0.58911633864195534</v>
      </c>
      <c r="Q33" s="87"/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3985</v>
      </c>
      <c r="D34" s="103">
        <v>7891</v>
      </c>
      <c r="E34" s="95">
        <v>98.017565872020072</v>
      </c>
      <c r="F34" s="96">
        <v>1.0376600509427836</v>
      </c>
      <c r="G34" s="101">
        <v>1271</v>
      </c>
      <c r="H34" s="103">
        <v>1137</v>
      </c>
      <c r="I34" s="95">
        <v>-10.542879622344614</v>
      </c>
      <c r="J34" s="96">
        <v>0.95035105315947832</v>
      </c>
      <c r="K34" s="115"/>
      <c r="L34" s="33"/>
      <c r="N34" s="54" t="s">
        <v>285</v>
      </c>
      <c r="O34" s="118">
        <v>0.42066588556152129</v>
      </c>
      <c r="Q34" s="87"/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3498</v>
      </c>
      <c r="D35" s="103">
        <v>8785</v>
      </c>
      <c r="E35" s="95">
        <v>151.14351057747285</v>
      </c>
      <c r="F35" s="96">
        <v>1.1552203203057092</v>
      </c>
      <c r="G35" s="101">
        <v>1259</v>
      </c>
      <c r="H35" s="103">
        <v>1334</v>
      </c>
      <c r="I35" s="95">
        <v>5.9571088165210568</v>
      </c>
      <c r="J35" s="96">
        <v>1.1150117017719827</v>
      </c>
      <c r="K35" s="115"/>
      <c r="L35" s="33"/>
      <c r="N35" s="54" t="s">
        <v>284</v>
      </c>
      <c r="O35" s="118">
        <v>0.34794683751040489</v>
      </c>
      <c r="Q35" s="87"/>
      <c r="R35" s="87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5"/>
      <c r="L36" s="33"/>
      <c r="N36" s="54" t="s">
        <v>289</v>
      </c>
      <c r="O36" s="118">
        <v>0.2027717397736373</v>
      </c>
      <c r="Q36" s="87"/>
      <c r="R36" s="87"/>
      <c r="S36" s="33"/>
      <c r="T36" s="33"/>
    </row>
    <row r="37" spans="1:20" s="34" customFormat="1" ht="15.6" x14ac:dyDescent="0.3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5"/>
      <c r="L37" s="33"/>
      <c r="O37" s="118"/>
      <c r="Q37" s="87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5"/>
      <c r="L38" s="33"/>
      <c r="O38" s="118"/>
      <c r="Q38" s="87"/>
      <c r="R38" s="87"/>
      <c r="S38" s="33"/>
      <c r="T38" s="33"/>
    </row>
    <row r="39" spans="1:20" s="34" customFormat="1" ht="15.6" x14ac:dyDescent="0.3">
      <c r="A39" s="2"/>
      <c r="C39" s="132" t="s">
        <v>171</v>
      </c>
      <c r="D39" s="132"/>
      <c r="E39" s="132"/>
      <c r="F39" s="132"/>
      <c r="G39" s="132"/>
      <c r="H39" s="132"/>
      <c r="I39" s="132"/>
      <c r="J39" s="132"/>
      <c r="K39" s="115"/>
      <c r="L39" s="33"/>
      <c r="Q39" s="87"/>
      <c r="R39" s="87"/>
      <c r="S39" s="33"/>
      <c r="T39" s="33"/>
    </row>
    <row r="40" spans="1:20" s="34" customFormat="1" ht="15.6" x14ac:dyDescent="0.3">
      <c r="A40" s="2"/>
      <c r="C40" s="132" t="s">
        <v>303</v>
      </c>
      <c r="D40" s="132"/>
      <c r="E40" s="132"/>
      <c r="F40" s="132"/>
      <c r="G40" s="132"/>
      <c r="H40" s="132"/>
      <c r="I40" s="132"/>
      <c r="J40" s="132"/>
      <c r="K40" s="115"/>
      <c r="O40" s="118"/>
      <c r="Q40" s="87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5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5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5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5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5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5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5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5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5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5"/>
      <c r="L50" s="116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5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5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5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5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5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5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5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5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5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5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5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5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5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7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topLeftCell="A34" zoomScaleNormal="100" workbookViewId="0">
      <selection activeCell="A40" sqref="A40:IV40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87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6" x14ac:dyDescent="0.3">
      <c r="A8" s="3"/>
      <c r="B8" s="3"/>
      <c r="C8" s="133" t="s">
        <v>291</v>
      </c>
      <c r="D8" s="133"/>
      <c r="E8" s="133"/>
      <c r="F8" s="133"/>
      <c r="G8" s="133"/>
      <c r="H8" s="133"/>
      <c r="I8" s="133"/>
      <c r="J8" s="133"/>
      <c r="K8" s="12"/>
      <c r="M8" s="33"/>
    </row>
    <row r="9" spans="1:20" ht="15.6" x14ac:dyDescent="0.3">
      <c r="A9" s="3"/>
      <c r="B9" s="3"/>
      <c r="C9" s="134" t="s">
        <v>302</v>
      </c>
      <c r="D9" s="134"/>
      <c r="E9" s="134"/>
      <c r="F9" s="134"/>
      <c r="G9" s="134"/>
      <c r="H9" s="134"/>
      <c r="I9" s="134"/>
      <c r="J9" s="134"/>
      <c r="K9" s="12"/>
      <c r="M9" s="33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  <c r="M10" s="33"/>
    </row>
    <row r="11" spans="1:20" ht="15.75" customHeight="1" x14ac:dyDescent="0.3">
      <c r="A11" s="3"/>
      <c r="B11" s="110"/>
      <c r="C11" s="136" t="s">
        <v>299</v>
      </c>
      <c r="D11" s="136"/>
      <c r="E11" s="135" t="s">
        <v>300</v>
      </c>
      <c r="F11" s="135" t="s">
        <v>301</v>
      </c>
      <c r="G11" s="137" t="s">
        <v>258</v>
      </c>
      <c r="H11" s="137"/>
      <c r="I11" s="135" t="s">
        <v>300</v>
      </c>
      <c r="J11" s="135" t="s">
        <v>301</v>
      </c>
      <c r="K11" s="12"/>
      <c r="L11" s="87"/>
      <c r="M11" s="87"/>
    </row>
    <row r="12" spans="1:20" ht="15.75" customHeight="1" x14ac:dyDescent="0.3">
      <c r="A12" s="3"/>
      <c r="B12" s="4"/>
      <c r="C12" s="49">
        <v>2018</v>
      </c>
      <c r="D12" s="104">
        <v>2019</v>
      </c>
      <c r="E12" s="135"/>
      <c r="F12" s="135"/>
      <c r="G12" s="49">
        <v>2018</v>
      </c>
      <c r="H12" s="104">
        <v>2019</v>
      </c>
      <c r="I12" s="135"/>
      <c r="J12" s="135"/>
      <c r="K12" s="12"/>
      <c r="L12" s="33"/>
      <c r="M12" s="33"/>
    </row>
    <row r="13" spans="1:20" ht="15.6" x14ac:dyDescent="0.3">
      <c r="A13" s="3"/>
      <c r="C13" s="89"/>
      <c r="D13" s="89"/>
      <c r="E13" s="49"/>
      <c r="F13" s="4"/>
      <c r="G13" s="4"/>
      <c r="H13" s="4"/>
      <c r="I13" s="75"/>
      <c r="J13" s="75"/>
      <c r="K13" s="12"/>
      <c r="L13" s="33"/>
      <c r="P13" s="111"/>
      <c r="Q13" s="88"/>
    </row>
    <row r="14" spans="1:20" ht="15.6" x14ac:dyDescent="0.3">
      <c r="A14" s="105"/>
      <c r="B14" s="76" t="s">
        <v>170</v>
      </c>
      <c r="C14" s="100">
        <v>550687</v>
      </c>
      <c r="D14" s="102">
        <v>602083</v>
      </c>
      <c r="E14" s="93">
        <v>9.3330694205601361</v>
      </c>
      <c r="F14" s="94">
        <v>100</v>
      </c>
      <c r="G14" s="100">
        <v>88921</v>
      </c>
      <c r="H14" s="102">
        <v>98020</v>
      </c>
      <c r="I14" s="97">
        <v>10.23267844491178</v>
      </c>
      <c r="J14" s="98">
        <v>100</v>
      </c>
      <c r="K14" s="12"/>
      <c r="L14" s="33"/>
      <c r="P14" s="112"/>
      <c r="Q14" s="88"/>
      <c r="R14" s="113"/>
      <c r="S14" s="33"/>
      <c r="T14" s="33"/>
    </row>
    <row r="15" spans="1:20" ht="15.6" x14ac:dyDescent="0.3">
      <c r="A15" s="90"/>
      <c r="B15" s="3" t="s">
        <v>270</v>
      </c>
      <c r="C15" s="101">
        <v>146448</v>
      </c>
      <c r="D15" s="103">
        <v>141941</v>
      </c>
      <c r="E15" s="95">
        <v>-3.0775428821151585</v>
      </c>
      <c r="F15" s="96">
        <v>23.574988830443644</v>
      </c>
      <c r="G15" s="101">
        <v>23201</v>
      </c>
      <c r="H15" s="103">
        <v>25477</v>
      </c>
      <c r="I15" s="99">
        <v>9.8099219861212958</v>
      </c>
      <c r="J15" s="96">
        <v>25.991634360334626</v>
      </c>
      <c r="K15" s="12"/>
      <c r="L15" s="33"/>
      <c r="N15" s="34" t="s">
        <v>269</v>
      </c>
      <c r="O15" s="34" t="s">
        <v>293</v>
      </c>
      <c r="P15" s="112"/>
      <c r="Q15" s="88"/>
      <c r="R15" s="113"/>
      <c r="S15" s="33"/>
      <c r="T15" s="33"/>
    </row>
    <row r="16" spans="1:20" ht="15.6" x14ac:dyDescent="0.3">
      <c r="A16" s="91"/>
      <c r="B16" s="3" t="s">
        <v>271</v>
      </c>
      <c r="C16" s="101">
        <v>138983</v>
      </c>
      <c r="D16" s="103">
        <v>169914</v>
      </c>
      <c r="E16" s="95">
        <v>22.255239849477991</v>
      </c>
      <c r="F16" s="96">
        <v>28.221026004720279</v>
      </c>
      <c r="G16" s="101">
        <v>25103</v>
      </c>
      <c r="H16" s="103">
        <v>26428</v>
      </c>
      <c r="I16" s="99">
        <v>5.2782535951878318</v>
      </c>
      <c r="J16" s="96">
        <v>26.961844521526217</v>
      </c>
      <c r="K16" s="12"/>
      <c r="L16" s="33"/>
      <c r="N16" s="54" t="s">
        <v>270</v>
      </c>
      <c r="O16" s="118">
        <v>23.574988830443644</v>
      </c>
      <c r="P16" s="112"/>
      <c r="Q16" s="88"/>
      <c r="R16" s="113"/>
      <c r="S16" s="33"/>
      <c r="T16" s="33"/>
    </row>
    <row r="17" spans="1:20" ht="15.6" x14ac:dyDescent="0.3">
      <c r="A17" s="91"/>
      <c r="B17" s="3" t="s">
        <v>272</v>
      </c>
      <c r="C17" s="101">
        <v>61048</v>
      </c>
      <c r="D17" s="103">
        <v>59277</v>
      </c>
      <c r="E17" s="95">
        <v>-2.9009959376228522</v>
      </c>
      <c r="F17" s="96">
        <v>9.845320329589109</v>
      </c>
      <c r="G17" s="101">
        <v>8914</v>
      </c>
      <c r="H17" s="103">
        <v>9273</v>
      </c>
      <c r="I17" s="99">
        <v>4.027372672201035</v>
      </c>
      <c r="J17" s="96">
        <v>9.4603142215874314</v>
      </c>
      <c r="K17" s="12"/>
      <c r="L17" s="33"/>
      <c r="N17" s="54" t="s">
        <v>271</v>
      </c>
      <c r="O17" s="118">
        <v>28.221026004720279</v>
      </c>
      <c r="R17" s="113"/>
      <c r="S17" s="33"/>
      <c r="T17" s="33"/>
    </row>
    <row r="18" spans="1:20" ht="15.6" x14ac:dyDescent="0.3">
      <c r="B18" s="3" t="s">
        <v>273</v>
      </c>
      <c r="C18" s="101">
        <v>73040</v>
      </c>
      <c r="D18" s="103">
        <v>82415</v>
      </c>
      <c r="E18" s="95">
        <v>12.835432639649502</v>
      </c>
      <c r="F18" s="96">
        <v>13.68831207657416</v>
      </c>
      <c r="G18" s="101">
        <v>11090</v>
      </c>
      <c r="H18" s="103">
        <v>12260</v>
      </c>
      <c r="I18" s="99">
        <v>10.550045085662752</v>
      </c>
      <c r="J18" s="96">
        <v>12.507651499693939</v>
      </c>
      <c r="K18" s="12"/>
      <c r="L18" s="33"/>
      <c r="N18" s="54" t="s">
        <v>273</v>
      </c>
      <c r="O18" s="118">
        <v>13.68831207657416</v>
      </c>
      <c r="P18" s="114"/>
      <c r="Q18" s="88"/>
      <c r="R18" s="113"/>
      <c r="S18" s="33"/>
      <c r="T18" s="33"/>
    </row>
    <row r="19" spans="1:20" ht="15.6" x14ac:dyDescent="0.3">
      <c r="B19" s="3" t="s">
        <v>274</v>
      </c>
      <c r="C19" s="101">
        <v>15561</v>
      </c>
      <c r="D19" s="103">
        <v>14310</v>
      </c>
      <c r="E19" s="95">
        <v>-8.039329091960667</v>
      </c>
      <c r="F19" s="96">
        <v>2.3767487206913334</v>
      </c>
      <c r="G19" s="101">
        <v>2419</v>
      </c>
      <c r="H19" s="103">
        <v>2488</v>
      </c>
      <c r="I19" s="99">
        <v>2.8524183546920323</v>
      </c>
      <c r="J19" s="96">
        <v>2.5382574984696999</v>
      </c>
      <c r="K19" s="13"/>
      <c r="L19" s="33"/>
      <c r="N19" s="54" t="s">
        <v>272</v>
      </c>
      <c r="O19" s="118">
        <v>9.845320329589109</v>
      </c>
      <c r="P19" s="114"/>
      <c r="Q19" s="88"/>
      <c r="R19" s="113"/>
      <c r="S19" s="33"/>
      <c r="T19" s="33"/>
    </row>
    <row r="20" spans="1:20" ht="15.6" x14ac:dyDescent="0.3">
      <c r="B20" s="3" t="s">
        <v>275</v>
      </c>
      <c r="C20" s="101">
        <v>32714</v>
      </c>
      <c r="D20" s="103">
        <v>47606</v>
      </c>
      <c r="E20" s="95">
        <v>45.521794950174232</v>
      </c>
      <c r="F20" s="96">
        <v>7.9068832702467935</v>
      </c>
      <c r="G20" s="101">
        <v>4633</v>
      </c>
      <c r="H20" s="103">
        <v>8400</v>
      </c>
      <c r="I20" s="99">
        <v>81.308007770343195</v>
      </c>
      <c r="J20" s="96">
        <v>8.5696796572128147</v>
      </c>
      <c r="K20" s="13"/>
      <c r="L20" s="33"/>
      <c r="N20" s="54" t="s">
        <v>275</v>
      </c>
      <c r="O20" s="118">
        <v>7.9068832702467935</v>
      </c>
      <c r="P20" s="88"/>
      <c r="Q20" s="88"/>
      <c r="R20" s="113"/>
      <c r="S20" s="33"/>
      <c r="T20" s="33"/>
    </row>
    <row r="21" spans="1:20" s="34" customFormat="1" ht="15.6" x14ac:dyDescent="0.3">
      <c r="A21" s="2"/>
      <c r="B21" s="3" t="s">
        <v>276</v>
      </c>
      <c r="C21" s="101">
        <v>13604</v>
      </c>
      <c r="D21" s="103">
        <v>15180</v>
      </c>
      <c r="E21" s="95">
        <v>11.584827991767121</v>
      </c>
      <c r="F21" s="96">
        <v>2.5212470705866132</v>
      </c>
      <c r="G21" s="101">
        <v>2513</v>
      </c>
      <c r="H21" s="103">
        <v>3073</v>
      </c>
      <c r="I21" s="99">
        <v>22.284122562674092</v>
      </c>
      <c r="J21" s="96">
        <v>3.1350744745970207</v>
      </c>
      <c r="K21" s="12"/>
      <c r="N21" s="54" t="s">
        <v>277</v>
      </c>
      <c r="O21" s="118">
        <v>2.9319877824153813</v>
      </c>
      <c r="P21" s="87"/>
      <c r="Q21" s="87"/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23681</v>
      </c>
      <c r="D22" s="103">
        <v>17653</v>
      </c>
      <c r="E22" s="95">
        <v>-25.455006123052236</v>
      </c>
      <c r="F22" s="96">
        <v>2.9319877824153813</v>
      </c>
      <c r="G22" s="101">
        <v>3147</v>
      </c>
      <c r="H22" s="103">
        <v>2658</v>
      </c>
      <c r="I22" s="99">
        <v>-15.538608198284077</v>
      </c>
      <c r="J22" s="96">
        <v>2.7116914915323402</v>
      </c>
      <c r="K22" s="12"/>
      <c r="N22" s="54" t="s">
        <v>274</v>
      </c>
      <c r="O22" s="118">
        <v>2.3767487206913334</v>
      </c>
      <c r="P22" s="87"/>
      <c r="Q22" s="87"/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10745</v>
      </c>
      <c r="D23" s="103">
        <v>9965</v>
      </c>
      <c r="E23" s="95">
        <v>-7.2591903210795667</v>
      </c>
      <c r="F23" s="96">
        <v>1.6550874215016866</v>
      </c>
      <c r="G23" s="101">
        <v>1611</v>
      </c>
      <c r="H23" s="103">
        <v>1197</v>
      </c>
      <c r="I23" s="99">
        <v>-25.698324022346362</v>
      </c>
      <c r="J23" s="96">
        <v>1.2211793511528259</v>
      </c>
      <c r="K23" s="12"/>
      <c r="N23" s="54" t="s">
        <v>276</v>
      </c>
      <c r="O23" s="118">
        <v>2.5212470705866132</v>
      </c>
      <c r="P23" s="87"/>
      <c r="Q23" s="87"/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9247</v>
      </c>
      <c r="D24" s="103">
        <v>9457</v>
      </c>
      <c r="E24" s="95">
        <v>2.2710068130204375</v>
      </c>
      <c r="F24" s="96">
        <v>1.5707136723674311</v>
      </c>
      <c r="G24" s="101">
        <v>1289</v>
      </c>
      <c r="H24" s="103">
        <v>1612</v>
      </c>
      <c r="I24" s="99">
        <v>25.058184639255245</v>
      </c>
      <c r="J24" s="96">
        <v>1.6445623342175066</v>
      </c>
      <c r="K24" s="12"/>
      <c r="N24" s="54" t="s">
        <v>278</v>
      </c>
      <c r="O24" s="118">
        <v>1.6550874215016866</v>
      </c>
      <c r="P24" s="87"/>
      <c r="Q24" s="87"/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4059</v>
      </c>
      <c r="D25" s="103">
        <v>3709</v>
      </c>
      <c r="E25" s="95">
        <v>-8.6228135008622786</v>
      </c>
      <c r="F25" s="96">
        <v>0.61602802271447632</v>
      </c>
      <c r="G25" s="101">
        <v>637</v>
      </c>
      <c r="H25" s="103">
        <v>526</v>
      </c>
      <c r="I25" s="95">
        <v>-17.425431711146004</v>
      </c>
      <c r="J25" s="96">
        <v>0.53662517853499281</v>
      </c>
      <c r="K25" s="12"/>
      <c r="N25" s="54" t="s">
        <v>279</v>
      </c>
      <c r="O25" s="118">
        <v>1.5707136723674311</v>
      </c>
      <c r="P25" s="87"/>
      <c r="Q25" s="87"/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32</v>
      </c>
      <c r="D26" s="103">
        <v>18</v>
      </c>
      <c r="E26" s="95">
        <v>-43.75</v>
      </c>
      <c r="F26" s="96">
        <v>2.9896210323161424E-3</v>
      </c>
      <c r="G26" s="101">
        <v>3</v>
      </c>
      <c r="H26" s="103">
        <v>0</v>
      </c>
      <c r="I26" s="95">
        <v>-100</v>
      </c>
      <c r="J26" s="96">
        <v>0</v>
      </c>
      <c r="K26" s="12"/>
      <c r="N26" s="54" t="s">
        <v>288</v>
      </c>
      <c r="O26" s="118">
        <v>1.3690803427434424</v>
      </c>
      <c r="P26" s="87"/>
      <c r="Q26" s="87"/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0</v>
      </c>
      <c r="D27" s="103">
        <v>0</v>
      </c>
      <c r="E27" s="95" t="s">
        <v>297</v>
      </c>
      <c r="F27" s="96"/>
      <c r="G27" s="101"/>
      <c r="H27" s="103">
        <v>0</v>
      </c>
      <c r="I27" s="95" t="s">
        <v>297</v>
      </c>
      <c r="J27" s="96"/>
      <c r="K27" s="12"/>
      <c r="N27" s="54" t="s">
        <v>287</v>
      </c>
      <c r="O27" s="118">
        <v>1.2332186758304089</v>
      </c>
      <c r="P27" s="87"/>
      <c r="Q27" s="87"/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1432</v>
      </c>
      <c r="D28" s="103">
        <v>2059</v>
      </c>
      <c r="E28" s="95">
        <v>43.784916201117312</v>
      </c>
      <c r="F28" s="96">
        <v>0.34197942808549653</v>
      </c>
      <c r="G28" s="101">
        <v>249</v>
      </c>
      <c r="H28" s="103">
        <v>329</v>
      </c>
      <c r="I28" s="95">
        <v>32.128514056224901</v>
      </c>
      <c r="J28" s="96">
        <v>0.33564578657416855</v>
      </c>
      <c r="K28" s="115"/>
      <c r="L28" s="33"/>
      <c r="N28" s="54" t="s">
        <v>280</v>
      </c>
      <c r="O28" s="118">
        <v>0.61602802271447632</v>
      </c>
      <c r="P28" s="87"/>
      <c r="Q28" s="87"/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2273</v>
      </c>
      <c r="D29" s="103">
        <v>4525</v>
      </c>
      <c r="E29" s="95">
        <v>99.076110866695984</v>
      </c>
      <c r="F29" s="96">
        <v>0.75155750951280798</v>
      </c>
      <c r="G29" s="101">
        <v>618</v>
      </c>
      <c r="H29" s="103">
        <v>705</v>
      </c>
      <c r="I29" s="95">
        <v>14.077669902912618</v>
      </c>
      <c r="J29" s="96">
        <v>0.71924097123036113</v>
      </c>
      <c r="K29" s="115"/>
      <c r="L29" s="33"/>
      <c r="N29" s="54" t="s">
        <v>285</v>
      </c>
      <c r="O29" s="118">
        <v>0.80105234660337532</v>
      </c>
      <c r="P29" s="87"/>
      <c r="Q29" s="87"/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894</v>
      </c>
      <c r="D30" s="103">
        <v>1749</v>
      </c>
      <c r="E30" s="95">
        <v>95.637583892617442</v>
      </c>
      <c r="F30" s="96">
        <v>0.29049151030671849</v>
      </c>
      <c r="G30" s="101">
        <v>155</v>
      </c>
      <c r="H30" s="103">
        <v>331</v>
      </c>
      <c r="I30" s="95">
        <v>113.54838709677418</v>
      </c>
      <c r="J30" s="96">
        <v>0.33768618649255255</v>
      </c>
      <c r="K30" s="115"/>
      <c r="L30" s="33"/>
      <c r="N30" s="54" t="s">
        <v>283</v>
      </c>
      <c r="O30" s="118">
        <v>0.75155750951280798</v>
      </c>
      <c r="P30" s="87"/>
      <c r="Q30" s="87"/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3919</v>
      </c>
      <c r="D31" s="103">
        <v>4823</v>
      </c>
      <c r="E31" s="95">
        <v>23.067108956366411</v>
      </c>
      <c r="F31" s="96">
        <v>0.80105234660337532</v>
      </c>
      <c r="G31" s="101">
        <v>609</v>
      </c>
      <c r="H31" s="103">
        <v>720</v>
      </c>
      <c r="I31" s="95">
        <v>18.22660098522168</v>
      </c>
      <c r="J31" s="96">
        <v>0.73454397061824117</v>
      </c>
      <c r="K31" s="115"/>
      <c r="L31" s="33"/>
      <c r="N31" s="54" t="s">
        <v>286</v>
      </c>
      <c r="O31" s="118">
        <v>0.28368181795533176</v>
      </c>
      <c r="P31" s="87"/>
      <c r="Q31" s="87"/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1524</v>
      </c>
      <c r="D32" s="103">
        <v>1708</v>
      </c>
      <c r="E32" s="95">
        <v>12.073490813648306</v>
      </c>
      <c r="F32" s="96">
        <v>0.28368181795533176</v>
      </c>
      <c r="G32" s="101">
        <v>296</v>
      </c>
      <c r="H32" s="103">
        <v>274</v>
      </c>
      <c r="I32" s="95">
        <v>-7.4324324324324351</v>
      </c>
      <c r="J32" s="96">
        <v>0.27953478881860849</v>
      </c>
      <c r="K32" s="115"/>
      <c r="L32" s="33"/>
      <c r="N32" s="54" t="s">
        <v>282</v>
      </c>
      <c r="O32" s="118">
        <v>0.34197942808549653</v>
      </c>
      <c r="P32" s="87"/>
      <c r="Q32" s="87"/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5434</v>
      </c>
      <c r="D33" s="103">
        <v>7425</v>
      </c>
      <c r="E33" s="95">
        <v>36.639676113360309</v>
      </c>
      <c r="F33" s="96">
        <v>1.2332186758304089</v>
      </c>
      <c r="G33" s="101">
        <v>1373</v>
      </c>
      <c r="H33" s="103">
        <v>1386</v>
      </c>
      <c r="I33" s="95">
        <v>0.94683175528041374</v>
      </c>
      <c r="J33" s="96">
        <v>1.4139971434401144</v>
      </c>
      <c r="K33" s="115"/>
      <c r="L33" s="33"/>
      <c r="N33" s="54" t="s">
        <v>284</v>
      </c>
      <c r="O33" s="118">
        <v>0.29049151030671849</v>
      </c>
      <c r="P33" s="87"/>
      <c r="Q33" s="87"/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6049</v>
      </c>
      <c r="D34" s="103">
        <v>8243</v>
      </c>
      <c r="E34" s="95">
        <v>36.270457926930078</v>
      </c>
      <c r="F34" s="96">
        <v>1.3690803427434424</v>
      </c>
      <c r="G34" s="101">
        <v>1061</v>
      </c>
      <c r="H34" s="103">
        <v>860</v>
      </c>
      <c r="I34" s="95">
        <v>-18.944392082940624</v>
      </c>
      <c r="J34" s="96">
        <v>0.87737196490512148</v>
      </c>
      <c r="K34" s="115"/>
      <c r="L34" s="33"/>
      <c r="N34" s="54" t="s">
        <v>281</v>
      </c>
      <c r="O34" s="118">
        <v>2.9896210323161424E-3</v>
      </c>
      <c r="P34" s="87"/>
      <c r="Q34" s="87"/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2</v>
      </c>
      <c r="D35" s="103">
        <v>106</v>
      </c>
      <c r="E35" s="95"/>
      <c r="F35" s="96"/>
      <c r="G35" s="101">
        <v>0</v>
      </c>
      <c r="H35" s="103">
        <v>23</v>
      </c>
      <c r="I35" s="95" t="s">
        <v>297</v>
      </c>
      <c r="J35" s="96"/>
      <c r="K35" s="115"/>
      <c r="L35" s="33"/>
      <c r="M35" s="123"/>
      <c r="N35" s="54" t="s">
        <v>290</v>
      </c>
      <c r="O35" s="118">
        <v>0</v>
      </c>
      <c r="P35" s="87"/>
      <c r="Q35" s="87"/>
      <c r="R35" s="87"/>
      <c r="S35" s="33"/>
      <c r="T35" s="33"/>
    </row>
    <row r="36" spans="1:20" s="34" customFormat="1" x14ac:dyDescent="0.3">
      <c r="A36" s="2"/>
      <c r="K36" s="115"/>
      <c r="L36" s="33"/>
      <c r="N36" s="54" t="s">
        <v>292</v>
      </c>
      <c r="O36" s="118"/>
      <c r="P36" s="87"/>
      <c r="Q36" s="87"/>
      <c r="R36" s="87"/>
      <c r="S36" s="33"/>
      <c r="T36" s="33"/>
    </row>
    <row r="37" spans="1:20" s="34" customFormat="1" x14ac:dyDescent="0.3">
      <c r="A37" s="2"/>
      <c r="K37" s="115"/>
      <c r="L37" s="33"/>
      <c r="O37" s="118"/>
      <c r="P37" s="87"/>
      <c r="Q37" s="87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5"/>
      <c r="L38" s="33"/>
      <c r="P38" s="87"/>
      <c r="Q38" s="87"/>
      <c r="R38" s="87"/>
      <c r="S38" s="33"/>
      <c r="T38" s="33"/>
    </row>
    <row r="39" spans="1:20" s="34" customFormat="1" ht="15.6" x14ac:dyDescent="0.3">
      <c r="A39" s="2"/>
      <c r="C39" s="132" t="s">
        <v>171</v>
      </c>
      <c r="D39" s="132"/>
      <c r="E39" s="132"/>
      <c r="F39" s="132"/>
      <c r="G39" s="132"/>
      <c r="H39" s="132"/>
      <c r="I39" s="132"/>
      <c r="J39" s="132"/>
      <c r="K39" s="115"/>
      <c r="L39" s="33"/>
      <c r="O39" s="118"/>
      <c r="P39" s="87"/>
      <c r="Q39" s="87"/>
      <c r="R39" s="87"/>
      <c r="S39" s="33"/>
      <c r="T39" s="33"/>
    </row>
    <row r="40" spans="1:20" s="34" customFormat="1" ht="15.6" x14ac:dyDescent="0.3">
      <c r="A40" s="2"/>
      <c r="C40" s="132" t="s">
        <v>303</v>
      </c>
      <c r="D40" s="132"/>
      <c r="E40" s="132"/>
      <c r="F40" s="132"/>
      <c r="G40" s="132"/>
      <c r="H40" s="132"/>
      <c r="I40" s="132"/>
      <c r="J40" s="132"/>
      <c r="K40" s="115"/>
      <c r="P40" s="87"/>
      <c r="Q40" s="87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5"/>
      <c r="P41" s="87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5"/>
      <c r="P42" s="87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5"/>
      <c r="P43" s="87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5"/>
      <c r="P44" s="87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5"/>
      <c r="P45" s="87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5"/>
      <c r="P46" s="87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5"/>
      <c r="P47" s="87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5"/>
      <c r="P48" s="87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5"/>
      <c r="P49" s="87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5"/>
      <c r="L50" s="116"/>
      <c r="P50" s="87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5"/>
      <c r="P51" s="87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5"/>
      <c r="P52" s="87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5"/>
      <c r="P53" s="87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5"/>
      <c r="P54" s="87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5"/>
      <c r="P55" s="87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5"/>
      <c r="P56" s="87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5"/>
      <c r="P57" s="87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5"/>
      <c r="P58" s="87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5"/>
      <c r="P59" s="87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5"/>
      <c r="P60" s="87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5"/>
      <c r="P61" s="87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5"/>
      <c r="P62" s="87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5"/>
      <c r="P63" s="87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7"/>
      <c r="P64" s="87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7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7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7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7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7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7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7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P183" s="87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topLeftCell="A28" zoomScaleNormal="100" zoomScaleSheetLayoutView="80" workbookViewId="0">
      <selection activeCell="J68" sqref="J68"/>
    </sheetView>
  </sheetViews>
  <sheetFormatPr baseColWidth="10" defaultRowHeight="14.4" x14ac:dyDescent="0.3"/>
  <cols>
    <col min="1" max="1" width="2.6640625" style="2" customWidth="1"/>
    <col min="2" max="2" width="26.5546875" style="1" customWidth="1"/>
    <col min="3" max="3" width="9.88671875" style="1" customWidth="1"/>
    <col min="4" max="4" width="0.109375" style="3" customWidth="1"/>
    <col min="5" max="5" width="9.88671875" style="1" customWidth="1"/>
    <col min="6" max="10" width="9.88671875" style="1" bestFit="1" customWidth="1"/>
    <col min="11" max="11" width="10.33203125" style="1" customWidth="1"/>
    <col min="12" max="12" width="14" style="1" customWidth="1"/>
    <col min="13" max="13" width="10.88671875" style="1" customWidth="1"/>
    <col min="14" max="14" width="3.109375" style="1" customWidth="1"/>
    <col min="15" max="17" width="11.5546875" style="34" customWidth="1"/>
    <col min="18" max="18" width="5.5546875" style="34" bestFit="1" customWidth="1"/>
    <col min="19" max="19" width="12.33203125" style="34" bestFit="1" customWidth="1"/>
    <col min="20" max="20" width="9.5546875" style="34" customWidth="1"/>
    <col min="21" max="21" width="10.44140625" style="34" bestFit="1" customWidth="1"/>
    <col min="22" max="66" width="11.5546875" style="34" customWidth="1"/>
    <col min="67" max="68" width="11.5546875" style="34"/>
    <col min="69" max="16384" width="11.5546875" style="56"/>
  </cols>
  <sheetData>
    <row r="1" spans="1:23" x14ac:dyDescent="0.3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3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3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3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3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3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3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6" x14ac:dyDescent="0.3">
      <c r="A8" s="3"/>
      <c r="B8" s="3"/>
      <c r="C8" s="133" t="s">
        <v>229</v>
      </c>
      <c r="D8" s="133"/>
      <c r="E8" s="133"/>
      <c r="F8" s="133"/>
      <c r="G8" s="133"/>
      <c r="H8" s="133"/>
      <c r="I8" s="133"/>
      <c r="J8" s="133"/>
      <c r="K8" s="133"/>
      <c r="L8" s="133"/>
      <c r="M8" s="21"/>
      <c r="N8" s="12"/>
    </row>
    <row r="9" spans="1:23" ht="15.6" x14ac:dyDescent="0.3">
      <c r="A9" s="3"/>
      <c r="B9" s="3"/>
      <c r="C9" s="134" t="s">
        <v>304</v>
      </c>
      <c r="D9" s="134"/>
      <c r="E9" s="134"/>
      <c r="F9" s="134"/>
      <c r="G9" s="134"/>
      <c r="H9" s="134"/>
      <c r="I9" s="134"/>
      <c r="J9" s="134"/>
      <c r="K9" s="134"/>
      <c r="L9" s="134"/>
      <c r="M9" s="20"/>
      <c r="N9" s="12"/>
    </row>
    <row r="10" spans="1:23" ht="15.6" x14ac:dyDescent="0.3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3">
      <c r="A11" s="3"/>
      <c r="B11" s="20"/>
      <c r="C11" s="86">
        <v>2018</v>
      </c>
      <c r="D11" s="31"/>
      <c r="E11" s="138">
        <v>2019</v>
      </c>
      <c r="F11" s="138"/>
      <c r="G11" s="138"/>
      <c r="H11" s="138"/>
      <c r="I11" s="138"/>
      <c r="J11" s="138"/>
      <c r="K11" s="139" t="s">
        <v>154</v>
      </c>
      <c r="L11" s="139" t="s">
        <v>298</v>
      </c>
      <c r="M11" s="139" t="s">
        <v>295</v>
      </c>
      <c r="N11" s="12"/>
    </row>
    <row r="12" spans="1:23" ht="14.4" customHeight="1" x14ac:dyDescent="0.3">
      <c r="A12" s="3"/>
      <c r="B12" s="4"/>
      <c r="C12" s="104" t="s">
        <v>157</v>
      </c>
      <c r="D12" s="104"/>
      <c r="E12" s="104" t="s">
        <v>221</v>
      </c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40"/>
      <c r="L12" s="140"/>
      <c r="M12" s="140"/>
      <c r="N12" s="12"/>
      <c r="T12" s="126"/>
    </row>
    <row r="13" spans="1:23" ht="15.6" x14ac:dyDescent="0.3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21"/>
      <c r="T13" s="126"/>
      <c r="U13" s="127"/>
    </row>
    <row r="14" spans="1:23" ht="15.6" x14ac:dyDescent="0.3">
      <c r="A14" s="55" t="s">
        <v>139</v>
      </c>
      <c r="C14" s="17">
        <v>182524</v>
      </c>
      <c r="D14" s="92"/>
      <c r="E14" s="17">
        <v>173948</v>
      </c>
      <c r="F14" s="17">
        <v>172361</v>
      </c>
      <c r="G14" s="17">
        <v>182318</v>
      </c>
      <c r="H14" s="17">
        <v>166731</v>
      </c>
      <c r="I14" s="17">
        <v>204537</v>
      </c>
      <c r="J14" s="17">
        <v>181667</v>
      </c>
      <c r="K14" s="45">
        <v>-11.18135105139902</v>
      </c>
      <c r="L14" s="45">
        <v>100</v>
      </c>
      <c r="M14" s="45">
        <v>-0.46952729504064905</v>
      </c>
      <c r="N14" s="12"/>
      <c r="O14" s="122"/>
      <c r="S14" s="121"/>
      <c r="T14" s="128"/>
      <c r="U14" s="127"/>
      <c r="V14" s="127"/>
      <c r="W14" s="126"/>
    </row>
    <row r="15" spans="1:23" ht="15.6" x14ac:dyDescent="0.3">
      <c r="B15" s="38" t="s">
        <v>140</v>
      </c>
      <c r="C15" s="17">
        <v>61405</v>
      </c>
      <c r="D15" s="92"/>
      <c r="E15" s="17">
        <v>60814</v>
      </c>
      <c r="F15" s="17">
        <v>62020</v>
      </c>
      <c r="G15" s="17">
        <v>64127</v>
      </c>
      <c r="H15" s="17">
        <v>60030</v>
      </c>
      <c r="I15" s="17">
        <v>70409</v>
      </c>
      <c r="J15" s="17">
        <v>62989</v>
      </c>
      <c r="K15" s="45">
        <v>-10.538425485378283</v>
      </c>
      <c r="L15" s="45">
        <v>34.672780416916666</v>
      </c>
      <c r="M15" s="45">
        <v>2.5795944955622474</v>
      </c>
      <c r="N15" s="12"/>
      <c r="S15" s="121"/>
      <c r="T15" s="126"/>
      <c r="U15" s="127"/>
      <c r="W15" s="126"/>
    </row>
    <row r="16" spans="1:23" ht="15.6" x14ac:dyDescent="0.3">
      <c r="B16" s="3" t="s">
        <v>138</v>
      </c>
      <c r="C16" s="17">
        <v>57740</v>
      </c>
      <c r="D16" s="92"/>
      <c r="E16" s="17">
        <v>52122</v>
      </c>
      <c r="F16" s="17">
        <v>47330</v>
      </c>
      <c r="G16" s="17">
        <v>50451</v>
      </c>
      <c r="H16" s="17">
        <v>45563</v>
      </c>
      <c r="I16" s="17">
        <v>55678</v>
      </c>
      <c r="J16" s="17">
        <v>50815</v>
      </c>
      <c r="K16" s="45">
        <v>-8.7341499335464619</v>
      </c>
      <c r="L16" s="45">
        <v>27.971508309159066</v>
      </c>
      <c r="M16" s="45">
        <v>-11.993418773813644</v>
      </c>
      <c r="N16" s="12"/>
      <c r="R16" s="54"/>
      <c r="S16" s="121"/>
      <c r="T16" s="126"/>
      <c r="U16" s="127"/>
      <c r="W16" s="126"/>
    </row>
    <row r="17" spans="1:23" ht="15.6" x14ac:dyDescent="0.3">
      <c r="B17" s="3" t="s">
        <v>141</v>
      </c>
      <c r="C17" s="17">
        <v>48606</v>
      </c>
      <c r="D17" s="92"/>
      <c r="E17" s="17">
        <v>46998</v>
      </c>
      <c r="F17" s="17">
        <v>48206</v>
      </c>
      <c r="G17" s="17">
        <v>51205</v>
      </c>
      <c r="H17" s="17">
        <v>47308</v>
      </c>
      <c r="I17" s="17">
        <v>59307</v>
      </c>
      <c r="J17" s="17">
        <v>49567</v>
      </c>
      <c r="K17" s="45">
        <v>-16.423019205152841</v>
      </c>
      <c r="L17" s="45">
        <v>27.284537092592494</v>
      </c>
      <c r="M17" s="45">
        <v>1.9771221659877369</v>
      </c>
      <c r="N17" s="12"/>
      <c r="S17" s="121"/>
      <c r="T17" s="126"/>
      <c r="U17" s="127"/>
      <c r="W17" s="126"/>
    </row>
    <row r="18" spans="1:23" ht="15.6" x14ac:dyDescent="0.3">
      <c r="B18" s="3" t="s">
        <v>148</v>
      </c>
      <c r="C18" s="17">
        <v>14773</v>
      </c>
      <c r="D18" s="92"/>
      <c r="E18" s="17">
        <v>14014</v>
      </c>
      <c r="F18" s="17">
        <v>14805</v>
      </c>
      <c r="G18" s="17">
        <v>16535</v>
      </c>
      <c r="H18" s="17">
        <v>13830</v>
      </c>
      <c r="I18" s="17">
        <v>19143</v>
      </c>
      <c r="J18" s="17">
        <v>18296</v>
      </c>
      <c r="K18" s="45">
        <v>-4.4245938463145791</v>
      </c>
      <c r="L18" s="45">
        <v>10.071174181331777</v>
      </c>
      <c r="M18" s="45">
        <v>23.847559737358708</v>
      </c>
      <c r="N18" s="13"/>
      <c r="R18" s="129"/>
      <c r="S18" s="121"/>
      <c r="T18" s="126"/>
      <c r="U18" s="127"/>
      <c r="W18" s="126"/>
    </row>
    <row r="19" spans="1:23" ht="15.6" x14ac:dyDescent="0.3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R19" s="129"/>
      <c r="S19" s="121"/>
      <c r="T19" s="126"/>
      <c r="U19" s="127"/>
      <c r="W19" s="126"/>
    </row>
    <row r="20" spans="1:23" ht="15.6" x14ac:dyDescent="0.3">
      <c r="A20" s="55" t="s">
        <v>142</v>
      </c>
      <c r="B20" s="3"/>
      <c r="C20" s="17">
        <v>4585</v>
      </c>
      <c r="D20" s="92"/>
      <c r="E20" s="17">
        <v>4928</v>
      </c>
      <c r="F20" s="17">
        <v>4868</v>
      </c>
      <c r="G20" s="17">
        <v>4993</v>
      </c>
      <c r="H20" s="17">
        <v>4711</v>
      </c>
      <c r="I20" s="17">
        <v>5623</v>
      </c>
      <c r="J20" s="17">
        <v>4422</v>
      </c>
      <c r="K20" s="45">
        <v>-21.358705317446208</v>
      </c>
      <c r="L20" s="45">
        <v>100</v>
      </c>
      <c r="M20" s="45">
        <v>-3.5550708833151532</v>
      </c>
      <c r="N20" s="12"/>
      <c r="O20" s="122"/>
      <c r="S20" s="121"/>
      <c r="T20" s="126"/>
      <c r="U20" s="34" t="s">
        <v>250</v>
      </c>
      <c r="W20" s="126"/>
    </row>
    <row r="21" spans="1:23" ht="15.6" x14ac:dyDescent="0.3">
      <c r="A21" s="55"/>
      <c r="B21" s="3" t="s">
        <v>140</v>
      </c>
      <c r="C21" s="17">
        <v>7</v>
      </c>
      <c r="D21" s="92"/>
      <c r="E21" s="17">
        <v>1</v>
      </c>
      <c r="F21" s="17">
        <v>3</v>
      </c>
      <c r="G21" s="17">
        <v>1</v>
      </c>
      <c r="H21" s="17">
        <v>2</v>
      </c>
      <c r="I21" s="17">
        <v>1</v>
      </c>
      <c r="J21" s="17">
        <v>0</v>
      </c>
      <c r="K21" s="45">
        <v>-100</v>
      </c>
      <c r="L21" s="45">
        <v>0</v>
      </c>
      <c r="M21" s="45">
        <v>-100</v>
      </c>
      <c r="N21" s="12"/>
      <c r="S21" s="121"/>
      <c r="T21" s="126"/>
      <c r="W21" s="126"/>
    </row>
    <row r="22" spans="1:23" ht="15.6" x14ac:dyDescent="0.3">
      <c r="A22" s="55"/>
      <c r="B22" s="3" t="s">
        <v>138</v>
      </c>
      <c r="C22" s="17">
        <v>44</v>
      </c>
      <c r="D22" s="92"/>
      <c r="E22" s="17">
        <v>8</v>
      </c>
      <c r="F22" s="17">
        <v>50</v>
      </c>
      <c r="G22" s="17">
        <v>25</v>
      </c>
      <c r="H22" s="17">
        <v>26</v>
      </c>
      <c r="I22" s="17">
        <v>50</v>
      </c>
      <c r="J22" s="17">
        <v>58</v>
      </c>
      <c r="K22" s="45">
        <v>15.999999999999986</v>
      </c>
      <c r="L22" s="45">
        <v>1.3116236996834012</v>
      </c>
      <c r="M22" s="45">
        <v>31.818181818181813</v>
      </c>
      <c r="N22" s="12"/>
      <c r="S22" s="121" t="s">
        <v>224</v>
      </c>
      <c r="T22" s="122">
        <v>203002</v>
      </c>
      <c r="U22" s="127"/>
      <c r="W22" s="126"/>
    </row>
    <row r="23" spans="1:23" ht="15.6" x14ac:dyDescent="0.3">
      <c r="A23" s="55"/>
      <c r="B23" s="3" t="s">
        <v>141</v>
      </c>
      <c r="C23" s="17">
        <v>745</v>
      </c>
      <c r="D23" s="92"/>
      <c r="E23" s="17">
        <v>1065</v>
      </c>
      <c r="F23" s="17">
        <v>1482</v>
      </c>
      <c r="G23" s="17">
        <v>1219</v>
      </c>
      <c r="H23" s="17">
        <v>907</v>
      </c>
      <c r="I23" s="17">
        <v>1233</v>
      </c>
      <c r="J23" s="17">
        <v>756</v>
      </c>
      <c r="K23" s="45">
        <v>-38.686131386861312</v>
      </c>
      <c r="L23" s="45">
        <v>17.096336499321573</v>
      </c>
      <c r="M23" s="45">
        <v>1.4765100671140914</v>
      </c>
      <c r="N23" s="12"/>
      <c r="R23" s="34">
        <v>2017</v>
      </c>
      <c r="S23" s="121" t="s">
        <v>265</v>
      </c>
      <c r="T23" s="122">
        <v>200884</v>
      </c>
      <c r="U23" s="127">
        <v>-1.0433394744879365</v>
      </c>
      <c r="W23" s="126"/>
    </row>
    <row r="24" spans="1:23" s="54" customFormat="1" ht="15.6" x14ac:dyDescent="0.3">
      <c r="A24" s="2"/>
      <c r="B24" s="3" t="s">
        <v>148</v>
      </c>
      <c r="C24" s="17">
        <v>3789</v>
      </c>
      <c r="D24" s="92"/>
      <c r="E24" s="17">
        <v>3854</v>
      </c>
      <c r="F24" s="17">
        <v>3333</v>
      </c>
      <c r="G24" s="17">
        <v>3748</v>
      </c>
      <c r="H24" s="17">
        <v>3776</v>
      </c>
      <c r="I24" s="17">
        <v>4339</v>
      </c>
      <c r="J24" s="17">
        <v>3608</v>
      </c>
      <c r="K24" s="45">
        <v>-16.847199815625729</v>
      </c>
      <c r="L24" s="45">
        <v>81.592039800995025</v>
      </c>
      <c r="M24" s="45">
        <v>-4.7769860121404122</v>
      </c>
      <c r="N24" s="12"/>
      <c r="S24" s="121" t="s">
        <v>221</v>
      </c>
      <c r="T24" s="128">
        <v>199197</v>
      </c>
      <c r="U24" s="127">
        <v>-0.83978813643695105</v>
      </c>
      <c r="W24" s="128"/>
    </row>
    <row r="25" spans="1:23" ht="15.6" x14ac:dyDescent="0.3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S25" s="121" t="s">
        <v>222</v>
      </c>
      <c r="T25" s="126">
        <v>196306</v>
      </c>
      <c r="U25" s="127">
        <v>-1.4513270782190375</v>
      </c>
      <c r="W25" s="126"/>
    </row>
    <row r="26" spans="1:23" ht="15.6" x14ac:dyDescent="0.3">
      <c r="A26" s="55" t="s">
        <v>251</v>
      </c>
      <c r="B26" s="3"/>
      <c r="C26" s="17">
        <v>5247</v>
      </c>
      <c r="D26" s="92"/>
      <c r="E26" s="17">
        <v>3791</v>
      </c>
      <c r="F26" s="17">
        <v>3067</v>
      </c>
      <c r="G26" s="17">
        <v>3346</v>
      </c>
      <c r="H26" s="17">
        <v>3009</v>
      </c>
      <c r="I26" s="17">
        <v>3586</v>
      </c>
      <c r="J26" s="17">
        <v>3588</v>
      </c>
      <c r="K26" s="45">
        <v>5.5772448410479569E-2</v>
      </c>
      <c r="L26" s="45">
        <v>100</v>
      </c>
      <c r="M26" s="45">
        <v>-31.618067467124064</v>
      </c>
      <c r="N26" s="12"/>
      <c r="S26" s="121" t="s">
        <v>155</v>
      </c>
      <c r="T26" s="122">
        <v>202504</v>
      </c>
      <c r="U26" s="127">
        <v>3.1573156194920244</v>
      </c>
      <c r="W26" s="126"/>
    </row>
    <row r="27" spans="1:23" ht="15.6" x14ac:dyDescent="0.3">
      <c r="A27" s="55"/>
      <c r="B27" s="3" t="s">
        <v>140</v>
      </c>
      <c r="C27" s="17">
        <v>574</v>
      </c>
      <c r="D27" s="92"/>
      <c r="E27" s="17">
        <v>501</v>
      </c>
      <c r="F27" s="17">
        <v>462</v>
      </c>
      <c r="G27" s="17">
        <v>463</v>
      </c>
      <c r="H27" s="17">
        <v>494</v>
      </c>
      <c r="I27" s="17">
        <v>518</v>
      </c>
      <c r="J27" s="17">
        <v>402</v>
      </c>
      <c r="K27" s="45">
        <v>-22.39382239382239</v>
      </c>
      <c r="L27" s="45">
        <v>11.204013377926421</v>
      </c>
      <c r="M27" s="45">
        <v>-29.965156794425084</v>
      </c>
      <c r="N27" s="12"/>
      <c r="S27" s="121" t="s">
        <v>223</v>
      </c>
      <c r="T27" s="122">
        <v>205326</v>
      </c>
      <c r="U27" s="127">
        <v>1.3935527199462854</v>
      </c>
      <c r="W27" s="126"/>
    </row>
    <row r="28" spans="1:23" ht="15.6" x14ac:dyDescent="0.3">
      <c r="A28" s="55"/>
      <c r="B28" s="3" t="s">
        <v>138</v>
      </c>
      <c r="C28" s="17">
        <v>999</v>
      </c>
      <c r="D28" s="92"/>
      <c r="E28" s="17">
        <v>803</v>
      </c>
      <c r="F28" s="17">
        <v>791</v>
      </c>
      <c r="G28" s="17">
        <v>857</v>
      </c>
      <c r="H28" s="17">
        <v>722</v>
      </c>
      <c r="I28" s="17">
        <v>753</v>
      </c>
      <c r="J28" s="17">
        <v>751</v>
      </c>
      <c r="K28" s="45">
        <v>-0.26560424966800156</v>
      </c>
      <c r="L28" s="45">
        <v>20.930880713489408</v>
      </c>
      <c r="M28" s="45">
        <v>-24.824824824824816</v>
      </c>
      <c r="N28" s="12"/>
      <c r="O28" s="54"/>
      <c r="S28" s="121" t="s">
        <v>156</v>
      </c>
      <c r="T28" s="122">
        <v>208873</v>
      </c>
      <c r="U28" s="127">
        <v>1.727496761247977</v>
      </c>
    </row>
    <row r="29" spans="1:23" ht="15.6" x14ac:dyDescent="0.3">
      <c r="A29" s="55"/>
      <c r="B29" s="3" t="s">
        <v>141</v>
      </c>
      <c r="C29" s="17">
        <v>1067</v>
      </c>
      <c r="D29" s="92"/>
      <c r="E29" s="17">
        <v>902</v>
      </c>
      <c r="F29" s="17">
        <v>800</v>
      </c>
      <c r="G29" s="17">
        <v>975</v>
      </c>
      <c r="H29" s="17">
        <v>695</v>
      </c>
      <c r="I29" s="17">
        <v>864</v>
      </c>
      <c r="J29" s="17">
        <v>907</v>
      </c>
      <c r="K29" s="45">
        <v>4.9768518518518619</v>
      </c>
      <c r="L29" s="45">
        <v>25.278706800445931</v>
      </c>
      <c r="M29" s="45">
        <v>-14.995313964386128</v>
      </c>
      <c r="N29" s="12"/>
      <c r="O29" s="54"/>
      <c r="R29" s="129"/>
      <c r="S29" s="121" t="s">
        <v>157</v>
      </c>
      <c r="T29" s="122">
        <v>194652</v>
      </c>
      <c r="U29" s="127">
        <v>-6.8084434081954015</v>
      </c>
    </row>
    <row r="30" spans="1:23" s="54" customFormat="1" ht="15.6" x14ac:dyDescent="0.3">
      <c r="A30" s="2"/>
      <c r="B30" s="3" t="s">
        <v>148</v>
      </c>
      <c r="C30" s="17">
        <v>2607</v>
      </c>
      <c r="D30" s="92"/>
      <c r="E30" s="17">
        <v>1585</v>
      </c>
      <c r="F30" s="17">
        <v>1014</v>
      </c>
      <c r="G30" s="17">
        <v>1051</v>
      </c>
      <c r="H30" s="17">
        <v>1098</v>
      </c>
      <c r="I30" s="17">
        <v>1451</v>
      </c>
      <c r="J30" s="17">
        <v>1528</v>
      </c>
      <c r="K30" s="45">
        <v>5.3066850447966942</v>
      </c>
      <c r="L30" s="45">
        <v>42.586399108138238</v>
      </c>
      <c r="M30" s="45">
        <v>-41.388569236670506</v>
      </c>
      <c r="N30" s="12"/>
      <c r="O30" s="34"/>
      <c r="S30" s="121" t="s">
        <v>146</v>
      </c>
      <c r="T30" s="122">
        <v>203308</v>
      </c>
      <c r="U30" s="127">
        <v>4.4469103836590591</v>
      </c>
    </row>
    <row r="31" spans="1:23" s="54" customFormat="1" ht="15.6" x14ac:dyDescent="0.3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34"/>
      <c r="S31" s="121" t="s">
        <v>218</v>
      </c>
      <c r="T31" s="122">
        <v>211385</v>
      </c>
      <c r="U31" s="127">
        <v>3.9727900525311242</v>
      </c>
    </row>
    <row r="32" spans="1:23" ht="15.6" x14ac:dyDescent="0.3">
      <c r="A32" s="55" t="s">
        <v>252</v>
      </c>
      <c r="B32" s="3"/>
      <c r="C32" s="17">
        <v>2296</v>
      </c>
      <c r="D32" s="92"/>
      <c r="E32" s="17">
        <v>2833</v>
      </c>
      <c r="F32" s="17">
        <v>3174</v>
      </c>
      <c r="G32" s="17">
        <v>2633</v>
      </c>
      <c r="H32" s="17">
        <v>3162</v>
      </c>
      <c r="I32" s="17">
        <v>3610</v>
      </c>
      <c r="J32" s="17">
        <v>2618</v>
      </c>
      <c r="K32" s="45">
        <v>-27.47922437673131</v>
      </c>
      <c r="L32" s="45">
        <v>100</v>
      </c>
      <c r="M32" s="45">
        <v>14.024390243902431</v>
      </c>
      <c r="N32" s="12"/>
      <c r="R32" s="34">
        <v>2018</v>
      </c>
      <c r="S32" s="121" t="s">
        <v>219</v>
      </c>
      <c r="T32" s="122">
        <v>200300</v>
      </c>
      <c r="U32" s="127">
        <v>-5.2439860917283596</v>
      </c>
    </row>
    <row r="33" spans="1:21" ht="15.6" x14ac:dyDescent="0.3">
      <c r="A33" s="55"/>
      <c r="B33" s="3" t="s">
        <v>140</v>
      </c>
      <c r="C33" s="17">
        <v>172</v>
      </c>
      <c r="D33" s="92"/>
      <c r="E33" s="17">
        <v>288</v>
      </c>
      <c r="F33" s="17">
        <v>283</v>
      </c>
      <c r="G33" s="17">
        <v>196</v>
      </c>
      <c r="H33" s="17">
        <v>255</v>
      </c>
      <c r="I33" s="17">
        <v>383</v>
      </c>
      <c r="J33" s="17">
        <v>375</v>
      </c>
      <c r="K33" s="45">
        <v>-2.0887728459530024</v>
      </c>
      <c r="L33" s="45">
        <v>14.323911382734913</v>
      </c>
      <c r="M33" s="45">
        <v>118.02325581395348</v>
      </c>
      <c r="N33" s="12"/>
      <c r="S33" s="121" t="s">
        <v>220</v>
      </c>
      <c r="T33" s="122">
        <v>214683</v>
      </c>
      <c r="U33" s="127">
        <v>7.1807289066400273</v>
      </c>
    </row>
    <row r="34" spans="1:21" ht="15.6" x14ac:dyDescent="0.3">
      <c r="A34" s="55"/>
      <c r="B34" s="3" t="s">
        <v>138</v>
      </c>
      <c r="C34" s="17">
        <v>11</v>
      </c>
      <c r="D34" s="92"/>
      <c r="E34" s="17">
        <v>13</v>
      </c>
      <c r="F34" s="17">
        <v>1</v>
      </c>
      <c r="G34" s="17">
        <v>10</v>
      </c>
      <c r="H34" s="17">
        <v>3</v>
      </c>
      <c r="I34" s="17">
        <v>19</v>
      </c>
      <c r="J34" s="17">
        <v>0</v>
      </c>
      <c r="K34" s="45">
        <v>-100</v>
      </c>
      <c r="L34" s="45">
        <v>0</v>
      </c>
      <c r="M34" s="45">
        <v>-100</v>
      </c>
      <c r="N34" s="12"/>
      <c r="O34" s="54"/>
      <c r="R34" s="34">
        <v>2018</v>
      </c>
      <c r="S34" s="121" t="s">
        <v>224</v>
      </c>
      <c r="T34" s="122">
        <v>205209</v>
      </c>
      <c r="U34" s="127">
        <v>-4.4130182641382873</v>
      </c>
    </row>
    <row r="35" spans="1:21" ht="15.6" x14ac:dyDescent="0.3">
      <c r="A35" s="55"/>
      <c r="B35" s="3" t="s">
        <v>141</v>
      </c>
      <c r="C35" s="17">
        <v>81</v>
      </c>
      <c r="D35" s="92"/>
      <c r="E35" s="17">
        <v>183</v>
      </c>
      <c r="F35" s="17">
        <v>177</v>
      </c>
      <c r="G35" s="17">
        <v>210</v>
      </c>
      <c r="H35" s="17">
        <v>154</v>
      </c>
      <c r="I35" s="17">
        <v>349</v>
      </c>
      <c r="J35" s="17">
        <v>198</v>
      </c>
      <c r="K35" s="45">
        <v>-43.266475644699142</v>
      </c>
      <c r="L35" s="45">
        <v>7.5630252100840334</v>
      </c>
      <c r="M35" s="45">
        <v>144.44444444444446</v>
      </c>
      <c r="N35" s="12"/>
      <c r="O35" s="54"/>
      <c r="S35" s="121" t="s">
        <v>265</v>
      </c>
      <c r="T35" s="122">
        <v>184331</v>
      </c>
      <c r="U35" s="127">
        <v>-10.174017708774954</v>
      </c>
    </row>
    <row r="36" spans="1:21" s="54" customFormat="1" ht="15.6" x14ac:dyDescent="0.3">
      <c r="A36" s="2"/>
      <c r="B36" s="3" t="s">
        <v>148</v>
      </c>
      <c r="C36" s="17">
        <v>2032</v>
      </c>
      <c r="D36" s="92"/>
      <c r="E36" s="17">
        <v>2349</v>
      </c>
      <c r="F36" s="17">
        <v>2713</v>
      </c>
      <c r="G36" s="17">
        <v>2217</v>
      </c>
      <c r="H36" s="17">
        <v>2750</v>
      </c>
      <c r="I36" s="17">
        <v>2859</v>
      </c>
      <c r="J36" s="17">
        <v>2045</v>
      </c>
      <c r="K36" s="45">
        <v>-28.471493529206015</v>
      </c>
      <c r="L36" s="45">
        <v>78.113063407181045</v>
      </c>
      <c r="M36" s="45">
        <v>0.63976377952756991</v>
      </c>
      <c r="N36" s="12"/>
      <c r="O36" s="34"/>
      <c r="R36" s="34">
        <v>2019</v>
      </c>
      <c r="S36" s="121" t="s">
        <v>221</v>
      </c>
      <c r="T36" s="122">
        <v>185500</v>
      </c>
      <c r="U36" s="127">
        <v>0.63418524285117428</v>
      </c>
    </row>
    <row r="37" spans="1:21" s="54" customFormat="1" ht="15.6" x14ac:dyDescent="0.3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34"/>
      <c r="R37" s="34"/>
      <c r="S37" s="34" t="s">
        <v>222</v>
      </c>
      <c r="T37" s="122">
        <v>183470</v>
      </c>
      <c r="U37" s="127">
        <v>-1.094339622641499</v>
      </c>
    </row>
    <row r="38" spans="1:21" ht="15.6" x14ac:dyDescent="0.3">
      <c r="A38" s="39" t="s">
        <v>294</v>
      </c>
      <c r="B38" s="124"/>
      <c r="C38" s="42">
        <v>194652</v>
      </c>
      <c r="D38" s="40"/>
      <c r="E38" s="42">
        <v>185500</v>
      </c>
      <c r="F38" s="42">
        <v>183470</v>
      </c>
      <c r="G38" s="42">
        <v>193290</v>
      </c>
      <c r="H38" s="42">
        <v>177613</v>
      </c>
      <c r="I38" s="42">
        <v>217356</v>
      </c>
      <c r="J38" s="42">
        <v>192295</v>
      </c>
      <c r="K38" s="46">
        <v>-11.529932461031663</v>
      </c>
      <c r="L38" s="46">
        <v>99.999999999999986</v>
      </c>
      <c r="M38" s="46">
        <v>-1.2108789018350592</v>
      </c>
      <c r="N38" s="12"/>
      <c r="S38" s="121" t="s">
        <v>155</v>
      </c>
      <c r="T38" s="126">
        <v>193290</v>
      </c>
      <c r="U38" s="127">
        <v>5.3523736850711288</v>
      </c>
    </row>
    <row r="39" spans="1:21" ht="15.6" x14ac:dyDescent="0.3">
      <c r="B39" s="3" t="s">
        <v>144</v>
      </c>
      <c r="C39" s="17">
        <v>62158</v>
      </c>
      <c r="D39" s="35"/>
      <c r="E39" s="17">
        <v>61604</v>
      </c>
      <c r="F39" s="17">
        <v>62768</v>
      </c>
      <c r="G39" s="17">
        <v>64787</v>
      </c>
      <c r="H39" s="17">
        <v>60781</v>
      </c>
      <c r="I39" s="17">
        <v>71311</v>
      </c>
      <c r="J39" s="17">
        <v>63766</v>
      </c>
      <c r="K39" s="45">
        <v>-10.58041536368863</v>
      </c>
      <c r="L39" s="45">
        <v>33.160508593567172</v>
      </c>
      <c r="M39" s="45">
        <v>2.5869558222594122</v>
      </c>
      <c r="N39" s="12"/>
      <c r="S39" s="122" t="s">
        <v>223</v>
      </c>
      <c r="T39" s="34">
        <v>177613</v>
      </c>
      <c r="U39" s="127">
        <v>-8.1106109990170268</v>
      </c>
    </row>
    <row r="40" spans="1:21" ht="15.6" x14ac:dyDescent="0.3">
      <c r="B40" s="3" t="s">
        <v>143</v>
      </c>
      <c r="C40" s="17">
        <v>58794</v>
      </c>
      <c r="D40" s="35"/>
      <c r="E40" s="17">
        <v>52946</v>
      </c>
      <c r="F40" s="17">
        <v>48172</v>
      </c>
      <c r="G40" s="17">
        <v>51343</v>
      </c>
      <c r="H40" s="17">
        <v>46314</v>
      </c>
      <c r="I40" s="17">
        <v>56500</v>
      </c>
      <c r="J40" s="17">
        <v>51624</v>
      </c>
      <c r="K40" s="45">
        <v>-8.6300884955752224</v>
      </c>
      <c r="L40" s="45">
        <v>26.84625185262227</v>
      </c>
      <c r="M40" s="45">
        <v>-12.195121951219505</v>
      </c>
      <c r="N40" s="12"/>
      <c r="S40" s="34" t="s">
        <v>156</v>
      </c>
      <c r="T40" s="34">
        <v>217356</v>
      </c>
      <c r="U40" s="127">
        <v>22.376177419445639</v>
      </c>
    </row>
    <row r="41" spans="1:21" ht="15.6" x14ac:dyDescent="0.3">
      <c r="B41" s="3" t="s">
        <v>145</v>
      </c>
      <c r="C41" s="17">
        <v>50499</v>
      </c>
      <c r="D41" s="35"/>
      <c r="E41" s="17">
        <v>49148</v>
      </c>
      <c r="F41" s="17">
        <v>50665</v>
      </c>
      <c r="G41" s="17">
        <v>53609</v>
      </c>
      <c r="H41" s="17">
        <v>49064</v>
      </c>
      <c r="I41" s="17">
        <v>61753</v>
      </c>
      <c r="J41" s="17">
        <v>51428</v>
      </c>
      <c r="K41" s="45">
        <v>-16.719835473580233</v>
      </c>
      <c r="L41" s="45">
        <v>26.744325125458278</v>
      </c>
      <c r="M41" s="45">
        <v>1.8396403889185962</v>
      </c>
      <c r="N41" s="12"/>
      <c r="S41" s="121" t="s">
        <v>157</v>
      </c>
      <c r="T41" s="34">
        <v>192295</v>
      </c>
      <c r="U41" s="127">
        <v>-11.529932461031663</v>
      </c>
    </row>
    <row r="42" spans="1:21" ht="15.6" x14ac:dyDescent="0.3">
      <c r="B42" s="3" t="s">
        <v>148</v>
      </c>
      <c r="C42" s="17">
        <v>23201</v>
      </c>
      <c r="D42" s="35"/>
      <c r="E42" s="17">
        <v>21802</v>
      </c>
      <c r="F42" s="17">
        <v>21865</v>
      </c>
      <c r="G42" s="17">
        <v>23551</v>
      </c>
      <c r="H42" s="17">
        <v>21454</v>
      </c>
      <c r="I42" s="17">
        <v>27792</v>
      </c>
      <c r="J42" s="17">
        <v>25477</v>
      </c>
      <c r="K42" s="45">
        <v>-8.3297351755901019</v>
      </c>
      <c r="L42" s="45">
        <v>13.24891442835227</v>
      </c>
      <c r="M42" s="45">
        <v>9.8099219861212958</v>
      </c>
      <c r="N42" s="12"/>
    </row>
    <row r="43" spans="1:21" ht="15.6" x14ac:dyDescent="0.3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21" ht="15.6" x14ac:dyDescent="0.3">
      <c r="B44" s="132" t="s">
        <v>164</v>
      </c>
      <c r="C44" s="132"/>
      <c r="D44" s="132"/>
      <c r="E44" s="132"/>
      <c r="F44" s="132"/>
      <c r="G44" s="132"/>
      <c r="H44" s="132"/>
      <c r="I44" s="132" t="s">
        <v>165</v>
      </c>
      <c r="J44" s="132"/>
      <c r="K44" s="132"/>
      <c r="L44" s="132"/>
      <c r="M44" s="132"/>
      <c r="N44" s="12"/>
    </row>
    <row r="45" spans="1:21" ht="15.6" x14ac:dyDescent="0.3">
      <c r="B45" s="132" t="s">
        <v>304</v>
      </c>
      <c r="C45" s="132"/>
      <c r="D45" s="132"/>
      <c r="E45" s="132"/>
      <c r="F45" s="132"/>
      <c r="G45" s="132"/>
      <c r="H45" s="132"/>
      <c r="I45" s="132" t="s">
        <v>305</v>
      </c>
      <c r="J45" s="132"/>
      <c r="K45" s="132"/>
      <c r="L45" s="132"/>
      <c r="M45" s="132"/>
      <c r="N45" s="12"/>
    </row>
    <row r="46" spans="1:21" ht="15.6" x14ac:dyDescent="0.3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21" ht="15.6" x14ac:dyDescent="0.3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21" ht="15.6" x14ac:dyDescent="0.3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14" ht="15.6" x14ac:dyDescent="0.3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14" ht="15.6" x14ac:dyDescent="0.3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14" ht="15.6" x14ac:dyDescent="0.3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14" ht="15.6" x14ac:dyDescent="0.3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14" ht="15.6" x14ac:dyDescent="0.3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14" ht="15.6" x14ac:dyDescent="0.3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14" ht="15.6" x14ac:dyDescent="0.3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14" ht="15.6" x14ac:dyDescent="0.3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14" x14ac:dyDescent="0.3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14" x14ac:dyDescent="0.3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14" x14ac:dyDescent="0.3">
      <c r="A59" s="3"/>
      <c r="B59" s="52" t="s">
        <v>147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14" x14ac:dyDescent="0.3">
      <c r="A60" s="14"/>
      <c r="B60" s="51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14" x14ac:dyDescent="0.3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14" x14ac:dyDescent="0.3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14" x14ac:dyDescent="0.3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14" s="34" customFormat="1" x14ac:dyDescent="0.3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</row>
    <row r="65" spans="1:14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</row>
    <row r="66" spans="1:14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</row>
    <row r="67" spans="1:14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</row>
    <row r="68" spans="1:14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</row>
    <row r="69" spans="1:14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pans="1:14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</row>
    <row r="71" spans="1:14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</row>
    <row r="72" spans="1:14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pans="1:14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pans="1:14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</row>
    <row r="75" spans="1:14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</row>
    <row r="76" spans="1:14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</row>
    <row r="77" spans="1:14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</row>
    <row r="78" spans="1:14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</row>
    <row r="79" spans="1:14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</row>
    <row r="80" spans="1:14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</row>
    <row r="81" spans="1:14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</row>
    <row r="82" spans="1:14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</row>
    <row r="83" spans="1:14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pans="1:14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1:14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</row>
    <row r="86" spans="1:14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</row>
    <row r="87" spans="1:14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4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4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4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4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4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4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4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4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4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</row>
    <row r="177" spans="1:14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</row>
    <row r="178" spans="1:14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</row>
    <row r="179" spans="1:14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</row>
    <row r="180" spans="1:14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</row>
    <row r="181" spans="1:14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</row>
    <row r="182" spans="1:14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</row>
    <row r="183" spans="1:14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</row>
    <row r="184" spans="1:14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</row>
    <row r="185" spans="1:14" s="34" customFormat="1" x14ac:dyDescent="0.3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</row>
    <row r="186" spans="1:14" s="34" customFormat="1" x14ac:dyDescent="0.3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</row>
    <row r="187" spans="1:14" s="34" customFormat="1" x14ac:dyDescent="0.3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</row>
    <row r="188" spans="1:14" s="34" customFormat="1" x14ac:dyDescent="0.3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</row>
    <row r="189" spans="1:14" s="34" customFormat="1" x14ac:dyDescent="0.3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</row>
  </sheetData>
  <mergeCells count="10">
    <mergeCell ref="E11:J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CE192"/>
  <sheetViews>
    <sheetView topLeftCell="B1" zoomScaleNormal="100" workbookViewId="0">
      <selection activeCell="R14" sqref="R14"/>
    </sheetView>
  </sheetViews>
  <sheetFormatPr baseColWidth="10" defaultRowHeight="14.4" x14ac:dyDescent="0.3"/>
  <cols>
    <col min="1" max="1" width="2" style="1" customWidth="1"/>
    <col min="2" max="2" width="27.6640625" customWidth="1"/>
    <col min="3" max="3" width="9.44140625" customWidth="1"/>
    <col min="4" max="4" width="8.6640625" customWidth="1"/>
    <col min="5" max="5" width="2.33203125" style="1" customWidth="1"/>
    <col min="6" max="6" width="8.6640625" bestFit="1" customWidth="1"/>
    <col min="7" max="7" width="9" customWidth="1"/>
    <col min="8" max="8" width="8.6640625" customWidth="1"/>
    <col min="9" max="10" width="8.5546875" customWidth="1"/>
    <col min="11" max="11" width="9.6640625" customWidth="1"/>
    <col min="12" max="12" width="10.33203125" customWidth="1"/>
    <col min="13" max="13" width="10.6640625" customWidth="1"/>
    <col min="14" max="14" width="11.88671875" style="1" customWidth="1"/>
    <col min="15" max="15" width="2.33203125" customWidth="1"/>
    <col min="16" max="73" width="11.5546875" style="34" customWidth="1"/>
    <col min="74" max="83" width="11.5546875" style="2" customWidth="1"/>
  </cols>
  <sheetData>
    <row r="1" spans="1:83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6" x14ac:dyDescent="0.3">
      <c r="A8" s="3"/>
      <c r="B8" s="3"/>
      <c r="C8" s="141" t="s">
        <v>230</v>
      </c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2"/>
    </row>
    <row r="9" spans="1:83" ht="15.6" x14ac:dyDescent="0.3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2"/>
    </row>
    <row r="10" spans="1:83" ht="15.6" x14ac:dyDescent="0.3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2" customHeight="1" x14ac:dyDescent="0.3">
      <c r="A11" s="3"/>
      <c r="B11" s="6"/>
      <c r="C11" s="107">
        <v>2017</v>
      </c>
      <c r="D11" s="84">
        <v>2018</v>
      </c>
      <c r="E11" s="31"/>
      <c r="F11" s="138">
        <v>2019</v>
      </c>
      <c r="G11" s="138"/>
      <c r="H11" s="138"/>
      <c r="I11" s="138"/>
      <c r="J11" s="138"/>
      <c r="K11" s="138"/>
      <c r="L11" s="135" t="s">
        <v>154</v>
      </c>
      <c r="M11" s="142" t="s">
        <v>295</v>
      </c>
      <c r="N11" s="142" t="s">
        <v>296</v>
      </c>
      <c r="O11" s="12"/>
    </row>
    <row r="12" spans="1:83" ht="15.6" x14ac:dyDescent="0.3">
      <c r="A12" s="3"/>
      <c r="B12" s="4"/>
      <c r="C12" s="104" t="s">
        <v>157</v>
      </c>
      <c r="D12" s="104" t="s">
        <v>157</v>
      </c>
      <c r="E12" s="104"/>
      <c r="F12" s="104" t="s">
        <v>221</v>
      </c>
      <c r="G12" s="104" t="s">
        <v>222</v>
      </c>
      <c r="H12" s="104" t="s">
        <v>155</v>
      </c>
      <c r="I12" s="104" t="s">
        <v>223</v>
      </c>
      <c r="J12" s="104" t="s">
        <v>156</v>
      </c>
      <c r="K12" s="104" t="s">
        <v>157</v>
      </c>
      <c r="L12" s="135"/>
      <c r="M12" s="142"/>
      <c r="N12" s="142"/>
      <c r="O12" s="12"/>
    </row>
    <row r="13" spans="1:83" ht="15.6" x14ac:dyDescent="0.3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6" x14ac:dyDescent="0.3">
      <c r="A14" s="3"/>
      <c r="B14" s="53" t="s">
        <v>1</v>
      </c>
      <c r="C14" s="17">
        <v>2500</v>
      </c>
      <c r="D14" s="17">
        <v>2677</v>
      </c>
      <c r="E14" s="35"/>
      <c r="F14" s="17">
        <v>2718</v>
      </c>
      <c r="G14" s="17">
        <v>3542</v>
      </c>
      <c r="H14" s="17">
        <v>3108</v>
      </c>
      <c r="I14" s="17">
        <v>3000</v>
      </c>
      <c r="J14" s="17">
        <v>3000</v>
      </c>
      <c r="K14" s="17">
        <v>2852</v>
      </c>
      <c r="L14" s="45">
        <v>-4.9333333333333371</v>
      </c>
      <c r="M14" s="45">
        <v>6.537168472170336</v>
      </c>
      <c r="N14" s="45">
        <v>7.0799999999999983</v>
      </c>
      <c r="O14" s="12"/>
    </row>
    <row r="15" spans="1:83" s="1" customFormat="1" ht="15.6" x14ac:dyDescent="0.3">
      <c r="A15" s="3"/>
      <c r="B15" s="109" t="s">
        <v>266</v>
      </c>
      <c r="C15" s="17"/>
      <c r="D15" s="17">
        <v>4922</v>
      </c>
      <c r="E15" s="35"/>
      <c r="F15" s="17">
        <v>3212</v>
      </c>
      <c r="G15" s="17">
        <v>3420</v>
      </c>
      <c r="H15" s="17">
        <v>3932</v>
      </c>
      <c r="I15" s="17">
        <v>4375</v>
      </c>
      <c r="J15" s="17">
        <v>4188</v>
      </c>
      <c r="K15" s="17">
        <v>3938</v>
      </c>
      <c r="L15" s="45">
        <v>-5.9694364851957999</v>
      </c>
      <c r="M15" s="45">
        <v>-19.991873222267373</v>
      </c>
      <c r="N15" s="45" t="s">
        <v>297</v>
      </c>
      <c r="O15" s="1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6" x14ac:dyDescent="0.3">
      <c r="A16" s="3"/>
      <c r="B16" s="53" t="s">
        <v>2</v>
      </c>
      <c r="C16" s="17">
        <v>1833</v>
      </c>
      <c r="D16" s="17">
        <v>1667</v>
      </c>
      <c r="E16" s="35"/>
      <c r="F16" s="17">
        <v>1333</v>
      </c>
      <c r="G16" s="17">
        <v>1333</v>
      </c>
      <c r="H16" s="17">
        <v>1333</v>
      </c>
      <c r="I16" s="17">
        <v>1333</v>
      </c>
      <c r="J16" s="17">
        <v>1333</v>
      </c>
      <c r="K16" s="17">
        <v>1254</v>
      </c>
      <c r="L16" s="45">
        <v>-5.9264816204050987</v>
      </c>
      <c r="M16" s="45">
        <v>-24.775044991001806</v>
      </c>
      <c r="N16" s="45">
        <v>-9.0561920349154406</v>
      </c>
      <c r="O16" s="12"/>
    </row>
    <row r="17" spans="1:83" ht="15.6" x14ac:dyDescent="0.3">
      <c r="A17" s="3"/>
      <c r="B17" s="53" t="s">
        <v>3</v>
      </c>
      <c r="C17" s="17">
        <v>1372</v>
      </c>
      <c r="D17" s="17">
        <v>969</v>
      </c>
      <c r="E17" s="35"/>
      <c r="F17" s="17">
        <v>1000</v>
      </c>
      <c r="G17" s="17">
        <v>1114</v>
      </c>
      <c r="H17" s="17">
        <v>1100</v>
      </c>
      <c r="I17" s="17">
        <v>1081</v>
      </c>
      <c r="J17" s="17">
        <v>1100</v>
      </c>
      <c r="K17" s="17">
        <v>1100</v>
      </c>
      <c r="L17" s="45">
        <v>0</v>
      </c>
      <c r="M17" s="45">
        <v>13.51909184726523</v>
      </c>
      <c r="N17" s="45">
        <v>-29.373177842565596</v>
      </c>
      <c r="O17" s="12"/>
    </row>
    <row r="18" spans="1:83" ht="15.6" x14ac:dyDescent="0.3">
      <c r="A18" s="3"/>
      <c r="B18" s="53" t="s">
        <v>4</v>
      </c>
      <c r="C18" s="17">
        <v>5000</v>
      </c>
      <c r="D18" s="17">
        <v>8000</v>
      </c>
      <c r="E18" s="35"/>
      <c r="F18" s="17">
        <v>7000</v>
      </c>
      <c r="G18" s="17">
        <v>7000</v>
      </c>
      <c r="H18" s="17">
        <v>7000</v>
      </c>
      <c r="I18" s="17">
        <v>7000</v>
      </c>
      <c r="J18" s="17">
        <v>8250</v>
      </c>
      <c r="K18" s="17">
        <v>8000</v>
      </c>
      <c r="L18" s="45">
        <v>-3.0303030303030312</v>
      </c>
      <c r="M18" s="45">
        <v>0</v>
      </c>
      <c r="N18" s="45">
        <v>60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6" x14ac:dyDescent="0.3">
      <c r="A19" s="3"/>
      <c r="B19" s="53" t="s">
        <v>5</v>
      </c>
      <c r="C19" s="17">
        <v>3200</v>
      </c>
      <c r="D19" s="17">
        <v>3000</v>
      </c>
      <c r="E19" s="35"/>
      <c r="F19" s="17">
        <v>3072</v>
      </c>
      <c r="G19" s="17">
        <v>3310</v>
      </c>
      <c r="H19" s="17">
        <v>3333</v>
      </c>
      <c r="I19" s="17">
        <v>3333</v>
      </c>
      <c r="J19" s="17">
        <v>3659</v>
      </c>
      <c r="K19" s="17">
        <v>3750</v>
      </c>
      <c r="L19" s="45">
        <v>2.4870183110139408</v>
      </c>
      <c r="M19" s="45">
        <v>25</v>
      </c>
      <c r="N19" s="45">
        <v>-6.25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6" x14ac:dyDescent="0.3">
      <c r="A20" s="3"/>
      <c r="B20" s="53" t="s">
        <v>6</v>
      </c>
      <c r="C20" s="17">
        <v>1136</v>
      </c>
      <c r="D20" s="17">
        <v>1395</v>
      </c>
      <c r="E20" s="35"/>
      <c r="F20" s="17">
        <v>1279</v>
      </c>
      <c r="G20" s="17">
        <v>1815</v>
      </c>
      <c r="H20" s="17">
        <v>1800</v>
      </c>
      <c r="I20" s="17">
        <v>1502</v>
      </c>
      <c r="J20" s="17">
        <v>1322</v>
      </c>
      <c r="K20" s="17">
        <v>1318</v>
      </c>
      <c r="L20" s="45">
        <v>-0.30257186081695409</v>
      </c>
      <c r="M20" s="45">
        <v>-5.5197132616487465</v>
      </c>
      <c r="N20" s="45">
        <v>22.799295774647874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6" x14ac:dyDescent="0.3">
      <c r="A21" s="3"/>
      <c r="B21" s="53" t="s">
        <v>7</v>
      </c>
      <c r="C21" s="17">
        <v>1292</v>
      </c>
      <c r="D21" s="17">
        <v>1827</v>
      </c>
      <c r="E21" s="35"/>
      <c r="F21" s="17">
        <v>1555</v>
      </c>
      <c r="G21" s="17">
        <v>2187</v>
      </c>
      <c r="H21" s="17">
        <v>2000</v>
      </c>
      <c r="I21" s="17">
        <v>1859</v>
      </c>
      <c r="J21" s="17">
        <v>1753</v>
      </c>
      <c r="K21" s="17">
        <v>1692</v>
      </c>
      <c r="L21" s="45">
        <v>-3.4797490017113546</v>
      </c>
      <c r="M21" s="45">
        <v>-7.3891625615763559</v>
      </c>
      <c r="N21" s="45">
        <v>41.408668730650135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6" x14ac:dyDescent="0.3">
      <c r="A22" s="3"/>
      <c r="B22" s="53" t="s">
        <v>8</v>
      </c>
      <c r="C22" s="17">
        <v>6796</v>
      </c>
      <c r="D22" s="17">
        <v>6124</v>
      </c>
      <c r="E22" s="35"/>
      <c r="F22" s="17">
        <v>7859</v>
      </c>
      <c r="G22" s="17">
        <v>6185</v>
      </c>
      <c r="H22" s="17">
        <v>6432</v>
      </c>
      <c r="I22" s="17">
        <v>7328</v>
      </c>
      <c r="J22" s="17">
        <v>7500</v>
      </c>
      <c r="K22" s="17">
        <v>8949</v>
      </c>
      <c r="L22" s="45">
        <v>19.320000000000007</v>
      </c>
      <c r="M22" s="45">
        <v>46.129980404964073</v>
      </c>
      <c r="N22" s="45">
        <v>-9.8881695114773436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6" x14ac:dyDescent="0.3">
      <c r="A23" s="3"/>
      <c r="B23" s="53" t="s">
        <v>160</v>
      </c>
      <c r="C23" s="17">
        <v>3980</v>
      </c>
      <c r="D23" s="17">
        <v>4194</v>
      </c>
      <c r="E23" s="35"/>
      <c r="F23" s="17">
        <v>4152</v>
      </c>
      <c r="G23" s="17">
        <v>4711</v>
      </c>
      <c r="H23" s="17">
        <v>5203</v>
      </c>
      <c r="I23" s="17">
        <v>4500</v>
      </c>
      <c r="J23" s="17">
        <v>3091</v>
      </c>
      <c r="K23" s="17">
        <v>7250</v>
      </c>
      <c r="L23" s="45">
        <v>134.55192494338402</v>
      </c>
      <c r="M23" s="45">
        <v>72.865999046256547</v>
      </c>
      <c r="N23" s="45">
        <v>5.3768844221105496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6" x14ac:dyDescent="0.3">
      <c r="A24" s="3"/>
      <c r="B24" s="53" t="s">
        <v>9</v>
      </c>
      <c r="C24" s="17">
        <v>5000</v>
      </c>
      <c r="D24" s="17">
        <v>5000</v>
      </c>
      <c r="E24" s="35"/>
      <c r="F24" s="17">
        <v>5489</v>
      </c>
      <c r="G24" s="17">
        <v>5510</v>
      </c>
      <c r="H24" s="17">
        <v>5601</v>
      </c>
      <c r="I24" s="17">
        <v>5203</v>
      </c>
      <c r="J24" s="17">
        <v>5688</v>
      </c>
      <c r="K24" s="17">
        <v>5068</v>
      </c>
      <c r="L24" s="45">
        <v>-10.900140646976084</v>
      </c>
      <c r="M24" s="45">
        <v>1.3599999999999994</v>
      </c>
      <c r="N24" s="45">
        <v>0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6" x14ac:dyDescent="0.3">
      <c r="A25" s="3"/>
      <c r="B25" s="53" t="s">
        <v>10</v>
      </c>
      <c r="C25" s="17">
        <v>4681</v>
      </c>
      <c r="D25" s="17">
        <v>4829</v>
      </c>
      <c r="E25" s="35"/>
      <c r="F25" s="17">
        <v>5214</v>
      </c>
      <c r="G25" s="17">
        <v>6150</v>
      </c>
      <c r="H25" s="17">
        <v>4503</v>
      </c>
      <c r="I25" s="17">
        <v>3348</v>
      </c>
      <c r="J25" s="17">
        <v>3638</v>
      </c>
      <c r="K25" s="17">
        <v>6006</v>
      </c>
      <c r="L25" s="45">
        <v>65.0907091808686</v>
      </c>
      <c r="M25" s="45">
        <v>24.373576309794998</v>
      </c>
      <c r="N25" s="45">
        <v>3.1617175817133045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6" x14ac:dyDescent="0.3">
      <c r="A26" s="3"/>
      <c r="B26" s="53" t="s">
        <v>11</v>
      </c>
      <c r="C26" s="17">
        <v>2329</v>
      </c>
      <c r="D26" s="17">
        <v>2316</v>
      </c>
      <c r="E26" s="35"/>
      <c r="F26" s="17">
        <v>2633</v>
      </c>
      <c r="G26" s="17">
        <v>2972</v>
      </c>
      <c r="H26" s="17">
        <v>2757</v>
      </c>
      <c r="I26" s="17">
        <v>2595</v>
      </c>
      <c r="J26" s="17">
        <v>4072</v>
      </c>
      <c r="K26" s="17">
        <v>2510</v>
      </c>
      <c r="L26" s="45">
        <v>-38.359528487229866</v>
      </c>
      <c r="M26" s="45">
        <v>8.3765112262521626</v>
      </c>
      <c r="N26" s="45">
        <v>-0.55817947617002517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6" x14ac:dyDescent="0.3">
      <c r="A27" s="3"/>
      <c r="B27" s="53" t="s">
        <v>12</v>
      </c>
      <c r="C27" s="17">
        <v>2000</v>
      </c>
      <c r="D27" s="17">
        <v>1600</v>
      </c>
      <c r="E27" s="35"/>
      <c r="F27" s="17">
        <v>1500</v>
      </c>
      <c r="G27" s="17">
        <v>1328</v>
      </c>
      <c r="H27" s="17">
        <v>1473</v>
      </c>
      <c r="I27" s="17">
        <v>1500</v>
      </c>
      <c r="J27" s="17">
        <v>1500</v>
      </c>
      <c r="K27" s="17">
        <v>1500</v>
      </c>
      <c r="L27" s="45">
        <v>0</v>
      </c>
      <c r="M27" s="45">
        <v>-6.25</v>
      </c>
      <c r="N27" s="45">
        <v>-20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6" x14ac:dyDescent="0.3">
      <c r="A28" s="3"/>
      <c r="B28" s="53" t="s">
        <v>13</v>
      </c>
      <c r="C28" s="17">
        <v>1125</v>
      </c>
      <c r="D28" s="17">
        <v>975</v>
      </c>
      <c r="E28" s="35"/>
      <c r="F28" s="17">
        <v>1269</v>
      </c>
      <c r="G28" s="17">
        <v>1291</v>
      </c>
      <c r="H28" s="17">
        <v>1828</v>
      </c>
      <c r="I28" s="17">
        <v>2373</v>
      </c>
      <c r="J28" s="17">
        <v>1138</v>
      </c>
      <c r="K28" s="17">
        <v>999</v>
      </c>
      <c r="L28" s="45">
        <v>-12.214411247803156</v>
      </c>
      <c r="M28" s="45">
        <v>2.461538461538467</v>
      </c>
      <c r="N28" s="45">
        <v>-13.333333333333329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6" x14ac:dyDescent="0.3">
      <c r="A29" s="3"/>
      <c r="B29" s="53" t="s">
        <v>14</v>
      </c>
      <c r="C29" s="17">
        <v>1203</v>
      </c>
      <c r="D29" s="17">
        <v>1293</v>
      </c>
      <c r="E29" s="35"/>
      <c r="F29" s="17">
        <v>1446</v>
      </c>
      <c r="G29" s="17">
        <v>1708</v>
      </c>
      <c r="H29" s="17">
        <v>2772</v>
      </c>
      <c r="I29" s="17">
        <v>3237</v>
      </c>
      <c r="J29" s="17">
        <v>1442</v>
      </c>
      <c r="K29" s="17">
        <v>1041</v>
      </c>
      <c r="L29" s="45">
        <v>-27.808599167822464</v>
      </c>
      <c r="M29" s="45">
        <v>-19.48955916473318</v>
      </c>
      <c r="N29" s="45">
        <v>7.4812967581047332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6" x14ac:dyDescent="0.3">
      <c r="A30" s="3"/>
      <c r="B30" s="53" t="s">
        <v>15</v>
      </c>
      <c r="C30" s="17">
        <v>2216</v>
      </c>
      <c r="D30" s="17">
        <v>2645</v>
      </c>
      <c r="E30" s="35"/>
      <c r="F30" s="17">
        <v>3078</v>
      </c>
      <c r="G30" s="17">
        <v>3057</v>
      </c>
      <c r="H30" s="17">
        <v>2859</v>
      </c>
      <c r="I30" s="17">
        <v>2581</v>
      </c>
      <c r="J30" s="17">
        <v>2675</v>
      </c>
      <c r="K30" s="17">
        <v>2765</v>
      </c>
      <c r="L30" s="45">
        <v>3.3644859813084054</v>
      </c>
      <c r="M30" s="45">
        <v>4.5368620037807119</v>
      </c>
      <c r="N30" s="45">
        <v>19.359205776173297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6" x14ac:dyDescent="0.3">
      <c r="A31" s="3"/>
      <c r="B31" s="53" t="s">
        <v>16</v>
      </c>
      <c r="C31" s="17">
        <v>1388</v>
      </c>
      <c r="D31" s="17">
        <v>1675</v>
      </c>
      <c r="E31" s="35"/>
      <c r="F31" s="17">
        <v>1372</v>
      </c>
      <c r="G31" s="17">
        <v>2162</v>
      </c>
      <c r="H31" s="17">
        <v>2420</v>
      </c>
      <c r="I31" s="17">
        <v>2823</v>
      </c>
      <c r="J31" s="17">
        <v>2443</v>
      </c>
      <c r="K31" s="17">
        <v>1622</v>
      </c>
      <c r="L31" s="45">
        <v>-33.606221858370859</v>
      </c>
      <c r="M31" s="45">
        <v>-3.1641791044776113</v>
      </c>
      <c r="N31" s="45">
        <v>20.677233429394803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6" x14ac:dyDescent="0.3">
      <c r="A32" s="3"/>
      <c r="B32" s="53" t="s">
        <v>17</v>
      </c>
      <c r="C32" s="17">
        <v>1927</v>
      </c>
      <c r="D32" s="17">
        <v>1854</v>
      </c>
      <c r="E32" s="35"/>
      <c r="F32" s="17">
        <v>1550</v>
      </c>
      <c r="G32" s="17">
        <v>1711</v>
      </c>
      <c r="H32" s="17">
        <v>1995</v>
      </c>
      <c r="I32" s="17">
        <v>2453</v>
      </c>
      <c r="J32" s="17">
        <v>3000</v>
      </c>
      <c r="K32" s="17">
        <v>3000</v>
      </c>
      <c r="L32" s="45">
        <v>0</v>
      </c>
      <c r="M32" s="45">
        <v>61.812297734627833</v>
      </c>
      <c r="N32" s="45">
        <v>-3.7882719252724399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6" x14ac:dyDescent="0.3">
      <c r="A33" s="3"/>
      <c r="B33" s="53" t="s">
        <v>18</v>
      </c>
      <c r="C33" s="17">
        <v>659</v>
      </c>
      <c r="D33" s="17">
        <v>517</v>
      </c>
      <c r="E33" s="35"/>
      <c r="F33" s="17">
        <v>909</v>
      </c>
      <c r="G33" s="17">
        <v>1523</v>
      </c>
      <c r="H33" s="17">
        <v>1548</v>
      </c>
      <c r="I33" s="17">
        <v>868</v>
      </c>
      <c r="J33" s="17">
        <v>616</v>
      </c>
      <c r="K33" s="17">
        <v>1193</v>
      </c>
      <c r="L33" s="45">
        <v>93.66883116883119</v>
      </c>
      <c r="M33" s="45">
        <v>130.75435203094776</v>
      </c>
      <c r="N33" s="45">
        <v>-21.547799696509855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6" x14ac:dyDescent="0.3">
      <c r="A34" s="3"/>
      <c r="B34" s="53" t="s">
        <v>161</v>
      </c>
      <c r="C34" s="17">
        <v>1818</v>
      </c>
      <c r="D34" s="17">
        <v>1980</v>
      </c>
      <c r="E34" s="35"/>
      <c r="F34" s="17">
        <v>2500</v>
      </c>
      <c r="G34" s="17">
        <v>2500</v>
      </c>
      <c r="H34" s="17">
        <v>2345</v>
      </c>
      <c r="I34" s="17">
        <v>2000</v>
      </c>
      <c r="J34" s="17">
        <v>1888</v>
      </c>
      <c r="K34" s="17">
        <v>2000</v>
      </c>
      <c r="L34" s="45">
        <v>5.9322033898305193</v>
      </c>
      <c r="M34" s="45">
        <v>1.0101010101010104</v>
      </c>
      <c r="N34" s="45">
        <v>8.9108910891089153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6" x14ac:dyDescent="0.3">
      <c r="A35" s="3"/>
      <c r="B35" s="53" t="s">
        <v>19</v>
      </c>
      <c r="C35" s="17">
        <v>694</v>
      </c>
      <c r="D35" s="17">
        <v>1083</v>
      </c>
      <c r="E35" s="35"/>
      <c r="F35" s="17">
        <v>1239</v>
      </c>
      <c r="G35" s="17">
        <v>1799</v>
      </c>
      <c r="H35" s="17">
        <v>1787</v>
      </c>
      <c r="I35" s="17">
        <v>1128</v>
      </c>
      <c r="J35" s="17">
        <v>784</v>
      </c>
      <c r="K35" s="17">
        <v>1606</v>
      </c>
      <c r="L35" s="45">
        <v>104.84693877551021</v>
      </c>
      <c r="M35" s="45">
        <v>48.291782086795934</v>
      </c>
      <c r="N35" s="45">
        <v>56.051873198847261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6" x14ac:dyDescent="0.3">
      <c r="A36" s="3"/>
      <c r="B36" s="53" t="s">
        <v>20</v>
      </c>
      <c r="C36" s="17">
        <v>1113</v>
      </c>
      <c r="D36" s="17">
        <v>1441</v>
      </c>
      <c r="E36" s="35"/>
      <c r="F36" s="17">
        <v>1364</v>
      </c>
      <c r="G36" s="17">
        <v>2693</v>
      </c>
      <c r="H36" s="17">
        <v>3182</v>
      </c>
      <c r="I36" s="17">
        <v>2330</v>
      </c>
      <c r="J36" s="17">
        <v>1349</v>
      </c>
      <c r="K36" s="17">
        <v>2258</v>
      </c>
      <c r="L36" s="45">
        <v>67.383246849518144</v>
      </c>
      <c r="M36" s="45">
        <v>56.696738376127712</v>
      </c>
      <c r="N36" s="45">
        <v>29.469901168014388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6" x14ac:dyDescent="0.3">
      <c r="A37" s="3"/>
      <c r="B37" s="53" t="s">
        <v>21</v>
      </c>
      <c r="C37" s="17">
        <v>4592</v>
      </c>
      <c r="D37" s="17">
        <v>3500</v>
      </c>
      <c r="E37" s="35"/>
      <c r="F37" s="17">
        <v>3000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-14.285714285714292</v>
      </c>
      <c r="N37" s="45">
        <v>-23.780487804878049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6" x14ac:dyDescent="0.3">
      <c r="A38" s="3"/>
      <c r="B38" s="53" t="s">
        <v>22</v>
      </c>
      <c r="C38" s="17">
        <v>4671</v>
      </c>
      <c r="D38" s="17">
        <v>4722</v>
      </c>
      <c r="E38" s="35"/>
      <c r="F38" s="17">
        <v>5556</v>
      </c>
      <c r="G38" s="17">
        <v>7190</v>
      </c>
      <c r="H38" s="17">
        <v>7155</v>
      </c>
      <c r="I38" s="17">
        <v>6120</v>
      </c>
      <c r="J38" s="17">
        <v>5226</v>
      </c>
      <c r="K38" s="17">
        <v>5372</v>
      </c>
      <c r="L38" s="45">
        <v>2.793723689246093</v>
      </c>
      <c r="M38" s="45">
        <v>13.765353663701816</v>
      </c>
      <c r="N38" s="45">
        <v>1.0918432883750882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6" x14ac:dyDescent="0.3">
      <c r="A39" s="3"/>
      <c r="B39" s="53" t="s">
        <v>23</v>
      </c>
      <c r="C39" s="17">
        <v>5431</v>
      </c>
      <c r="D39" s="17">
        <v>5000</v>
      </c>
      <c r="E39" s="35"/>
      <c r="F39" s="17">
        <v>7071</v>
      </c>
      <c r="G39" s="17">
        <v>7222</v>
      </c>
      <c r="H39" s="17">
        <v>7065</v>
      </c>
      <c r="I39" s="17">
        <v>5768</v>
      </c>
      <c r="J39" s="17">
        <v>5547</v>
      </c>
      <c r="K39" s="17">
        <v>6111</v>
      </c>
      <c r="L39" s="45">
        <v>10.16765819361818</v>
      </c>
      <c r="M39" s="45">
        <v>22.22</v>
      </c>
      <c r="N39" s="45">
        <v>-7.9359234026882746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6" x14ac:dyDescent="0.3">
      <c r="A40" s="3"/>
      <c r="B40" s="53" t="s">
        <v>24</v>
      </c>
      <c r="C40" s="17">
        <v>1924</v>
      </c>
      <c r="D40" s="17">
        <v>2046</v>
      </c>
      <c r="E40" s="35"/>
      <c r="F40" s="17">
        <v>2059</v>
      </c>
      <c r="G40" s="17">
        <v>2772</v>
      </c>
      <c r="H40" s="17">
        <v>3907</v>
      </c>
      <c r="I40" s="17">
        <v>2683</v>
      </c>
      <c r="J40" s="17">
        <v>2319</v>
      </c>
      <c r="K40" s="17">
        <v>2023</v>
      </c>
      <c r="L40" s="45">
        <v>-12.764122466580417</v>
      </c>
      <c r="M40" s="45">
        <v>-1.1241446725317701</v>
      </c>
      <c r="N40" s="45">
        <v>6.3409563409563532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6" x14ac:dyDescent="0.3">
      <c r="A41" s="3"/>
      <c r="B41" s="53" t="s">
        <v>25</v>
      </c>
      <c r="C41" s="17">
        <v>1812</v>
      </c>
      <c r="D41" s="17">
        <v>2042</v>
      </c>
      <c r="E41" s="35"/>
      <c r="F41" s="17">
        <v>1625</v>
      </c>
      <c r="G41" s="17">
        <v>1689</v>
      </c>
      <c r="H41" s="17">
        <v>1592</v>
      </c>
      <c r="I41" s="17">
        <v>1558</v>
      </c>
      <c r="J41" s="17">
        <v>1905</v>
      </c>
      <c r="K41" s="17">
        <v>1869</v>
      </c>
      <c r="L41" s="45">
        <v>-1.8897637795275699</v>
      </c>
      <c r="M41" s="45">
        <v>-8.4720861900098043</v>
      </c>
      <c r="N41" s="45">
        <v>12.693156732891836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6" x14ac:dyDescent="0.3">
      <c r="A42" s="3"/>
      <c r="B42" s="53" t="s">
        <v>26</v>
      </c>
      <c r="C42" s="17">
        <v>2571</v>
      </c>
      <c r="D42" s="17">
        <v>2820</v>
      </c>
      <c r="E42" s="35"/>
      <c r="F42" s="17">
        <v>2627</v>
      </c>
      <c r="G42" s="17">
        <v>2497</v>
      </c>
      <c r="H42" s="17">
        <v>2764</v>
      </c>
      <c r="I42" s="17">
        <v>3362</v>
      </c>
      <c r="J42" s="17">
        <v>2799</v>
      </c>
      <c r="K42" s="17">
        <v>2791</v>
      </c>
      <c r="L42" s="45">
        <v>-0.28581636298677893</v>
      </c>
      <c r="M42" s="45">
        <v>-1.0283687943262407</v>
      </c>
      <c r="N42" s="45">
        <v>9.6849474912485505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6" x14ac:dyDescent="0.3">
      <c r="A43" s="3"/>
      <c r="B43" s="53" t="s">
        <v>27</v>
      </c>
      <c r="C43" s="17">
        <v>636</v>
      </c>
      <c r="D43" s="17">
        <v>900</v>
      </c>
      <c r="E43" s="35"/>
      <c r="F43" s="17">
        <v>949</v>
      </c>
      <c r="G43" s="17">
        <v>900</v>
      </c>
      <c r="H43" s="17">
        <v>1001</v>
      </c>
      <c r="I43" s="17">
        <v>1000</v>
      </c>
      <c r="J43" s="17">
        <v>1000</v>
      </c>
      <c r="K43" s="17">
        <v>1074</v>
      </c>
      <c r="L43" s="45">
        <v>7.4000000000000057</v>
      </c>
      <c r="M43" s="45">
        <v>19.333333333333343</v>
      </c>
      <c r="N43" s="45">
        <v>41.509433962264154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6" x14ac:dyDescent="0.3">
      <c r="A44" s="3"/>
      <c r="B44" s="53" t="s">
        <v>28</v>
      </c>
      <c r="C44" s="17">
        <v>1800</v>
      </c>
      <c r="D44" s="17">
        <v>1800</v>
      </c>
      <c r="E44" s="35"/>
      <c r="F44" s="17">
        <v>2000</v>
      </c>
      <c r="G44" s="17">
        <v>2000</v>
      </c>
      <c r="H44" s="17">
        <v>2000</v>
      </c>
      <c r="I44" s="17">
        <v>2000</v>
      </c>
      <c r="J44" s="17">
        <v>2000</v>
      </c>
      <c r="K44" s="17">
        <v>2000</v>
      </c>
      <c r="L44" s="45">
        <v>0</v>
      </c>
      <c r="M44" s="45">
        <v>11.111111111111114</v>
      </c>
      <c r="N44" s="45">
        <v>0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6" x14ac:dyDescent="0.3">
      <c r="A45" s="3"/>
      <c r="B45" s="53" t="s">
        <v>29</v>
      </c>
      <c r="C45" s="17">
        <v>898</v>
      </c>
      <c r="D45" s="17">
        <v>1000</v>
      </c>
      <c r="E45" s="35"/>
      <c r="F45" s="17">
        <v>1088</v>
      </c>
      <c r="G45" s="17">
        <v>1100</v>
      </c>
      <c r="H45" s="17">
        <v>1100</v>
      </c>
      <c r="I45" s="17">
        <v>1128</v>
      </c>
      <c r="J45" s="17">
        <v>1200</v>
      </c>
      <c r="K45" s="17">
        <v>1277</v>
      </c>
      <c r="L45" s="45">
        <v>6.4166666666666714</v>
      </c>
      <c r="M45" s="45">
        <v>27.699999999999989</v>
      </c>
      <c r="N45" s="45">
        <v>11.358574610244986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6" x14ac:dyDescent="0.3">
      <c r="A46" s="3"/>
      <c r="B46" s="53" t="s">
        <v>30</v>
      </c>
      <c r="C46" s="17">
        <v>898</v>
      </c>
      <c r="D46" s="17">
        <v>1000</v>
      </c>
      <c r="E46" s="35"/>
      <c r="F46" s="17">
        <v>1088</v>
      </c>
      <c r="G46" s="17">
        <v>1195</v>
      </c>
      <c r="H46" s="17">
        <v>1100</v>
      </c>
      <c r="I46" s="17">
        <v>1128</v>
      </c>
      <c r="J46" s="17">
        <v>1200</v>
      </c>
      <c r="K46" s="17">
        <v>1277</v>
      </c>
      <c r="L46" s="45">
        <v>6.4166666666666714</v>
      </c>
      <c r="M46" s="45">
        <v>27.699999999999989</v>
      </c>
      <c r="N46" s="45">
        <v>11.358574610244986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6" x14ac:dyDescent="0.3">
      <c r="A47" s="3"/>
      <c r="B47" s="53" t="s">
        <v>31</v>
      </c>
      <c r="C47" s="17">
        <v>1364</v>
      </c>
      <c r="D47" s="17">
        <v>1647</v>
      </c>
      <c r="E47" s="35"/>
      <c r="F47" s="17">
        <v>1292</v>
      </c>
      <c r="G47" s="17">
        <v>1591</v>
      </c>
      <c r="H47" s="17">
        <v>1578</v>
      </c>
      <c r="I47" s="17">
        <v>1463</v>
      </c>
      <c r="J47" s="17">
        <v>1652</v>
      </c>
      <c r="K47" s="17">
        <v>1644</v>
      </c>
      <c r="L47" s="45">
        <v>-0.48426150121065348</v>
      </c>
      <c r="M47" s="45">
        <v>-0.18214936247723301</v>
      </c>
      <c r="N47" s="45">
        <v>20.747800586510266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6" x14ac:dyDescent="0.3">
      <c r="A48" s="3"/>
      <c r="B48" s="53" t="s">
        <v>162</v>
      </c>
      <c r="C48" s="17">
        <v>1018</v>
      </c>
      <c r="D48" s="17">
        <v>1549</v>
      </c>
      <c r="E48" s="35"/>
      <c r="F48" s="17">
        <v>1383</v>
      </c>
      <c r="G48" s="17">
        <v>1741</v>
      </c>
      <c r="H48" s="17">
        <v>1578</v>
      </c>
      <c r="I48" s="17">
        <v>1180</v>
      </c>
      <c r="J48" s="17">
        <v>1625</v>
      </c>
      <c r="K48" s="17">
        <v>1594</v>
      </c>
      <c r="L48" s="45">
        <v>-1.9076923076923151</v>
      </c>
      <c r="M48" s="45">
        <v>2.9051000645577716</v>
      </c>
      <c r="N48" s="45">
        <v>52.16110019646365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6" x14ac:dyDescent="0.3">
      <c r="A49" s="3"/>
      <c r="B49" s="53" t="s">
        <v>32</v>
      </c>
      <c r="C49" s="17">
        <v>815</v>
      </c>
      <c r="D49" s="17">
        <v>1239</v>
      </c>
      <c r="E49" s="35"/>
      <c r="F49" s="17">
        <v>1107</v>
      </c>
      <c r="G49" s="17">
        <v>1393</v>
      </c>
      <c r="H49" s="17">
        <v>1262</v>
      </c>
      <c r="I49" s="17">
        <v>944</v>
      </c>
      <c r="J49" s="17">
        <v>1300</v>
      </c>
      <c r="K49" s="17">
        <v>1275</v>
      </c>
      <c r="L49" s="45">
        <v>-1.923076923076934</v>
      </c>
      <c r="M49" s="45">
        <v>2.9055690072639351</v>
      </c>
      <c r="N49" s="45">
        <v>52.024539877300612</v>
      </c>
      <c r="O49" s="12"/>
    </row>
    <row r="50" spans="1:83" ht="15.6" x14ac:dyDescent="0.3">
      <c r="A50" s="3"/>
      <c r="B50" s="53" t="s">
        <v>33</v>
      </c>
      <c r="C50" s="17">
        <v>918</v>
      </c>
      <c r="D50" s="17">
        <v>1446</v>
      </c>
      <c r="E50" s="35"/>
      <c r="F50" s="17">
        <v>1283</v>
      </c>
      <c r="G50" s="17">
        <v>1497</v>
      </c>
      <c r="H50" s="17">
        <v>1415</v>
      </c>
      <c r="I50" s="17">
        <v>1080</v>
      </c>
      <c r="J50" s="17">
        <v>1478</v>
      </c>
      <c r="K50" s="17">
        <v>1478</v>
      </c>
      <c r="L50" s="45">
        <v>0</v>
      </c>
      <c r="M50" s="45">
        <v>2.2130013831258566</v>
      </c>
      <c r="N50" s="45">
        <v>57.51633986928104</v>
      </c>
      <c r="O50" s="12"/>
    </row>
    <row r="51" spans="1:83" ht="15.6" x14ac:dyDescent="0.3">
      <c r="A51" s="3"/>
      <c r="B51" s="53" t="s">
        <v>34</v>
      </c>
      <c r="C51" s="17">
        <v>1000</v>
      </c>
      <c r="D51" s="17">
        <v>1488</v>
      </c>
      <c r="E51" s="35"/>
      <c r="F51" s="17">
        <v>866</v>
      </c>
      <c r="G51" s="17">
        <v>900</v>
      </c>
      <c r="H51" s="17">
        <v>888</v>
      </c>
      <c r="I51" s="17">
        <v>953</v>
      </c>
      <c r="J51" s="17">
        <v>984</v>
      </c>
      <c r="K51" s="17">
        <v>1108</v>
      </c>
      <c r="L51" s="45">
        <v>12.601626016260155</v>
      </c>
      <c r="M51" s="45">
        <v>-25.537634408602145</v>
      </c>
      <c r="N51" s="45">
        <v>48.800000000000011</v>
      </c>
      <c r="O51" s="12"/>
    </row>
    <row r="52" spans="1:83" ht="15.6" x14ac:dyDescent="0.3">
      <c r="A52" s="3"/>
      <c r="B52" s="53" t="s">
        <v>267</v>
      </c>
      <c r="C52" s="17">
        <v>541</v>
      </c>
      <c r="D52" s="17">
        <v>612</v>
      </c>
      <c r="E52" s="35"/>
      <c r="F52" s="17">
        <v>1073</v>
      </c>
      <c r="G52" s="17">
        <v>1090</v>
      </c>
      <c r="H52" s="17">
        <v>1106</v>
      </c>
      <c r="I52" s="17">
        <v>1080</v>
      </c>
      <c r="J52" s="17">
        <v>1446</v>
      </c>
      <c r="K52" s="17">
        <v>922</v>
      </c>
      <c r="L52" s="45">
        <v>-36.237897648686037</v>
      </c>
      <c r="M52" s="45">
        <v>50.653594771241842</v>
      </c>
      <c r="N52" s="45">
        <v>13.123844731977826</v>
      </c>
      <c r="O52" s="12"/>
    </row>
    <row r="53" spans="1:83" s="1" customFormat="1" ht="15.6" x14ac:dyDescent="0.3">
      <c r="A53" s="3"/>
      <c r="B53" s="53" t="s">
        <v>268</v>
      </c>
      <c r="C53" s="17"/>
      <c r="D53" s="17">
        <v>1322</v>
      </c>
      <c r="E53" s="35"/>
      <c r="F53" s="17">
        <v>1705</v>
      </c>
      <c r="G53" s="17">
        <v>1729</v>
      </c>
      <c r="H53" s="17">
        <v>1639</v>
      </c>
      <c r="I53" s="17">
        <v>1761</v>
      </c>
      <c r="J53" s="17">
        <v>860</v>
      </c>
      <c r="K53" s="17">
        <v>1587</v>
      </c>
      <c r="L53" s="45">
        <v>84.534883720930225</v>
      </c>
      <c r="M53" s="45">
        <v>20.04538577912254</v>
      </c>
      <c r="N53" s="45" t="s">
        <v>297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6" x14ac:dyDescent="0.3">
      <c r="A54" s="3"/>
      <c r="B54" s="53" t="s">
        <v>35</v>
      </c>
      <c r="C54" s="17">
        <v>6265</v>
      </c>
      <c r="D54" s="17">
        <v>6000</v>
      </c>
      <c r="E54" s="35"/>
      <c r="F54" s="17">
        <v>5728</v>
      </c>
      <c r="G54" s="17">
        <v>5092</v>
      </c>
      <c r="H54" s="17">
        <v>5811</v>
      </c>
      <c r="I54" s="17">
        <v>4766</v>
      </c>
      <c r="J54" s="17">
        <v>4766</v>
      </c>
      <c r="K54" s="17">
        <v>4000</v>
      </c>
      <c r="L54" s="45">
        <v>-16.072177926982803</v>
      </c>
      <c r="M54" s="45">
        <v>-33.333333333333343</v>
      </c>
      <c r="N54" s="45">
        <v>-4.2298483639265783</v>
      </c>
      <c r="O54" s="12"/>
    </row>
    <row r="55" spans="1:83" ht="15.6" x14ac:dyDescent="0.3">
      <c r="A55" s="3"/>
      <c r="B55" s="53" t="s">
        <v>36</v>
      </c>
      <c r="C55" s="17">
        <v>2106</v>
      </c>
      <c r="D55" s="17">
        <v>2178</v>
      </c>
      <c r="E55" s="35"/>
      <c r="F55" s="17">
        <v>1652</v>
      </c>
      <c r="G55" s="17">
        <v>1612</v>
      </c>
      <c r="H55" s="17">
        <v>1800</v>
      </c>
      <c r="I55" s="17">
        <v>1766</v>
      </c>
      <c r="J55" s="17">
        <v>1800</v>
      </c>
      <c r="K55" s="17">
        <v>2034</v>
      </c>
      <c r="L55" s="45">
        <v>12.999999999999986</v>
      </c>
      <c r="M55" s="45">
        <v>-6.6115702479338836</v>
      </c>
      <c r="N55" s="45">
        <v>3.4188034188034351</v>
      </c>
      <c r="O55" s="12"/>
    </row>
    <row r="56" spans="1:83" s="1" customFormat="1" ht="15.6" x14ac:dyDescent="0.3">
      <c r="A56" s="3"/>
      <c r="B56" s="53" t="s">
        <v>159</v>
      </c>
      <c r="C56" s="17">
        <v>3438</v>
      </c>
      <c r="D56" s="17">
        <v>3200</v>
      </c>
      <c r="E56" s="35"/>
      <c r="F56" s="17">
        <v>4126</v>
      </c>
      <c r="G56" s="17">
        <v>3591</v>
      </c>
      <c r="H56" s="17">
        <v>3076</v>
      </c>
      <c r="I56" s="17">
        <v>2694</v>
      </c>
      <c r="J56" s="17">
        <v>3075</v>
      </c>
      <c r="K56" s="17">
        <v>3318</v>
      </c>
      <c r="L56" s="45">
        <v>7.9024390243902474</v>
      </c>
      <c r="M56" s="45">
        <v>3.6875</v>
      </c>
      <c r="N56" s="45">
        <v>-6.9226294357184486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6" x14ac:dyDescent="0.3">
      <c r="A57" s="3"/>
      <c r="B57" s="53" t="s">
        <v>37</v>
      </c>
      <c r="C57" s="17">
        <v>3380</v>
      </c>
      <c r="D57" s="17">
        <v>2554</v>
      </c>
      <c r="E57" s="35"/>
      <c r="F57" s="17">
        <v>3678</v>
      </c>
      <c r="G57" s="17">
        <v>3436</v>
      </c>
      <c r="H57" s="17">
        <v>3076</v>
      </c>
      <c r="I57" s="17">
        <v>2699</v>
      </c>
      <c r="J57" s="17">
        <v>3110</v>
      </c>
      <c r="K57" s="17">
        <v>3120</v>
      </c>
      <c r="L57" s="45">
        <v>0.32154340836012807</v>
      </c>
      <c r="M57" s="45">
        <v>22.161315583398604</v>
      </c>
      <c r="N57" s="45">
        <v>-24.437869822485197</v>
      </c>
      <c r="O57" s="12"/>
    </row>
    <row r="58" spans="1:83" s="1" customFormat="1" ht="15.6" x14ac:dyDescent="0.3">
      <c r="A58" s="3"/>
      <c r="B58" s="44" t="s">
        <v>38</v>
      </c>
      <c r="C58" s="17">
        <v>3380</v>
      </c>
      <c r="D58" s="17">
        <v>2554</v>
      </c>
      <c r="E58" s="35"/>
      <c r="F58" s="17">
        <v>3678</v>
      </c>
      <c r="G58" s="17">
        <v>3591</v>
      </c>
      <c r="H58" s="17">
        <v>3076</v>
      </c>
      <c r="I58" s="17">
        <v>2699</v>
      </c>
      <c r="J58" s="17">
        <v>3110</v>
      </c>
      <c r="K58" s="17">
        <v>3120</v>
      </c>
      <c r="L58" s="45">
        <v>0.32154340836012807</v>
      </c>
      <c r="M58" s="45">
        <v>22.161315583398604</v>
      </c>
      <c r="N58" s="45">
        <v>-24.437869822485197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3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3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3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3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3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3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3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3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3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3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3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3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3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3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3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3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3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3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3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3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3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3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3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3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3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3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3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3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3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3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3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3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3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3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3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3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3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3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3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3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3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3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3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3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3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3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3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3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3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3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3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3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3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3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3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3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3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3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3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3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3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3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3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3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3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3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3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3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3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3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3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3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3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3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3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3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3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3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3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3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3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3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3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3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3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3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3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3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3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3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3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3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3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3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3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3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3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3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3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3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3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3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3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3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3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3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3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3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3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3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3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3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3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3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3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3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3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3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3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3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3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3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3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3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3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3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3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3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3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topLeftCell="A16" zoomScaleNormal="100" workbookViewId="0">
      <selection activeCell="C9" sqref="C9:N9"/>
    </sheetView>
  </sheetViews>
  <sheetFormatPr baseColWidth="10" defaultRowHeight="14.4" x14ac:dyDescent="0.3"/>
  <cols>
    <col min="1" max="1" width="2.6640625" style="1" customWidth="1"/>
    <col min="2" max="2" width="26.5546875" style="1" customWidth="1"/>
    <col min="3" max="3" width="10.109375" style="1" customWidth="1"/>
    <col min="4" max="4" width="8.6640625" style="1" customWidth="1"/>
    <col min="5" max="5" width="2.33203125" style="1" customWidth="1"/>
    <col min="6" max="11" width="8.6640625" style="1" bestFit="1" customWidth="1"/>
    <col min="12" max="12" width="10.33203125" style="1" customWidth="1"/>
    <col min="13" max="13" width="10.6640625" style="1" customWidth="1"/>
    <col min="14" max="14" width="10.44140625" style="1" customWidth="1"/>
    <col min="15" max="15" width="3.109375" style="1" customWidth="1"/>
    <col min="16" max="93" width="11.5546875" style="2"/>
    <col min="94" max="16384" width="11.5546875" style="1"/>
  </cols>
  <sheetData>
    <row r="1" spans="1:15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6" x14ac:dyDescent="0.3">
      <c r="A8" s="3"/>
      <c r="B8" s="3"/>
      <c r="C8" s="141" t="s">
        <v>231</v>
      </c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2"/>
    </row>
    <row r="9" spans="1:15" ht="15.6" x14ac:dyDescent="0.3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2"/>
    </row>
    <row r="10" spans="1:15" ht="15.6" x14ac:dyDescent="0.3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2" customHeight="1" x14ac:dyDescent="0.3">
      <c r="A11" s="3"/>
      <c r="B11" s="6"/>
      <c r="C11" s="107">
        <v>2017</v>
      </c>
      <c r="D11" s="106">
        <v>2018</v>
      </c>
      <c r="E11" s="31"/>
      <c r="F11" s="138">
        <v>2019</v>
      </c>
      <c r="G11" s="138"/>
      <c r="H11" s="138"/>
      <c r="I11" s="138"/>
      <c r="J11" s="138"/>
      <c r="K11" s="138"/>
      <c r="L11" s="135" t="s">
        <v>154</v>
      </c>
      <c r="M11" s="142" t="s">
        <v>295</v>
      </c>
      <c r="N11" s="142" t="s">
        <v>296</v>
      </c>
      <c r="O11" s="12"/>
    </row>
    <row r="12" spans="1:15" ht="22.2" customHeight="1" x14ac:dyDescent="0.3">
      <c r="A12" s="3"/>
      <c r="B12" s="4"/>
      <c r="C12" s="104" t="s">
        <v>157</v>
      </c>
      <c r="D12" s="104" t="s">
        <v>157</v>
      </c>
      <c r="E12" s="104"/>
      <c r="F12" s="104" t="s">
        <v>221</v>
      </c>
      <c r="G12" s="104" t="s">
        <v>222</v>
      </c>
      <c r="H12" s="104" t="s">
        <v>155</v>
      </c>
      <c r="I12" s="104" t="s">
        <v>223</v>
      </c>
      <c r="J12" s="104" t="s">
        <v>156</v>
      </c>
      <c r="K12" s="104" t="s">
        <v>157</v>
      </c>
      <c r="L12" s="135"/>
      <c r="M12" s="142"/>
      <c r="N12" s="142"/>
      <c r="O12" s="12"/>
    </row>
    <row r="13" spans="1:15" ht="15.6" x14ac:dyDescent="0.3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6" x14ac:dyDescent="0.3">
      <c r="A14" s="3"/>
      <c r="B14" s="16" t="s">
        <v>40</v>
      </c>
      <c r="C14" s="9">
        <v>1864</v>
      </c>
      <c r="D14" s="9">
        <v>1766</v>
      </c>
      <c r="E14" s="36"/>
      <c r="F14" s="9">
        <v>1207</v>
      </c>
      <c r="G14" s="9">
        <v>817</v>
      </c>
      <c r="H14" s="9">
        <v>1008</v>
      </c>
      <c r="I14" s="9">
        <v>956</v>
      </c>
      <c r="J14" s="9">
        <v>1196</v>
      </c>
      <c r="K14" s="9">
        <v>1095</v>
      </c>
      <c r="L14" s="45">
        <v>-8.4448160535117047</v>
      </c>
      <c r="M14" s="45">
        <v>-37.995469988674969</v>
      </c>
      <c r="N14" s="45">
        <v>-5.2575107296137347</v>
      </c>
      <c r="O14" s="12"/>
    </row>
    <row r="15" spans="1:15" ht="15.6" x14ac:dyDescent="0.3">
      <c r="A15" s="3"/>
      <c r="B15" s="16" t="s">
        <v>41</v>
      </c>
      <c r="C15" s="9">
        <v>1393</v>
      </c>
      <c r="D15" s="9">
        <v>1000</v>
      </c>
      <c r="E15" s="36"/>
      <c r="F15" s="9">
        <v>800</v>
      </c>
      <c r="G15" s="9">
        <v>859</v>
      </c>
      <c r="H15" s="9">
        <v>858</v>
      </c>
      <c r="I15" s="9">
        <v>938</v>
      </c>
      <c r="J15" s="9">
        <v>819</v>
      </c>
      <c r="K15" s="9">
        <v>810</v>
      </c>
      <c r="L15" s="45">
        <v>-1.098901098901095</v>
      </c>
      <c r="M15" s="45">
        <v>-18.999999999999993</v>
      </c>
      <c r="N15" s="45">
        <v>-28.212491026561381</v>
      </c>
      <c r="O15" s="12"/>
    </row>
    <row r="16" spans="1:15" ht="15.6" x14ac:dyDescent="0.3">
      <c r="A16" s="3"/>
      <c r="B16" s="16" t="s">
        <v>42</v>
      </c>
      <c r="C16" s="9">
        <v>3525</v>
      </c>
      <c r="D16" s="9">
        <v>12311</v>
      </c>
      <c r="E16" s="36"/>
      <c r="F16" s="9">
        <v>9492</v>
      </c>
      <c r="G16" s="9">
        <v>10434</v>
      </c>
      <c r="H16" s="9">
        <v>7000</v>
      </c>
      <c r="I16" s="9">
        <v>6902</v>
      </c>
      <c r="J16" s="9">
        <v>7736</v>
      </c>
      <c r="K16" s="9">
        <v>11250</v>
      </c>
      <c r="L16" s="45">
        <v>45.4239917269907</v>
      </c>
      <c r="M16" s="45">
        <v>-8.6183088295020749</v>
      </c>
      <c r="N16" s="45">
        <v>249.24822695035459</v>
      </c>
      <c r="O16" s="12"/>
    </row>
    <row r="17" spans="1:15" ht="15.6" x14ac:dyDescent="0.3">
      <c r="A17" s="3"/>
      <c r="B17" s="16" t="s">
        <v>43</v>
      </c>
      <c r="C17" s="9">
        <v>2973</v>
      </c>
      <c r="D17" s="9">
        <v>5451</v>
      </c>
      <c r="E17" s="36"/>
      <c r="F17" s="9">
        <v>5348</v>
      </c>
      <c r="G17" s="9">
        <v>6141</v>
      </c>
      <c r="H17" s="9">
        <v>6451</v>
      </c>
      <c r="I17" s="9">
        <v>5941</v>
      </c>
      <c r="J17" s="9">
        <v>5569</v>
      </c>
      <c r="K17" s="9">
        <v>6345</v>
      </c>
      <c r="L17" s="45">
        <v>13.934279044711806</v>
      </c>
      <c r="M17" s="45">
        <v>16.400660429279036</v>
      </c>
      <c r="N17" s="45">
        <v>83.350151362260334</v>
      </c>
      <c r="O17" s="13"/>
    </row>
    <row r="18" spans="1:15" ht="15.6" x14ac:dyDescent="0.3">
      <c r="A18" s="3"/>
      <c r="B18" s="16" t="s">
        <v>44</v>
      </c>
      <c r="C18" s="9">
        <v>563</v>
      </c>
      <c r="D18" s="9">
        <v>1788</v>
      </c>
      <c r="E18" s="36"/>
      <c r="F18" s="9">
        <v>1675</v>
      </c>
      <c r="G18" s="9">
        <v>1028</v>
      </c>
      <c r="H18" s="9">
        <v>1413</v>
      </c>
      <c r="I18" s="9">
        <v>1138</v>
      </c>
      <c r="J18" s="9">
        <v>1033</v>
      </c>
      <c r="K18" s="9">
        <v>1085</v>
      </c>
      <c r="L18" s="45">
        <v>5.0338818973862498</v>
      </c>
      <c r="M18" s="45">
        <v>-39.317673378076066</v>
      </c>
      <c r="N18" s="45">
        <v>217.58436944937833</v>
      </c>
      <c r="O18" s="12"/>
    </row>
    <row r="19" spans="1:15" ht="15.6" x14ac:dyDescent="0.3">
      <c r="A19" s="3"/>
      <c r="B19" s="16" t="s">
        <v>45</v>
      </c>
      <c r="C19" s="9">
        <v>5605</v>
      </c>
      <c r="D19" s="9">
        <v>4728</v>
      </c>
      <c r="E19" s="36"/>
      <c r="F19" s="9">
        <v>4018</v>
      </c>
      <c r="G19" s="9">
        <v>3104</v>
      </c>
      <c r="H19" s="9">
        <v>3642</v>
      </c>
      <c r="I19" s="9">
        <v>4023</v>
      </c>
      <c r="J19" s="9">
        <v>3925</v>
      </c>
      <c r="K19" s="9">
        <v>3793</v>
      </c>
      <c r="L19" s="45">
        <v>-3.363057324840768</v>
      </c>
      <c r="M19" s="45">
        <v>-19.775803722504225</v>
      </c>
      <c r="N19" s="45">
        <v>-15.64674397859055</v>
      </c>
      <c r="O19" s="12"/>
    </row>
    <row r="20" spans="1:15" ht="15.6" x14ac:dyDescent="0.3">
      <c r="A20" s="3"/>
      <c r="B20" s="16" t="s">
        <v>46</v>
      </c>
      <c r="C20" s="9">
        <v>2757</v>
      </c>
      <c r="D20" s="9">
        <v>2000</v>
      </c>
      <c r="E20" s="36"/>
      <c r="F20" s="9">
        <v>1592</v>
      </c>
      <c r="G20" s="9">
        <v>2000</v>
      </c>
      <c r="H20" s="9">
        <v>1699</v>
      </c>
      <c r="I20" s="9">
        <v>1500</v>
      </c>
      <c r="J20" s="9">
        <v>1640</v>
      </c>
      <c r="K20" s="9">
        <v>1873</v>
      </c>
      <c r="L20" s="45">
        <v>14.207317073170733</v>
      </c>
      <c r="M20" s="45">
        <v>-6.35</v>
      </c>
      <c r="N20" s="45">
        <v>-27.45738121146173</v>
      </c>
      <c r="O20" s="12"/>
    </row>
    <row r="21" spans="1:15" ht="15.6" x14ac:dyDescent="0.3">
      <c r="A21" s="3"/>
      <c r="B21" s="16" t="s">
        <v>47</v>
      </c>
      <c r="C21" s="9">
        <v>3570</v>
      </c>
      <c r="D21" s="9">
        <v>4095</v>
      </c>
      <c r="E21" s="36"/>
      <c r="F21" s="9">
        <v>2840</v>
      </c>
      <c r="G21" s="9">
        <v>3236</v>
      </c>
      <c r="H21" s="9">
        <v>4120</v>
      </c>
      <c r="I21" s="9">
        <v>3307</v>
      </c>
      <c r="J21" s="9">
        <v>4491</v>
      </c>
      <c r="K21" s="9">
        <v>4405</v>
      </c>
      <c r="L21" s="45">
        <v>-1.9149409930973027</v>
      </c>
      <c r="M21" s="45">
        <v>7.5702075702075655</v>
      </c>
      <c r="N21" s="45">
        <v>14.705882352941169</v>
      </c>
      <c r="O21" s="12"/>
    </row>
    <row r="22" spans="1:15" ht="15.6" x14ac:dyDescent="0.3">
      <c r="A22" s="3"/>
      <c r="B22" s="16" t="s">
        <v>48</v>
      </c>
      <c r="C22" s="9">
        <v>2139</v>
      </c>
      <c r="D22" s="9">
        <v>2000</v>
      </c>
      <c r="E22" s="36"/>
      <c r="F22" s="9">
        <v>1031</v>
      </c>
      <c r="G22" s="9">
        <v>1010</v>
      </c>
      <c r="H22" s="9">
        <v>2000</v>
      </c>
      <c r="I22" s="9">
        <v>1877</v>
      </c>
      <c r="J22" s="9">
        <v>1500</v>
      </c>
      <c r="K22" s="9">
        <v>1500</v>
      </c>
      <c r="L22" s="45">
        <v>0</v>
      </c>
      <c r="M22" s="45">
        <v>-25</v>
      </c>
      <c r="N22" s="45">
        <v>-6.4983637213651191</v>
      </c>
      <c r="O22" s="12"/>
    </row>
    <row r="23" spans="1:15" ht="15.6" x14ac:dyDescent="0.3">
      <c r="A23" s="3"/>
      <c r="B23" s="16" t="s">
        <v>49</v>
      </c>
      <c r="C23" s="9">
        <v>549</v>
      </c>
      <c r="D23" s="9">
        <v>2000</v>
      </c>
      <c r="E23" s="36"/>
      <c r="F23" s="9">
        <v>1092</v>
      </c>
      <c r="G23" s="9">
        <v>916</v>
      </c>
      <c r="H23" s="9">
        <v>2000</v>
      </c>
      <c r="I23" s="9">
        <v>1877</v>
      </c>
      <c r="J23" s="9">
        <v>1500</v>
      </c>
      <c r="K23" s="9">
        <v>1500</v>
      </c>
      <c r="L23" s="45">
        <v>0</v>
      </c>
      <c r="M23" s="45">
        <v>-25</v>
      </c>
      <c r="N23" s="45">
        <v>264.29872495446267</v>
      </c>
      <c r="O23" s="12"/>
    </row>
    <row r="24" spans="1:15" ht="15.6" x14ac:dyDescent="0.3">
      <c r="A24" s="3"/>
      <c r="B24" s="16" t="s">
        <v>50</v>
      </c>
      <c r="C24" s="9">
        <v>1814</v>
      </c>
      <c r="D24" s="9">
        <v>659</v>
      </c>
      <c r="E24" s="50"/>
      <c r="F24" s="9">
        <v>1745</v>
      </c>
      <c r="G24" s="9">
        <v>1337</v>
      </c>
      <c r="H24" s="9">
        <v>1056</v>
      </c>
      <c r="I24" s="9">
        <v>1169</v>
      </c>
      <c r="J24" s="9">
        <v>1044</v>
      </c>
      <c r="K24" s="9">
        <v>1342</v>
      </c>
      <c r="L24" s="45">
        <v>28.544061302681989</v>
      </c>
      <c r="M24" s="45">
        <v>103.64188163884674</v>
      </c>
      <c r="N24" s="45">
        <v>-63.671444321940463</v>
      </c>
      <c r="O24" s="12"/>
    </row>
    <row r="25" spans="1:15" ht="15.6" x14ac:dyDescent="0.3">
      <c r="A25" s="3"/>
      <c r="B25" s="16" t="s">
        <v>51</v>
      </c>
      <c r="C25" s="9">
        <v>2705</v>
      </c>
      <c r="D25" s="9">
        <v>1191</v>
      </c>
      <c r="E25" s="36"/>
      <c r="F25" s="9">
        <v>2754</v>
      </c>
      <c r="G25" s="9">
        <v>1784</v>
      </c>
      <c r="H25" s="9">
        <v>1389</v>
      </c>
      <c r="I25" s="9">
        <v>1800</v>
      </c>
      <c r="J25" s="9">
        <v>1806</v>
      </c>
      <c r="K25" s="9">
        <v>2524</v>
      </c>
      <c r="L25" s="45">
        <v>39.756367663344406</v>
      </c>
      <c r="M25" s="45">
        <v>111.92275398824516</v>
      </c>
      <c r="N25" s="45">
        <v>-55.970425138632166</v>
      </c>
      <c r="O25" s="12"/>
    </row>
    <row r="26" spans="1:15" ht="15.6" x14ac:dyDescent="0.3">
      <c r="A26" s="3"/>
      <c r="B26" s="16" t="s">
        <v>52</v>
      </c>
      <c r="C26" s="9">
        <v>2900</v>
      </c>
      <c r="D26" s="9">
        <v>1544</v>
      </c>
      <c r="E26" s="36"/>
      <c r="F26" s="9">
        <v>2714</v>
      </c>
      <c r="G26" s="9">
        <v>1853</v>
      </c>
      <c r="H26" s="9">
        <v>2662</v>
      </c>
      <c r="I26" s="9">
        <v>2233</v>
      </c>
      <c r="J26" s="9">
        <v>1650</v>
      </c>
      <c r="K26" s="9">
        <v>1938</v>
      </c>
      <c r="L26" s="45">
        <v>17.454545454545457</v>
      </c>
      <c r="M26" s="45">
        <v>25.518134715025909</v>
      </c>
      <c r="N26" s="45">
        <v>-46.758620689655174</v>
      </c>
      <c r="O26" s="12"/>
    </row>
    <row r="27" spans="1:15" ht="15.6" x14ac:dyDescent="0.3">
      <c r="A27" s="3"/>
      <c r="B27" s="16" t="s">
        <v>53</v>
      </c>
      <c r="C27" s="9">
        <v>2545</v>
      </c>
      <c r="D27" s="9">
        <v>3932</v>
      </c>
      <c r="E27" s="36"/>
      <c r="F27" s="9">
        <v>2738</v>
      </c>
      <c r="G27" s="9">
        <v>4091</v>
      </c>
      <c r="H27" s="9">
        <v>2770</v>
      </c>
      <c r="I27" s="9">
        <v>2649</v>
      </c>
      <c r="J27" s="9">
        <v>2444</v>
      </c>
      <c r="K27" s="9">
        <v>2958</v>
      </c>
      <c r="L27" s="45">
        <v>21.031096563011452</v>
      </c>
      <c r="M27" s="45">
        <v>-24.771108850457779</v>
      </c>
      <c r="N27" s="45">
        <v>54.499017681728887</v>
      </c>
      <c r="O27" s="12"/>
    </row>
    <row r="28" spans="1:15" ht="15.6" x14ac:dyDescent="0.3">
      <c r="A28" s="3"/>
      <c r="B28" s="16" t="s">
        <v>54</v>
      </c>
      <c r="C28" s="9">
        <v>2780</v>
      </c>
      <c r="D28" s="9">
        <v>3303</v>
      </c>
      <c r="E28" s="36"/>
      <c r="F28" s="9">
        <v>2569</v>
      </c>
      <c r="G28" s="9">
        <v>1689</v>
      </c>
      <c r="H28" s="9">
        <v>3590</v>
      </c>
      <c r="I28" s="9">
        <v>3297</v>
      </c>
      <c r="J28" s="9">
        <v>2426</v>
      </c>
      <c r="K28" s="9">
        <v>1808</v>
      </c>
      <c r="L28" s="45">
        <v>-25.474031327287715</v>
      </c>
      <c r="M28" s="45">
        <v>-45.261883136542536</v>
      </c>
      <c r="N28" s="45">
        <v>18.812949640287769</v>
      </c>
      <c r="O28" s="12"/>
    </row>
    <row r="29" spans="1:15" ht="15.6" x14ac:dyDescent="0.3">
      <c r="A29" s="3"/>
      <c r="B29" s="16" t="s">
        <v>55</v>
      </c>
      <c r="C29" s="9">
        <v>2614</v>
      </c>
      <c r="D29" s="9">
        <v>2658</v>
      </c>
      <c r="E29" s="36"/>
      <c r="F29" s="9">
        <v>2194</v>
      </c>
      <c r="G29" s="9">
        <v>1049</v>
      </c>
      <c r="H29" s="9">
        <v>1920</v>
      </c>
      <c r="I29" s="9">
        <v>1400</v>
      </c>
      <c r="J29" s="9">
        <v>1700</v>
      </c>
      <c r="K29" s="9">
        <v>2399</v>
      </c>
      <c r="L29" s="45">
        <v>41.117647058823522</v>
      </c>
      <c r="M29" s="45">
        <v>-9.7441685477802853</v>
      </c>
      <c r="N29" s="45">
        <v>1.6832440703901996</v>
      </c>
      <c r="O29" s="12"/>
    </row>
    <row r="30" spans="1:15" ht="15.6" x14ac:dyDescent="0.3">
      <c r="A30" s="3"/>
      <c r="B30" s="16" t="s">
        <v>56</v>
      </c>
      <c r="C30" s="9">
        <v>2257</v>
      </c>
      <c r="D30" s="9">
        <v>3891</v>
      </c>
      <c r="E30" s="36"/>
      <c r="F30" s="9">
        <v>2108</v>
      </c>
      <c r="G30" s="9">
        <v>2785</v>
      </c>
      <c r="H30" s="9">
        <v>3392</v>
      </c>
      <c r="I30" s="9">
        <v>3108</v>
      </c>
      <c r="J30" s="9">
        <v>3194</v>
      </c>
      <c r="K30" s="9">
        <v>3481</v>
      </c>
      <c r="L30" s="45">
        <v>8.9855979962429657</v>
      </c>
      <c r="M30" s="45">
        <v>-10.537136982780781</v>
      </c>
      <c r="N30" s="45">
        <v>72.396987151085511</v>
      </c>
      <c r="O30" s="12"/>
    </row>
    <row r="31" spans="1:15" ht="15.6" x14ac:dyDescent="0.3">
      <c r="A31" s="3"/>
      <c r="B31" s="16" t="s">
        <v>57</v>
      </c>
      <c r="C31" s="9">
        <v>2450</v>
      </c>
      <c r="D31" s="9">
        <v>4039</v>
      </c>
      <c r="E31" s="36"/>
      <c r="F31" s="9">
        <v>2289</v>
      </c>
      <c r="G31" s="9">
        <v>2803</v>
      </c>
      <c r="H31" s="9">
        <v>3592</v>
      </c>
      <c r="I31" s="9">
        <v>3262</v>
      </c>
      <c r="J31" s="9">
        <v>3378</v>
      </c>
      <c r="K31" s="9">
        <v>3658</v>
      </c>
      <c r="L31" s="45">
        <v>8.288928359976321</v>
      </c>
      <c r="M31" s="45">
        <v>-9.4330279772220855</v>
      </c>
      <c r="N31" s="45">
        <v>64.857142857142861</v>
      </c>
      <c r="O31" s="12"/>
    </row>
    <row r="32" spans="1:15" ht="15.6" x14ac:dyDescent="0.3">
      <c r="A32" s="3"/>
      <c r="B32" s="16" t="s">
        <v>58</v>
      </c>
      <c r="C32" s="9">
        <v>1614</v>
      </c>
      <c r="D32" s="9">
        <v>1757</v>
      </c>
      <c r="E32" s="36"/>
      <c r="F32" s="9">
        <v>1985</v>
      </c>
      <c r="G32" s="9">
        <v>2720</v>
      </c>
      <c r="H32" s="9">
        <v>3039</v>
      </c>
      <c r="I32" s="9">
        <v>2993</v>
      </c>
      <c r="J32" s="9">
        <v>2511</v>
      </c>
      <c r="K32" s="9">
        <v>2302</v>
      </c>
      <c r="L32" s="45">
        <v>-8.3233771405814458</v>
      </c>
      <c r="M32" s="45">
        <v>31.018782014797953</v>
      </c>
      <c r="N32" s="45">
        <v>8.8599752168525328</v>
      </c>
      <c r="O32" s="12"/>
    </row>
    <row r="33" spans="1:15" ht="15.6" x14ac:dyDescent="0.3">
      <c r="A33" s="3"/>
      <c r="B33" s="16" t="s">
        <v>59</v>
      </c>
      <c r="C33" s="9">
        <v>1896</v>
      </c>
      <c r="D33" s="9">
        <v>3173</v>
      </c>
      <c r="E33" s="36"/>
      <c r="F33" s="9">
        <v>1828</v>
      </c>
      <c r="G33" s="9">
        <v>1690</v>
      </c>
      <c r="H33" s="9">
        <v>2118</v>
      </c>
      <c r="I33" s="9">
        <v>2079</v>
      </c>
      <c r="J33" s="9">
        <v>2115</v>
      </c>
      <c r="K33" s="9">
        <v>1950</v>
      </c>
      <c r="L33" s="45">
        <v>-7.8014184397163122</v>
      </c>
      <c r="M33" s="45">
        <v>-38.543964702174591</v>
      </c>
      <c r="N33" s="45">
        <v>67.352320675105489</v>
      </c>
      <c r="O33" s="12"/>
    </row>
    <row r="34" spans="1:15" ht="15.6" x14ac:dyDescent="0.3">
      <c r="A34" s="3"/>
      <c r="B34" s="16" t="s">
        <v>60</v>
      </c>
      <c r="C34" s="9">
        <v>833</v>
      </c>
      <c r="D34" s="9">
        <v>1996</v>
      </c>
      <c r="E34" s="36"/>
      <c r="F34" s="9">
        <v>1914</v>
      </c>
      <c r="G34" s="9">
        <v>930</v>
      </c>
      <c r="H34" s="9">
        <v>1437</v>
      </c>
      <c r="I34" s="9">
        <v>1595</v>
      </c>
      <c r="J34" s="9">
        <v>1529</v>
      </c>
      <c r="K34" s="9">
        <v>1336</v>
      </c>
      <c r="L34" s="45">
        <v>-12.622629169391764</v>
      </c>
      <c r="M34" s="45">
        <v>-33.06613226452906</v>
      </c>
      <c r="N34" s="45">
        <v>139.61584633853542</v>
      </c>
      <c r="O34" s="12"/>
    </row>
    <row r="35" spans="1:15" ht="15.6" x14ac:dyDescent="0.3">
      <c r="A35" s="3"/>
      <c r="B35" s="16" t="s">
        <v>61</v>
      </c>
      <c r="C35" s="9">
        <v>1432</v>
      </c>
      <c r="D35" s="9">
        <v>1325</v>
      </c>
      <c r="E35" s="36"/>
      <c r="F35" s="9">
        <v>1029</v>
      </c>
      <c r="G35" s="9">
        <v>1387</v>
      </c>
      <c r="H35" s="9">
        <v>1600</v>
      </c>
      <c r="I35" s="9">
        <v>1857</v>
      </c>
      <c r="J35" s="9">
        <v>1050</v>
      </c>
      <c r="K35" s="9">
        <v>948</v>
      </c>
      <c r="L35" s="45">
        <v>-9.7142857142857189</v>
      </c>
      <c r="M35" s="45">
        <v>-28.452830188679247</v>
      </c>
      <c r="N35" s="45">
        <v>-7.472067039106145</v>
      </c>
      <c r="O35" s="12"/>
    </row>
    <row r="36" spans="1:15" ht="15.6" x14ac:dyDescent="0.3">
      <c r="A36" s="3"/>
      <c r="B36" s="16" t="s">
        <v>62</v>
      </c>
      <c r="C36" s="9">
        <v>1527</v>
      </c>
      <c r="D36" s="9">
        <v>1874</v>
      </c>
      <c r="E36" s="36"/>
      <c r="F36" s="9">
        <v>2000</v>
      </c>
      <c r="G36" s="9">
        <v>1784</v>
      </c>
      <c r="H36" s="9">
        <v>1500</v>
      </c>
      <c r="I36" s="9">
        <v>1500</v>
      </c>
      <c r="J36" s="9">
        <v>1550</v>
      </c>
      <c r="K36" s="9">
        <v>1500</v>
      </c>
      <c r="L36" s="45">
        <v>-3.2258064516129004</v>
      </c>
      <c r="M36" s="45">
        <v>-19.957310565635002</v>
      </c>
      <c r="N36" s="45">
        <v>22.724296005239019</v>
      </c>
      <c r="O36" s="12"/>
    </row>
    <row r="37" spans="1:15" ht="15.6" x14ac:dyDescent="0.3">
      <c r="A37" s="3"/>
      <c r="B37" s="16" t="s">
        <v>63</v>
      </c>
      <c r="C37" s="9">
        <v>1950</v>
      </c>
      <c r="D37" s="9">
        <v>2091</v>
      </c>
      <c r="E37" s="36"/>
      <c r="F37" s="9">
        <v>1300</v>
      </c>
      <c r="G37" s="9">
        <v>1166</v>
      </c>
      <c r="H37" s="9">
        <v>2197</v>
      </c>
      <c r="I37" s="9">
        <v>2131</v>
      </c>
      <c r="J37" s="9">
        <v>2076</v>
      </c>
      <c r="K37" s="9">
        <v>1907</v>
      </c>
      <c r="L37" s="45">
        <v>-8.1406551059730266</v>
      </c>
      <c r="M37" s="45">
        <v>-8.7996174079387863</v>
      </c>
      <c r="N37" s="45">
        <v>7.2307692307692406</v>
      </c>
      <c r="O37" s="12"/>
    </row>
    <row r="38" spans="1:15" ht="15.6" x14ac:dyDescent="0.3">
      <c r="A38" s="3"/>
      <c r="B38" s="16" t="s">
        <v>64</v>
      </c>
      <c r="C38" s="9">
        <v>2295</v>
      </c>
      <c r="D38" s="9">
        <v>3769</v>
      </c>
      <c r="E38" s="36"/>
      <c r="F38" s="9">
        <v>2500</v>
      </c>
      <c r="G38" s="9">
        <v>2391</v>
      </c>
      <c r="H38" s="9">
        <v>2361</v>
      </c>
      <c r="I38" s="9">
        <v>2872</v>
      </c>
      <c r="J38" s="9">
        <v>2653</v>
      </c>
      <c r="K38" s="9">
        <v>3274</v>
      </c>
      <c r="L38" s="45">
        <v>23.407463249151906</v>
      </c>
      <c r="M38" s="45">
        <v>-13.133457150437778</v>
      </c>
      <c r="N38" s="45">
        <v>64.226579520697172</v>
      </c>
      <c r="O38" s="12"/>
    </row>
    <row r="39" spans="1:15" ht="15.6" x14ac:dyDescent="0.3">
      <c r="A39" s="3"/>
      <c r="B39" s="16" t="s">
        <v>65</v>
      </c>
      <c r="C39" s="9">
        <v>7601</v>
      </c>
      <c r="D39" s="9">
        <v>3664</v>
      </c>
      <c r="E39" s="36"/>
      <c r="F39" s="9">
        <v>2441</v>
      </c>
      <c r="G39" s="9">
        <v>2429</v>
      </c>
      <c r="H39" s="9">
        <v>4347</v>
      </c>
      <c r="I39" s="9">
        <v>2290</v>
      </c>
      <c r="J39" s="9">
        <v>2074</v>
      </c>
      <c r="K39" s="9">
        <v>2988</v>
      </c>
      <c r="L39" s="45">
        <v>44.069431051108964</v>
      </c>
      <c r="M39" s="45">
        <v>-18.449781659388641</v>
      </c>
      <c r="N39" s="45">
        <v>-51.795816339955266</v>
      </c>
      <c r="O39" s="12"/>
    </row>
    <row r="40" spans="1:15" ht="15.6" x14ac:dyDescent="0.3">
      <c r="A40" s="3"/>
      <c r="B40" s="16" t="s">
        <v>66</v>
      </c>
      <c r="C40" s="9">
        <v>1327</v>
      </c>
      <c r="D40" s="9">
        <v>1325</v>
      </c>
      <c r="E40" s="36"/>
      <c r="F40" s="9">
        <v>732</v>
      </c>
      <c r="G40" s="9">
        <v>881</v>
      </c>
      <c r="H40" s="9">
        <v>739</v>
      </c>
      <c r="I40" s="9">
        <v>898</v>
      </c>
      <c r="J40" s="9">
        <v>658</v>
      </c>
      <c r="K40" s="9">
        <v>595</v>
      </c>
      <c r="L40" s="45">
        <v>-9.5744680851063801</v>
      </c>
      <c r="M40" s="45">
        <v>-55.094339622641506</v>
      </c>
      <c r="N40" s="45">
        <v>-0.15071590052750938</v>
      </c>
      <c r="O40" s="12"/>
    </row>
    <row r="41" spans="1:15" ht="15.6" x14ac:dyDescent="0.3">
      <c r="A41" s="3"/>
      <c r="B41" s="16" t="s">
        <v>67</v>
      </c>
      <c r="C41" s="9">
        <v>636</v>
      </c>
      <c r="D41" s="9">
        <v>1097</v>
      </c>
      <c r="E41" s="36"/>
      <c r="F41" s="9">
        <v>3588</v>
      </c>
      <c r="G41" s="9">
        <v>2448</v>
      </c>
      <c r="H41" s="9">
        <v>1876</v>
      </c>
      <c r="I41" s="9">
        <v>1413</v>
      </c>
      <c r="J41" s="9">
        <v>819</v>
      </c>
      <c r="K41" s="9">
        <v>736</v>
      </c>
      <c r="L41" s="45">
        <v>-10.134310134310132</v>
      </c>
      <c r="M41" s="45">
        <v>-32.907930720145849</v>
      </c>
      <c r="N41" s="45">
        <v>72.484276729559753</v>
      </c>
      <c r="O41" s="12"/>
    </row>
    <row r="42" spans="1:15" ht="15.6" x14ac:dyDescent="0.3">
      <c r="A42" s="3"/>
      <c r="B42" s="16" t="s">
        <v>68</v>
      </c>
      <c r="C42" s="9">
        <v>1992</v>
      </c>
      <c r="D42" s="9">
        <v>2259</v>
      </c>
      <c r="E42" s="36"/>
      <c r="F42" s="9">
        <v>1696</v>
      </c>
      <c r="G42" s="9">
        <v>1340</v>
      </c>
      <c r="H42" s="9">
        <v>1558</v>
      </c>
      <c r="I42" s="9">
        <v>1751</v>
      </c>
      <c r="J42" s="9">
        <v>2554</v>
      </c>
      <c r="K42" s="9">
        <v>2736</v>
      </c>
      <c r="L42" s="45">
        <v>7.1260767423649174</v>
      </c>
      <c r="M42" s="45">
        <v>21.11553784860558</v>
      </c>
      <c r="N42" s="45">
        <v>13.403614457831313</v>
      </c>
      <c r="O42" s="12"/>
    </row>
    <row r="43" spans="1:15" ht="15.6" x14ac:dyDescent="0.3">
      <c r="A43" s="3"/>
      <c r="B43" s="16" t="s">
        <v>166</v>
      </c>
      <c r="C43" s="9">
        <v>2407</v>
      </c>
      <c r="D43" s="9">
        <v>2593</v>
      </c>
      <c r="E43" s="36"/>
      <c r="F43" s="9">
        <v>1717</v>
      </c>
      <c r="G43" s="9">
        <v>1620</v>
      </c>
      <c r="H43" s="9">
        <v>1927</v>
      </c>
      <c r="I43" s="9">
        <v>1883</v>
      </c>
      <c r="J43" s="9">
        <v>2595</v>
      </c>
      <c r="K43" s="9">
        <v>2986</v>
      </c>
      <c r="L43" s="45">
        <v>15.067437379576099</v>
      </c>
      <c r="M43" s="45">
        <v>15.156189741612035</v>
      </c>
      <c r="N43" s="45">
        <v>7.7274615704196137</v>
      </c>
      <c r="O43" s="12"/>
    </row>
    <row r="44" spans="1:15" ht="15.6" x14ac:dyDescent="0.3">
      <c r="A44" s="3"/>
      <c r="B44" s="16" t="s">
        <v>69</v>
      </c>
      <c r="C44" s="9">
        <v>2443</v>
      </c>
      <c r="D44" s="9">
        <v>2593</v>
      </c>
      <c r="E44" s="36"/>
      <c r="F44" s="9">
        <v>1808</v>
      </c>
      <c r="G44" s="9">
        <v>1629</v>
      </c>
      <c r="H44" s="9">
        <v>1917</v>
      </c>
      <c r="I44" s="9">
        <v>2060</v>
      </c>
      <c r="J44" s="9">
        <v>2598</v>
      </c>
      <c r="K44" s="9">
        <v>2884</v>
      </c>
      <c r="L44" s="45">
        <v>11.008468052347965</v>
      </c>
      <c r="M44" s="45">
        <v>11.22252217508677</v>
      </c>
      <c r="N44" s="45">
        <v>6.1399918133442588</v>
      </c>
      <c r="O44" s="12"/>
    </row>
    <row r="45" spans="1:15" ht="15.6" x14ac:dyDescent="0.3">
      <c r="A45" s="3"/>
      <c r="B45" s="16" t="s">
        <v>70</v>
      </c>
      <c r="C45" s="9">
        <v>4227</v>
      </c>
      <c r="D45" s="9">
        <v>1880</v>
      </c>
      <c r="E45" s="36"/>
      <c r="F45" s="9">
        <v>1437</v>
      </c>
      <c r="G45" s="9">
        <v>1548</v>
      </c>
      <c r="H45" s="9">
        <v>1493</v>
      </c>
      <c r="I45" s="9">
        <v>1249</v>
      </c>
      <c r="J45" s="9">
        <v>1769</v>
      </c>
      <c r="K45" s="9">
        <v>2036</v>
      </c>
      <c r="L45" s="45">
        <v>15.093273035613342</v>
      </c>
      <c r="M45" s="45">
        <v>8.2978723404255383</v>
      </c>
      <c r="N45" s="45">
        <v>-55.524012301868943</v>
      </c>
      <c r="O45" s="12"/>
    </row>
    <row r="46" spans="1:15" ht="15.6" x14ac:dyDescent="0.3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3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3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3"/>
    <row r="55" spans="1:15" s="2" customFormat="1" x14ac:dyDescent="0.3"/>
    <row r="56" spans="1:15" s="2" customFormat="1" x14ac:dyDescent="0.3"/>
    <row r="57" spans="1:15" s="2" customFormat="1" x14ac:dyDescent="0.3"/>
    <row r="58" spans="1:15" s="2" customFormat="1" x14ac:dyDescent="0.3"/>
    <row r="59" spans="1:15" s="2" customFormat="1" x14ac:dyDescent="0.3"/>
    <row r="60" spans="1:15" s="2" customFormat="1" x14ac:dyDescent="0.3"/>
    <row r="61" spans="1:15" s="2" customFormat="1" x14ac:dyDescent="0.3"/>
    <row r="62" spans="1:15" s="2" customFormat="1" x14ac:dyDescent="0.3"/>
    <row r="63" spans="1:15" s="2" customFormat="1" x14ac:dyDescent="0.3"/>
    <row r="64" spans="1:1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5" s="2" customFormat="1" x14ac:dyDescent="0.3"/>
    <row r="178" spans="1:15" s="2" customForma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topLeftCell="A34" zoomScale="90" zoomScaleNormal="90" workbookViewId="0">
      <selection activeCell="J19" sqref="J19"/>
    </sheetView>
  </sheetViews>
  <sheetFormatPr baseColWidth="10" defaultRowHeight="14.4" x14ac:dyDescent="0.3"/>
  <cols>
    <col min="1" max="1" width="2.6640625" style="1" customWidth="1"/>
    <col min="2" max="2" width="23.5546875" style="1" customWidth="1"/>
    <col min="3" max="4" width="8.6640625" style="1" bestFit="1" customWidth="1"/>
    <col min="5" max="5" width="2.33203125" style="1" customWidth="1"/>
    <col min="6" max="6" width="9.109375" style="1" customWidth="1"/>
    <col min="7" max="11" width="8.6640625" style="1" bestFit="1" customWidth="1"/>
    <col min="12" max="13" width="10.33203125" style="1" customWidth="1"/>
    <col min="14" max="14" width="10.6640625" style="1" customWidth="1"/>
    <col min="15" max="15" width="2.44140625" style="1" customWidth="1"/>
    <col min="16" max="118" width="11.5546875" style="2"/>
    <col min="119" max="16384" width="11.5546875" style="1"/>
  </cols>
  <sheetData>
    <row r="1" spans="1:15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6" x14ac:dyDescent="0.3">
      <c r="A8" s="3"/>
      <c r="B8" s="3"/>
      <c r="C8" s="141" t="s">
        <v>232</v>
      </c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2"/>
    </row>
    <row r="9" spans="1:15" ht="15.6" x14ac:dyDescent="0.3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2"/>
    </row>
    <row r="10" spans="1:15" ht="15.6" x14ac:dyDescent="0.3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2" customHeight="1" x14ac:dyDescent="0.3">
      <c r="A11" s="3"/>
      <c r="B11" s="18"/>
      <c r="C11" s="107">
        <v>2017</v>
      </c>
      <c r="D11" s="106">
        <v>2018</v>
      </c>
      <c r="E11" s="31"/>
      <c r="F11" s="138">
        <v>2019</v>
      </c>
      <c r="G11" s="138"/>
      <c r="H11" s="138"/>
      <c r="I11" s="138"/>
      <c r="J11" s="138"/>
      <c r="K11" s="138"/>
      <c r="L11" s="135" t="s">
        <v>154</v>
      </c>
      <c r="M11" s="142" t="s">
        <v>295</v>
      </c>
      <c r="N11" s="142" t="s">
        <v>296</v>
      </c>
      <c r="O11" s="12"/>
    </row>
    <row r="12" spans="1:15" ht="21.6" customHeight="1" x14ac:dyDescent="0.3">
      <c r="A12" s="3"/>
      <c r="B12" s="4"/>
      <c r="C12" s="104" t="s">
        <v>157</v>
      </c>
      <c r="D12" s="104" t="s">
        <v>157</v>
      </c>
      <c r="E12" s="104"/>
      <c r="F12" s="104" t="s">
        <v>221</v>
      </c>
      <c r="G12" s="104" t="s">
        <v>222</v>
      </c>
      <c r="H12" s="104" t="s">
        <v>155</v>
      </c>
      <c r="I12" s="104" t="s">
        <v>223</v>
      </c>
      <c r="J12" s="104" t="s">
        <v>156</v>
      </c>
      <c r="K12" s="104" t="s">
        <v>157</v>
      </c>
      <c r="L12" s="135"/>
      <c r="M12" s="142"/>
      <c r="N12" s="142"/>
      <c r="O12" s="12"/>
    </row>
    <row r="13" spans="1:15" ht="15.6" x14ac:dyDescent="0.3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6" x14ac:dyDescent="0.3">
      <c r="A14" s="3"/>
      <c r="B14" s="16" t="s">
        <v>72</v>
      </c>
      <c r="C14" s="9">
        <v>4250</v>
      </c>
      <c r="D14" s="9">
        <v>4500</v>
      </c>
      <c r="E14" s="36"/>
      <c r="F14" s="9">
        <v>4500</v>
      </c>
      <c r="G14" s="9">
        <v>4555</v>
      </c>
      <c r="H14" s="9">
        <v>4558</v>
      </c>
      <c r="I14" s="9">
        <v>4558</v>
      </c>
      <c r="J14" s="9">
        <v>4558</v>
      </c>
      <c r="K14" s="9">
        <v>4558</v>
      </c>
      <c r="L14" s="45">
        <v>0</v>
      </c>
      <c r="M14" s="45">
        <v>1.288888888888895</v>
      </c>
      <c r="N14" s="45">
        <v>5.8823529411764719</v>
      </c>
      <c r="O14" s="12"/>
    </row>
    <row r="15" spans="1:15" ht="15.6" x14ac:dyDescent="0.3">
      <c r="A15" s="3"/>
      <c r="B15" s="16" t="s">
        <v>73</v>
      </c>
      <c r="C15" s="9">
        <v>2208</v>
      </c>
      <c r="D15" s="9">
        <v>2417</v>
      </c>
      <c r="E15" s="36"/>
      <c r="F15" s="9">
        <v>2417</v>
      </c>
      <c r="G15" s="9">
        <v>2535</v>
      </c>
      <c r="H15" s="9">
        <v>2542</v>
      </c>
      <c r="I15" s="9">
        <v>2542</v>
      </c>
      <c r="J15" s="9">
        <v>2542</v>
      </c>
      <c r="K15" s="9">
        <v>2542</v>
      </c>
      <c r="L15" s="45">
        <v>0</v>
      </c>
      <c r="M15" s="45">
        <v>5.1717004551096402</v>
      </c>
      <c r="N15" s="45">
        <v>9.4655797101449224</v>
      </c>
      <c r="O15" s="12"/>
    </row>
    <row r="16" spans="1:15" ht="15.6" x14ac:dyDescent="0.3">
      <c r="A16" s="3"/>
      <c r="B16" s="16" t="s">
        <v>74</v>
      </c>
      <c r="C16" s="9">
        <v>12500</v>
      </c>
      <c r="D16" s="9">
        <v>13167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13167</v>
      </c>
      <c r="K16" s="9">
        <v>13167</v>
      </c>
      <c r="L16" s="45">
        <v>0</v>
      </c>
      <c r="M16" s="45">
        <v>0</v>
      </c>
      <c r="N16" s="45">
        <v>5.3360000000000074</v>
      </c>
      <c r="O16" s="12"/>
    </row>
    <row r="17" spans="1:15" ht="15.6" x14ac:dyDescent="0.3">
      <c r="A17" s="3"/>
      <c r="B17" s="16" t="s">
        <v>75</v>
      </c>
      <c r="C17" s="9">
        <v>2400</v>
      </c>
      <c r="D17" s="9">
        <v>1820</v>
      </c>
      <c r="E17" s="36"/>
      <c r="F17" s="9">
        <v>1820</v>
      </c>
      <c r="G17" s="9">
        <v>2046</v>
      </c>
      <c r="H17" s="9">
        <v>2060</v>
      </c>
      <c r="I17" s="9">
        <v>2060</v>
      </c>
      <c r="J17" s="9">
        <v>2060</v>
      </c>
      <c r="K17" s="9">
        <v>2060</v>
      </c>
      <c r="L17" s="45">
        <v>0</v>
      </c>
      <c r="M17" s="45">
        <v>13.186813186813184</v>
      </c>
      <c r="N17" s="45">
        <v>-24.166666666666671</v>
      </c>
      <c r="O17" s="13"/>
    </row>
    <row r="18" spans="1:15" ht="15.6" x14ac:dyDescent="0.3">
      <c r="A18" s="3"/>
      <c r="B18" s="16" t="s">
        <v>76</v>
      </c>
      <c r="C18" s="9">
        <v>2400</v>
      </c>
      <c r="D18" s="9">
        <v>1980</v>
      </c>
      <c r="E18" s="36"/>
      <c r="F18" s="9">
        <v>1980</v>
      </c>
      <c r="G18" s="9">
        <v>2225</v>
      </c>
      <c r="H18" s="9">
        <v>2240</v>
      </c>
      <c r="I18" s="9">
        <v>2240</v>
      </c>
      <c r="J18" s="9">
        <v>2240</v>
      </c>
      <c r="K18" s="9">
        <v>2278</v>
      </c>
      <c r="L18" s="45">
        <v>1.6964285714285765</v>
      </c>
      <c r="M18" s="45">
        <v>15.050505050505048</v>
      </c>
      <c r="N18" s="45">
        <v>-17.500000000000004</v>
      </c>
      <c r="O18" s="12"/>
    </row>
    <row r="19" spans="1:15" ht="15.6" x14ac:dyDescent="0.3">
      <c r="A19" s="3"/>
      <c r="B19" s="16" t="s">
        <v>77</v>
      </c>
      <c r="C19" s="9">
        <v>1800</v>
      </c>
      <c r="D19" s="9">
        <v>1500</v>
      </c>
      <c r="E19" s="36"/>
      <c r="F19" s="9">
        <v>1500</v>
      </c>
      <c r="G19" s="9">
        <v>1971</v>
      </c>
      <c r="H19" s="9">
        <v>2000</v>
      </c>
      <c r="I19" s="9">
        <v>1635</v>
      </c>
      <c r="J19" s="9">
        <v>1600</v>
      </c>
      <c r="K19" s="9">
        <v>1600</v>
      </c>
      <c r="L19" s="45">
        <v>0</v>
      </c>
      <c r="M19" s="45">
        <v>6.6666666666666652</v>
      </c>
      <c r="N19" s="45">
        <v>-16.666666666666664</v>
      </c>
      <c r="O19" s="12"/>
    </row>
    <row r="20" spans="1:15" ht="15.6" x14ac:dyDescent="0.3">
      <c r="A20" s="3"/>
      <c r="B20" s="16" t="s">
        <v>78</v>
      </c>
      <c r="C20" s="9">
        <v>2300</v>
      </c>
      <c r="D20" s="9">
        <v>2180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2180</v>
      </c>
      <c r="K20" s="9">
        <v>2180</v>
      </c>
      <c r="L20" s="45">
        <v>0</v>
      </c>
      <c r="M20" s="45">
        <v>0</v>
      </c>
      <c r="N20" s="45">
        <v>-5.2173913043478297</v>
      </c>
      <c r="O20" s="12"/>
    </row>
    <row r="21" spans="1:15" ht="15.6" x14ac:dyDescent="0.3">
      <c r="A21" s="3"/>
      <c r="B21" s="16" t="s">
        <v>79</v>
      </c>
      <c r="C21" s="9">
        <v>3200</v>
      </c>
      <c r="D21" s="9">
        <v>3000</v>
      </c>
      <c r="E21" s="36"/>
      <c r="F21" s="9">
        <v>3000</v>
      </c>
      <c r="G21" s="9">
        <v>3000</v>
      </c>
      <c r="H21" s="9">
        <v>3000</v>
      </c>
      <c r="I21" s="9">
        <v>3365</v>
      </c>
      <c r="J21" s="9">
        <v>3400</v>
      </c>
      <c r="K21" s="9">
        <v>3400</v>
      </c>
      <c r="L21" s="45">
        <v>0</v>
      </c>
      <c r="M21" s="45">
        <v>13.33333333333333</v>
      </c>
      <c r="N21" s="45">
        <v>-6.25</v>
      </c>
      <c r="O21" s="12"/>
    </row>
    <row r="22" spans="1:15" ht="15.6" x14ac:dyDescent="0.3">
      <c r="A22" s="3"/>
      <c r="B22" s="16" t="s">
        <v>80</v>
      </c>
      <c r="C22" s="9">
        <v>2720</v>
      </c>
      <c r="D22" s="9">
        <v>1960</v>
      </c>
      <c r="E22" s="36"/>
      <c r="F22" s="9">
        <v>1960</v>
      </c>
      <c r="G22" s="9">
        <v>1885</v>
      </c>
      <c r="H22" s="9">
        <v>1880</v>
      </c>
      <c r="I22" s="9">
        <v>2080</v>
      </c>
      <c r="J22" s="9">
        <v>2100</v>
      </c>
      <c r="K22" s="9">
        <v>2100</v>
      </c>
      <c r="L22" s="45">
        <v>0</v>
      </c>
      <c r="M22" s="45">
        <v>7.1428571428571397</v>
      </c>
      <c r="N22" s="45">
        <v>-27.941176470588236</v>
      </c>
      <c r="O22" s="12"/>
    </row>
    <row r="23" spans="1:15" ht="15.6" x14ac:dyDescent="0.3">
      <c r="A23" s="3"/>
      <c r="B23" s="16" t="s">
        <v>81</v>
      </c>
      <c r="C23" s="9">
        <v>14800</v>
      </c>
      <c r="D23" s="9">
        <v>12800</v>
      </c>
      <c r="E23" s="36"/>
      <c r="F23" s="9">
        <v>12800</v>
      </c>
      <c r="G23" s="9">
        <v>14309</v>
      </c>
      <c r="H23" s="9">
        <v>14400</v>
      </c>
      <c r="I23" s="9">
        <v>14400</v>
      </c>
      <c r="J23" s="9">
        <v>14400</v>
      </c>
      <c r="K23" s="9">
        <v>14400</v>
      </c>
      <c r="L23" s="45">
        <v>0</v>
      </c>
      <c r="M23" s="45">
        <v>12.5</v>
      </c>
      <c r="N23" s="45">
        <v>-13.513513513513509</v>
      </c>
      <c r="O23" s="12"/>
    </row>
    <row r="24" spans="1:15" ht="15.6" x14ac:dyDescent="0.3">
      <c r="A24" s="3"/>
      <c r="B24" s="16" t="s">
        <v>82</v>
      </c>
      <c r="C24" s="9">
        <v>2560</v>
      </c>
      <c r="D24" s="9">
        <v>2560</v>
      </c>
      <c r="E24" s="50"/>
      <c r="F24" s="9">
        <v>2560</v>
      </c>
      <c r="G24" s="9">
        <v>2620</v>
      </c>
      <c r="H24" s="9">
        <v>2624</v>
      </c>
      <c r="I24" s="9">
        <v>2624</v>
      </c>
      <c r="J24" s="9">
        <v>2624</v>
      </c>
      <c r="K24" s="9">
        <v>2624</v>
      </c>
      <c r="L24" s="45">
        <v>0</v>
      </c>
      <c r="M24" s="45">
        <v>2.4999999999999911</v>
      </c>
      <c r="N24" s="45">
        <v>0</v>
      </c>
      <c r="O24" s="12"/>
    </row>
    <row r="25" spans="1:15" ht="15.6" x14ac:dyDescent="0.3">
      <c r="A25" s="3"/>
      <c r="B25" s="16" t="s">
        <v>83</v>
      </c>
      <c r="C25" s="9">
        <v>10000</v>
      </c>
      <c r="D25" s="9">
        <v>9480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9480</v>
      </c>
      <c r="K25" s="9">
        <v>9480</v>
      </c>
      <c r="L25" s="45">
        <v>0</v>
      </c>
      <c r="M25" s="45">
        <v>0</v>
      </c>
      <c r="N25" s="45">
        <v>-5.2000000000000046</v>
      </c>
      <c r="O25" s="12"/>
    </row>
    <row r="26" spans="1:15" ht="15.6" x14ac:dyDescent="0.3">
      <c r="A26" s="3"/>
      <c r="B26" s="16" t="s">
        <v>84</v>
      </c>
      <c r="C26" s="9">
        <v>2640</v>
      </c>
      <c r="D26" s="9">
        <v>2000</v>
      </c>
      <c r="E26" s="36"/>
      <c r="F26" s="9">
        <v>2000</v>
      </c>
      <c r="G26" s="9">
        <v>2603</v>
      </c>
      <c r="H26" s="9">
        <v>2640</v>
      </c>
      <c r="I26" s="9">
        <v>2640</v>
      </c>
      <c r="J26" s="9">
        <v>2640</v>
      </c>
      <c r="K26" s="9">
        <v>2640</v>
      </c>
      <c r="L26" s="45">
        <v>0</v>
      </c>
      <c r="M26" s="45">
        <v>32.000000000000007</v>
      </c>
      <c r="N26" s="45">
        <v>-24.242424242424242</v>
      </c>
      <c r="O26" s="12"/>
    </row>
    <row r="27" spans="1:15" ht="15.6" x14ac:dyDescent="0.3">
      <c r="A27" s="3"/>
      <c r="B27" s="16" t="s">
        <v>85</v>
      </c>
      <c r="C27" s="9">
        <v>2000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0</v>
      </c>
      <c r="N27" s="45">
        <v>0</v>
      </c>
      <c r="O27" s="12"/>
    </row>
    <row r="28" spans="1:15" ht="15.6" x14ac:dyDescent="0.3">
      <c r="A28" s="3"/>
      <c r="B28" s="16" t="s">
        <v>86</v>
      </c>
      <c r="C28" s="9">
        <v>2000</v>
      </c>
      <c r="D28" s="9">
        <v>1920</v>
      </c>
      <c r="E28" s="36"/>
      <c r="F28" s="9">
        <v>1920</v>
      </c>
      <c r="G28" s="9">
        <v>1845</v>
      </c>
      <c r="H28" s="9">
        <v>1840</v>
      </c>
      <c r="I28" s="9">
        <v>1840</v>
      </c>
      <c r="J28" s="9">
        <v>1840</v>
      </c>
      <c r="K28" s="9">
        <v>1840</v>
      </c>
      <c r="L28" s="45">
        <v>0</v>
      </c>
      <c r="M28" s="45">
        <v>-4.1666666666666625</v>
      </c>
      <c r="N28" s="45">
        <v>-4.0000000000000036</v>
      </c>
      <c r="O28" s="12"/>
    </row>
    <row r="29" spans="1:15" ht="15.6" x14ac:dyDescent="0.3">
      <c r="A29" s="3"/>
      <c r="B29" s="16" t="s">
        <v>87</v>
      </c>
      <c r="C29" s="9">
        <v>4800</v>
      </c>
      <c r="D29" s="9">
        <v>4800</v>
      </c>
      <c r="E29" s="36"/>
      <c r="F29" s="9">
        <v>4800</v>
      </c>
      <c r="G29" s="9">
        <v>5479</v>
      </c>
      <c r="H29" s="9">
        <v>5520</v>
      </c>
      <c r="I29" s="9">
        <v>5520</v>
      </c>
      <c r="J29" s="9">
        <v>5520</v>
      </c>
      <c r="K29" s="9">
        <v>5520</v>
      </c>
      <c r="L29" s="45">
        <v>0</v>
      </c>
      <c r="M29" s="45">
        <v>14.999999999999991</v>
      </c>
      <c r="N29" s="45">
        <v>0</v>
      </c>
      <c r="O29" s="12"/>
    </row>
    <row r="30" spans="1:15" ht="15.6" x14ac:dyDescent="0.3">
      <c r="A30" s="3"/>
      <c r="B30" s="16" t="s">
        <v>88</v>
      </c>
      <c r="C30" s="9">
        <v>4400</v>
      </c>
      <c r="D30" s="9">
        <v>5040</v>
      </c>
      <c r="E30" s="36"/>
      <c r="F30" s="9">
        <v>5040</v>
      </c>
      <c r="G30" s="9">
        <v>5191</v>
      </c>
      <c r="H30" s="9">
        <v>5200</v>
      </c>
      <c r="I30" s="9">
        <v>5200</v>
      </c>
      <c r="J30" s="9">
        <v>5200</v>
      </c>
      <c r="K30" s="9">
        <v>5200</v>
      </c>
      <c r="L30" s="45">
        <v>0</v>
      </c>
      <c r="M30" s="45">
        <v>3.1746031746031855</v>
      </c>
      <c r="N30" s="45">
        <v>14.54545454545455</v>
      </c>
      <c r="O30" s="12"/>
    </row>
    <row r="31" spans="1:15" ht="15.6" x14ac:dyDescent="0.3">
      <c r="A31" s="3"/>
      <c r="B31" s="16" t="s">
        <v>89</v>
      </c>
      <c r="C31" s="9">
        <v>6000</v>
      </c>
      <c r="D31" s="9">
        <v>7200</v>
      </c>
      <c r="E31" s="36"/>
      <c r="F31" s="9">
        <v>7200</v>
      </c>
      <c r="G31" s="9">
        <v>7011</v>
      </c>
      <c r="H31" s="9">
        <v>7000</v>
      </c>
      <c r="I31" s="9">
        <v>7000</v>
      </c>
      <c r="J31" s="9">
        <v>7000</v>
      </c>
      <c r="K31" s="9">
        <v>7000</v>
      </c>
      <c r="L31" s="45">
        <v>0</v>
      </c>
      <c r="M31" s="45">
        <v>-2.777777777777779</v>
      </c>
      <c r="N31" s="45">
        <v>19.999999999999996</v>
      </c>
      <c r="O31" s="12"/>
    </row>
    <row r="32" spans="1:15" ht="15.6" x14ac:dyDescent="0.3">
      <c r="A32" s="3"/>
      <c r="B32" s="16" t="s">
        <v>90</v>
      </c>
      <c r="C32" s="9">
        <v>6000</v>
      </c>
      <c r="D32" s="9">
        <v>6580</v>
      </c>
      <c r="E32" s="36"/>
      <c r="F32" s="9">
        <v>6580</v>
      </c>
      <c r="G32" s="9">
        <v>6033</v>
      </c>
      <c r="H32" s="9">
        <v>6000</v>
      </c>
      <c r="I32" s="9">
        <v>6000</v>
      </c>
      <c r="J32" s="9">
        <v>6000</v>
      </c>
      <c r="K32" s="9">
        <v>6000</v>
      </c>
      <c r="L32" s="45">
        <v>0</v>
      </c>
      <c r="M32" s="45">
        <v>-8.814589665653493</v>
      </c>
      <c r="N32" s="45">
        <v>9.6666666666666679</v>
      </c>
      <c r="O32" s="12"/>
    </row>
    <row r="33" spans="1:15" ht="15.6" x14ac:dyDescent="0.3">
      <c r="A33" s="3"/>
      <c r="B33" s="16" t="s">
        <v>91</v>
      </c>
      <c r="C33" s="9">
        <v>1920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1960</v>
      </c>
      <c r="L33" s="45">
        <v>0</v>
      </c>
      <c r="M33" s="45">
        <v>0</v>
      </c>
      <c r="N33" s="45">
        <v>2.0833333333333259</v>
      </c>
      <c r="O33" s="12"/>
    </row>
    <row r="34" spans="1:15" ht="15.6" x14ac:dyDescent="0.3">
      <c r="A34" s="3"/>
      <c r="B34" s="16" t="s">
        <v>92</v>
      </c>
      <c r="C34" s="9">
        <v>1480</v>
      </c>
      <c r="D34" s="9">
        <v>1600</v>
      </c>
      <c r="E34" s="36"/>
      <c r="F34" s="9">
        <v>1600</v>
      </c>
      <c r="G34" s="9">
        <v>2354</v>
      </c>
      <c r="H34" s="9">
        <v>2400</v>
      </c>
      <c r="I34" s="9">
        <v>2400</v>
      </c>
      <c r="J34" s="9">
        <v>2400</v>
      </c>
      <c r="K34" s="9">
        <v>2400</v>
      </c>
      <c r="L34" s="45">
        <v>0</v>
      </c>
      <c r="M34" s="45">
        <v>50</v>
      </c>
      <c r="N34" s="45">
        <v>8.1081081081081141</v>
      </c>
      <c r="O34" s="12"/>
    </row>
    <row r="35" spans="1:15" ht="15.6" x14ac:dyDescent="0.3">
      <c r="A35" s="3"/>
      <c r="B35" s="16" t="s">
        <v>93</v>
      </c>
      <c r="C35" s="9">
        <v>6200</v>
      </c>
      <c r="D35" s="9">
        <v>5167</v>
      </c>
      <c r="E35" s="36"/>
      <c r="F35" s="9">
        <v>5167</v>
      </c>
      <c r="G35" s="9">
        <v>4695</v>
      </c>
      <c r="H35" s="9">
        <v>4667</v>
      </c>
      <c r="I35" s="9">
        <v>4667</v>
      </c>
      <c r="J35" s="9">
        <v>4667</v>
      </c>
      <c r="K35" s="9">
        <v>4667</v>
      </c>
      <c r="L35" s="45">
        <v>0</v>
      </c>
      <c r="M35" s="45">
        <v>-9.6767950454809348</v>
      </c>
      <c r="N35" s="45">
        <v>-16.661290322580648</v>
      </c>
      <c r="O35" s="12"/>
    </row>
    <row r="36" spans="1:15" ht="15.6" x14ac:dyDescent="0.3">
      <c r="A36" s="3"/>
      <c r="B36" s="16" t="s">
        <v>94</v>
      </c>
      <c r="C36" s="9">
        <v>4900</v>
      </c>
      <c r="D36" s="9">
        <v>3200</v>
      </c>
      <c r="E36" s="36"/>
      <c r="F36" s="9">
        <v>3200</v>
      </c>
      <c r="G36" s="9">
        <v>2823</v>
      </c>
      <c r="H36" s="9">
        <v>2800</v>
      </c>
      <c r="I36" s="9">
        <v>2800</v>
      </c>
      <c r="J36" s="9">
        <v>2800</v>
      </c>
      <c r="K36" s="9">
        <v>2800</v>
      </c>
      <c r="L36" s="45">
        <v>0</v>
      </c>
      <c r="M36" s="45">
        <v>-12.5</v>
      </c>
      <c r="N36" s="45">
        <v>-34.693877551020414</v>
      </c>
      <c r="O36" s="12"/>
    </row>
    <row r="37" spans="1:15" ht="15.6" x14ac:dyDescent="0.3">
      <c r="A37" s="3"/>
      <c r="B37" s="16" t="s">
        <v>95</v>
      </c>
      <c r="C37" s="9">
        <v>860</v>
      </c>
      <c r="D37" s="9">
        <v>1040</v>
      </c>
      <c r="E37" s="36"/>
      <c r="F37" s="9">
        <v>1040</v>
      </c>
      <c r="G37" s="9">
        <v>1115</v>
      </c>
      <c r="H37" s="9">
        <v>1120</v>
      </c>
      <c r="I37" s="9">
        <v>1120</v>
      </c>
      <c r="J37" s="9">
        <v>1120</v>
      </c>
      <c r="K37" s="9">
        <v>1120</v>
      </c>
      <c r="L37" s="45">
        <v>0</v>
      </c>
      <c r="M37" s="45">
        <v>7.6923076923076872</v>
      </c>
      <c r="N37" s="45">
        <v>20.930232558139529</v>
      </c>
      <c r="O37" s="12"/>
    </row>
    <row r="38" spans="1:15" ht="15.6" x14ac:dyDescent="0.3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6" x14ac:dyDescent="0.3">
      <c r="A39" s="3"/>
      <c r="B39" s="16" t="s">
        <v>97</v>
      </c>
      <c r="C39" s="9">
        <v>2200</v>
      </c>
      <c r="D39" s="9">
        <v>2080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0</v>
      </c>
      <c r="N39" s="45">
        <v>-5.4545454545454568</v>
      </c>
      <c r="O39" s="12"/>
    </row>
    <row r="40" spans="1:15" ht="15.6" x14ac:dyDescent="0.3">
      <c r="A40" s="3"/>
      <c r="B40" s="16" t="s">
        <v>98</v>
      </c>
      <c r="C40" s="9">
        <v>5200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0</v>
      </c>
      <c r="N40" s="45">
        <v>0</v>
      </c>
      <c r="O40" s="12"/>
    </row>
    <row r="41" spans="1:15" ht="15.6" x14ac:dyDescent="0.3">
      <c r="A41" s="3"/>
      <c r="B41" s="16" t="s">
        <v>99</v>
      </c>
      <c r="C41" s="9">
        <v>1520</v>
      </c>
      <c r="D41" s="9">
        <v>1080</v>
      </c>
      <c r="E41" s="36"/>
      <c r="F41" s="9">
        <v>1080</v>
      </c>
      <c r="G41" s="9">
        <v>1382</v>
      </c>
      <c r="H41" s="9">
        <v>1400</v>
      </c>
      <c r="I41" s="9">
        <v>1400</v>
      </c>
      <c r="J41" s="9">
        <v>1400</v>
      </c>
      <c r="K41" s="9">
        <v>1400</v>
      </c>
      <c r="L41" s="45">
        <v>0</v>
      </c>
      <c r="M41" s="45">
        <v>29.629629629629626</v>
      </c>
      <c r="N41" s="45">
        <v>-28.947368421052634</v>
      </c>
      <c r="O41" s="12"/>
    </row>
    <row r="42" spans="1:15" ht="15.6" x14ac:dyDescent="0.3">
      <c r="A42" s="3"/>
      <c r="B42" s="16" t="s">
        <v>100</v>
      </c>
      <c r="C42" s="9">
        <v>5100</v>
      </c>
      <c r="D42" s="9">
        <v>5490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5490</v>
      </c>
      <c r="K42" s="9">
        <v>5490</v>
      </c>
      <c r="L42" s="45">
        <v>0</v>
      </c>
      <c r="M42" s="45">
        <v>0</v>
      </c>
      <c r="N42" s="45">
        <v>7.6470588235294068</v>
      </c>
      <c r="O42" s="12"/>
    </row>
    <row r="43" spans="1:15" ht="15.6" x14ac:dyDescent="0.3">
      <c r="A43" s="3"/>
      <c r="B43" s="16" t="s">
        <v>101</v>
      </c>
      <c r="C43" s="9">
        <v>9900</v>
      </c>
      <c r="D43" s="9">
        <v>4450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4450</v>
      </c>
      <c r="K43" s="9">
        <v>4450</v>
      </c>
      <c r="L43" s="45">
        <v>0</v>
      </c>
      <c r="M43" s="45">
        <v>0</v>
      </c>
      <c r="N43" s="45">
        <v>-55.050505050505052</v>
      </c>
      <c r="O43" s="12"/>
    </row>
    <row r="44" spans="1:15" ht="15.6" x14ac:dyDescent="0.3">
      <c r="A44" s="3"/>
      <c r="B44" s="16" t="s">
        <v>102</v>
      </c>
      <c r="C44" s="9">
        <v>1800</v>
      </c>
      <c r="D44" s="9">
        <v>950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950</v>
      </c>
      <c r="K44" s="9">
        <v>950</v>
      </c>
      <c r="L44" s="45">
        <v>0</v>
      </c>
      <c r="M44" s="45">
        <v>0</v>
      </c>
      <c r="N44" s="45">
        <v>-47.222222222222221</v>
      </c>
      <c r="O44" s="12"/>
    </row>
    <row r="45" spans="1:15" ht="15.6" x14ac:dyDescent="0.3">
      <c r="A45" s="3"/>
      <c r="B45" s="16" t="s">
        <v>103</v>
      </c>
      <c r="C45" s="9">
        <v>4480</v>
      </c>
      <c r="D45" s="9">
        <v>4640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4640</v>
      </c>
      <c r="K45" s="9">
        <v>4640</v>
      </c>
      <c r="L45" s="45">
        <v>0</v>
      </c>
      <c r="M45" s="45">
        <v>0</v>
      </c>
      <c r="N45" s="45">
        <v>3.5714285714285809</v>
      </c>
      <c r="O45" s="12"/>
    </row>
    <row r="46" spans="1:15" ht="15.6" x14ac:dyDescent="0.3">
      <c r="A46" s="3"/>
      <c r="B46" s="16" t="s">
        <v>104</v>
      </c>
      <c r="C46" s="9">
        <v>600</v>
      </c>
      <c r="D46" s="9">
        <v>540</v>
      </c>
      <c r="E46" s="36"/>
      <c r="F46" s="9">
        <v>540</v>
      </c>
      <c r="G46" s="9">
        <v>615</v>
      </c>
      <c r="H46" s="9">
        <v>620</v>
      </c>
      <c r="I46" s="9">
        <v>620</v>
      </c>
      <c r="J46" s="9">
        <v>620</v>
      </c>
      <c r="K46" s="9">
        <v>620</v>
      </c>
      <c r="L46" s="45">
        <v>0</v>
      </c>
      <c r="M46" s="45">
        <v>14.814814814814813</v>
      </c>
      <c r="N46" s="45">
        <v>-9.9999999999999982</v>
      </c>
      <c r="O46" s="12"/>
    </row>
    <row r="47" spans="1:15" x14ac:dyDescent="0.3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3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3"/>
    <row r="55" spans="1:15" s="2" customFormat="1" x14ac:dyDescent="0.3"/>
    <row r="56" spans="1:15" s="2" customFormat="1" x14ac:dyDescent="0.3"/>
    <row r="57" spans="1:15" s="2" customFormat="1" x14ac:dyDescent="0.3"/>
    <row r="58" spans="1:15" s="2" customFormat="1" x14ac:dyDescent="0.3"/>
    <row r="59" spans="1:15" s="2" customFormat="1" x14ac:dyDescent="0.3"/>
    <row r="60" spans="1:15" s="2" customFormat="1" x14ac:dyDescent="0.3"/>
    <row r="61" spans="1:15" s="2" customFormat="1" x14ac:dyDescent="0.3"/>
    <row r="62" spans="1:15" s="2" customFormat="1" x14ac:dyDescent="0.3"/>
    <row r="63" spans="1:15" s="2" customFormat="1" x14ac:dyDescent="0.3"/>
    <row r="64" spans="1:1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5" s="2" customFormat="1" x14ac:dyDescent="0.3"/>
    <row r="178" spans="1:15" s="2" customFormat="1" x14ac:dyDescent="0.3">
      <c r="A178" s="1"/>
      <c r="N178" s="1"/>
      <c r="O178" s="1"/>
    </row>
    <row r="179" spans="1:15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>
      <selection activeCell="M17" sqref="M17"/>
    </sheetView>
  </sheetViews>
  <sheetFormatPr baseColWidth="10" defaultRowHeight="14.4" x14ac:dyDescent="0.3"/>
  <cols>
    <col min="1" max="1" width="2.6640625" style="1" customWidth="1"/>
    <col min="2" max="2" width="26.109375" style="1" customWidth="1"/>
    <col min="3" max="4" width="8.6640625" style="1" bestFit="1" customWidth="1"/>
    <col min="5" max="5" width="2.33203125" style="1" customWidth="1"/>
    <col min="6" max="11" width="8.6640625" style="1" bestFit="1" customWidth="1"/>
    <col min="12" max="12" width="10.33203125" style="1" customWidth="1"/>
    <col min="13" max="14" width="9.88671875" style="1" customWidth="1"/>
    <col min="15" max="15" width="2.33203125" style="1" customWidth="1"/>
    <col min="16" max="105" width="11.5546875" style="2"/>
    <col min="106" max="16384" width="11.5546875" style="1"/>
  </cols>
  <sheetData>
    <row r="1" spans="1:15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6" x14ac:dyDescent="0.3">
      <c r="A8" s="3"/>
      <c r="B8" s="3"/>
      <c r="C8" s="141" t="s">
        <v>233</v>
      </c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2"/>
    </row>
    <row r="9" spans="1:15" ht="15.6" x14ac:dyDescent="0.3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2"/>
    </row>
    <row r="10" spans="1:15" ht="15.6" x14ac:dyDescent="0.3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5" ht="18" customHeight="1" x14ac:dyDescent="0.3">
      <c r="A11" s="3"/>
      <c r="B11" s="83"/>
      <c r="C11" s="107">
        <v>2017</v>
      </c>
      <c r="D11" s="106">
        <v>2018</v>
      </c>
      <c r="E11" s="31"/>
      <c r="F11" s="138">
        <v>2019</v>
      </c>
      <c r="G11" s="138"/>
      <c r="H11" s="138"/>
      <c r="I11" s="138"/>
      <c r="J11" s="138"/>
      <c r="K11" s="138"/>
      <c r="L11" s="135" t="s">
        <v>154</v>
      </c>
      <c r="M11" s="142" t="s">
        <v>295</v>
      </c>
      <c r="N11" s="142" t="s">
        <v>296</v>
      </c>
      <c r="O11" s="12"/>
    </row>
    <row r="12" spans="1:15" ht="22.5" customHeight="1" x14ac:dyDescent="0.3">
      <c r="A12" s="3"/>
      <c r="B12" s="4"/>
      <c r="C12" s="104" t="s">
        <v>157</v>
      </c>
      <c r="D12" s="104" t="s">
        <v>157</v>
      </c>
      <c r="E12" s="104"/>
      <c r="F12" s="104" t="s">
        <v>221</v>
      </c>
      <c r="G12" s="104" t="s">
        <v>222</v>
      </c>
      <c r="H12" s="104" t="s">
        <v>155</v>
      </c>
      <c r="I12" s="104" t="s">
        <v>223</v>
      </c>
      <c r="J12" s="104" t="s">
        <v>156</v>
      </c>
      <c r="K12" s="104" t="s">
        <v>157</v>
      </c>
      <c r="L12" s="135"/>
      <c r="M12" s="142"/>
      <c r="N12" s="142"/>
      <c r="O12" s="12"/>
    </row>
    <row r="13" spans="1:15" ht="15.6" x14ac:dyDescent="0.3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6" x14ac:dyDescent="0.3">
      <c r="A14" s="3"/>
      <c r="B14" s="16" t="s">
        <v>178</v>
      </c>
      <c r="C14" s="9">
        <v>4000</v>
      </c>
      <c r="D14" s="9">
        <v>4000</v>
      </c>
      <c r="E14" s="36"/>
      <c r="F14" s="9">
        <v>4043</v>
      </c>
      <c r="G14" s="9">
        <v>6000</v>
      </c>
      <c r="H14" s="9">
        <v>6000</v>
      </c>
      <c r="I14" s="9">
        <v>6000</v>
      </c>
      <c r="J14" s="9">
        <v>6000</v>
      </c>
      <c r="K14" s="9">
        <v>6000</v>
      </c>
      <c r="L14" s="45">
        <v>0</v>
      </c>
      <c r="M14" s="45">
        <v>50</v>
      </c>
      <c r="N14" s="45">
        <v>0</v>
      </c>
      <c r="O14" s="12"/>
    </row>
    <row r="15" spans="1:15" ht="15.6" x14ac:dyDescent="0.3">
      <c r="A15" s="3"/>
      <c r="B15" s="16" t="s">
        <v>179</v>
      </c>
      <c r="C15" s="9">
        <v>19000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20000</v>
      </c>
      <c r="L15" s="45">
        <v>0</v>
      </c>
      <c r="M15" s="45">
        <v>0</v>
      </c>
      <c r="N15" s="45">
        <v>5.2631578947368363</v>
      </c>
      <c r="O15" s="12"/>
    </row>
    <row r="16" spans="1:15" ht="15.6" x14ac:dyDescent="0.3">
      <c r="A16" s="3"/>
      <c r="B16" s="16" t="s">
        <v>180</v>
      </c>
      <c r="C16" s="9">
        <v>18000</v>
      </c>
      <c r="D16" s="9">
        <v>19000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19000</v>
      </c>
      <c r="K16" s="9">
        <v>19000</v>
      </c>
      <c r="L16" s="45">
        <v>0</v>
      </c>
      <c r="M16" s="45">
        <v>0</v>
      </c>
      <c r="N16" s="45">
        <v>5.555555555555558</v>
      </c>
      <c r="O16" s="12"/>
    </row>
    <row r="17" spans="1:15" ht="15.6" x14ac:dyDescent="0.3">
      <c r="A17" s="3"/>
      <c r="B17" s="16" t="s">
        <v>181</v>
      </c>
      <c r="C17" s="9">
        <v>13000</v>
      </c>
      <c r="D17" s="9">
        <v>16000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0</v>
      </c>
      <c r="N17" s="45">
        <v>23.076923076923084</v>
      </c>
      <c r="O17" s="13"/>
    </row>
    <row r="18" spans="1:15" ht="15.6" x14ac:dyDescent="0.3">
      <c r="A18" s="3"/>
      <c r="B18" s="16" t="s">
        <v>182</v>
      </c>
      <c r="C18" s="9">
        <v>10000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8800</v>
      </c>
      <c r="L18" s="45">
        <v>0</v>
      </c>
      <c r="M18" s="45">
        <v>0</v>
      </c>
      <c r="N18" s="45">
        <v>-12</v>
      </c>
      <c r="O18" s="12"/>
    </row>
    <row r="19" spans="1:15" ht="15.6" x14ac:dyDescent="0.3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6" x14ac:dyDescent="0.3">
      <c r="A20" s="3"/>
      <c r="B20" s="16" t="s">
        <v>184</v>
      </c>
      <c r="C20" s="9">
        <v>18000</v>
      </c>
      <c r="D20" s="9">
        <v>15800</v>
      </c>
      <c r="E20" s="36"/>
      <c r="F20" s="9">
        <v>15844</v>
      </c>
      <c r="G20" s="9">
        <v>18000</v>
      </c>
      <c r="H20" s="9">
        <v>18000</v>
      </c>
      <c r="I20" s="9">
        <v>18000</v>
      </c>
      <c r="J20" s="9">
        <v>18000</v>
      </c>
      <c r="K20" s="9">
        <v>18000</v>
      </c>
      <c r="L20" s="45">
        <v>0</v>
      </c>
      <c r="M20" s="45">
        <v>13.924050632911399</v>
      </c>
      <c r="N20" s="45">
        <v>-12.222222222222223</v>
      </c>
      <c r="O20" s="12"/>
    </row>
    <row r="21" spans="1:15" ht="15.6" x14ac:dyDescent="0.3">
      <c r="A21" s="3"/>
      <c r="B21" s="16" t="s">
        <v>185</v>
      </c>
      <c r="C21" s="9">
        <v>12000</v>
      </c>
      <c r="D21" s="9">
        <v>15000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0</v>
      </c>
      <c r="N21" s="45">
        <v>25</v>
      </c>
      <c r="O21" s="12"/>
    </row>
    <row r="22" spans="1:15" ht="15.6" x14ac:dyDescent="0.3">
      <c r="A22" s="3"/>
      <c r="B22" s="16" t="s">
        <v>186</v>
      </c>
      <c r="C22" s="9">
        <v>30000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0</v>
      </c>
      <c r="O22" s="12"/>
    </row>
    <row r="23" spans="1:15" ht="15.6" x14ac:dyDescent="0.3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6" x14ac:dyDescent="0.3">
      <c r="A24" s="3"/>
      <c r="B24" s="16" t="s">
        <v>188</v>
      </c>
      <c r="C24" s="9">
        <v>10000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0</v>
      </c>
      <c r="O24" s="12"/>
    </row>
    <row r="25" spans="1:15" ht="15.6" x14ac:dyDescent="0.3">
      <c r="A25" s="3"/>
      <c r="B25" s="16" t="s">
        <v>189</v>
      </c>
      <c r="C25" s="9">
        <v>15000</v>
      </c>
      <c r="D25" s="9">
        <v>14000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0</v>
      </c>
      <c r="N25" s="45">
        <v>-6.6666666666666652</v>
      </c>
      <c r="O25" s="12"/>
    </row>
    <row r="26" spans="1:15" ht="15.6" x14ac:dyDescent="0.3">
      <c r="A26" s="3"/>
      <c r="B26" s="16" t="s">
        <v>190</v>
      </c>
      <c r="C26" s="9">
        <v>21000</v>
      </c>
      <c r="D26" s="9">
        <v>18000</v>
      </c>
      <c r="E26" s="36"/>
      <c r="F26" s="9">
        <v>18079</v>
      </c>
      <c r="G26" s="9">
        <v>22000</v>
      </c>
      <c r="H26" s="9">
        <v>22000</v>
      </c>
      <c r="I26" s="9">
        <v>22000</v>
      </c>
      <c r="J26" s="9">
        <v>22000</v>
      </c>
      <c r="K26" s="9">
        <v>22000</v>
      </c>
      <c r="L26" s="45">
        <v>0</v>
      </c>
      <c r="M26" s="45">
        <v>22.222222222222232</v>
      </c>
      <c r="N26" s="45">
        <v>-14.28571428571429</v>
      </c>
      <c r="O26" s="12"/>
    </row>
    <row r="27" spans="1:15" ht="15.6" x14ac:dyDescent="0.3">
      <c r="A27" s="3"/>
      <c r="B27" s="16" t="s">
        <v>191</v>
      </c>
      <c r="C27" s="9">
        <v>32000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0</v>
      </c>
      <c r="N27" s="45">
        <v>0</v>
      </c>
      <c r="O27" s="12"/>
    </row>
    <row r="28" spans="1:15" ht="15.6" x14ac:dyDescent="0.3">
      <c r="A28" s="3"/>
      <c r="B28" s="16" t="s">
        <v>192</v>
      </c>
      <c r="C28" s="9">
        <v>12000</v>
      </c>
      <c r="D28" s="9">
        <v>13000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13000</v>
      </c>
      <c r="K28" s="9">
        <v>13000</v>
      </c>
      <c r="L28" s="45">
        <v>0</v>
      </c>
      <c r="M28" s="45">
        <v>0</v>
      </c>
      <c r="N28" s="45">
        <v>8.333333333333325</v>
      </c>
      <c r="O28" s="12"/>
    </row>
    <row r="29" spans="1:15" ht="15.6" x14ac:dyDescent="0.3">
      <c r="A29" s="3"/>
      <c r="B29" s="16" t="s">
        <v>193</v>
      </c>
      <c r="C29" s="9">
        <v>8000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0</v>
      </c>
      <c r="O29" s="12"/>
    </row>
    <row r="30" spans="1:15" ht="15.6" x14ac:dyDescent="0.3">
      <c r="A30" s="3"/>
      <c r="B30" s="16" t="s">
        <v>194</v>
      </c>
      <c r="C30" s="9">
        <v>17000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0</v>
      </c>
      <c r="O30" s="12"/>
    </row>
    <row r="31" spans="1:15" ht="15.6" x14ac:dyDescent="0.3">
      <c r="A31" s="3"/>
      <c r="B31" s="16" t="s">
        <v>195</v>
      </c>
      <c r="C31" s="9">
        <v>30000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0</v>
      </c>
      <c r="N31" s="45">
        <v>0</v>
      </c>
      <c r="O31" s="12"/>
    </row>
    <row r="32" spans="1:15" ht="15.6" x14ac:dyDescent="0.3">
      <c r="A32" s="3"/>
      <c r="B32" s="16" t="s">
        <v>196</v>
      </c>
      <c r="C32" s="9">
        <v>30000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0</v>
      </c>
      <c r="O32" s="12"/>
    </row>
    <row r="33" spans="1:15" ht="15.6" x14ac:dyDescent="0.3">
      <c r="A33" s="3"/>
      <c r="B33" s="16" t="s">
        <v>197</v>
      </c>
      <c r="C33" s="9">
        <v>15000</v>
      </c>
      <c r="D33" s="9">
        <v>17000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17000</v>
      </c>
      <c r="K33" s="9">
        <v>17000</v>
      </c>
      <c r="L33" s="45">
        <v>0</v>
      </c>
      <c r="M33" s="45">
        <v>0</v>
      </c>
      <c r="N33" s="45">
        <v>13.33333333333333</v>
      </c>
      <c r="O33" s="12"/>
    </row>
    <row r="34" spans="1:15" ht="15.6" x14ac:dyDescent="0.3">
      <c r="A34" s="3"/>
      <c r="B34" s="16" t="s">
        <v>198</v>
      </c>
      <c r="C34" s="9">
        <v>27000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23000</v>
      </c>
      <c r="L34" s="45">
        <v>0</v>
      </c>
      <c r="M34" s="45">
        <v>0</v>
      </c>
      <c r="N34" s="45">
        <v>-14.814814814814813</v>
      </c>
      <c r="O34" s="12"/>
    </row>
    <row r="35" spans="1:15" ht="15.6" x14ac:dyDescent="0.3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6" x14ac:dyDescent="0.3">
      <c r="A36" s="3"/>
      <c r="B36" s="16" t="s">
        <v>200</v>
      </c>
      <c r="C36" s="9">
        <v>10000</v>
      </c>
      <c r="D36" s="9">
        <v>11000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11000</v>
      </c>
      <c r="K36" s="9">
        <v>11000</v>
      </c>
      <c r="L36" s="45">
        <v>0</v>
      </c>
      <c r="M36" s="45">
        <v>0</v>
      </c>
      <c r="N36" s="45">
        <v>10.000000000000009</v>
      </c>
      <c r="O36" s="12"/>
    </row>
    <row r="37" spans="1:15" ht="15.6" x14ac:dyDescent="0.3">
      <c r="A37" s="3"/>
      <c r="B37" s="16" t="s">
        <v>201</v>
      </c>
      <c r="C37" s="9">
        <v>9500</v>
      </c>
      <c r="D37" s="9">
        <v>8000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8000</v>
      </c>
      <c r="K37" s="9">
        <v>8000</v>
      </c>
      <c r="L37" s="45">
        <v>0</v>
      </c>
      <c r="M37" s="45">
        <v>0</v>
      </c>
      <c r="N37" s="45">
        <v>-15.789473684210531</v>
      </c>
      <c r="O37" s="12"/>
    </row>
    <row r="38" spans="1:15" ht="15.6" x14ac:dyDescent="0.3">
      <c r="A38" s="3"/>
      <c r="B38" s="16" t="s">
        <v>202</v>
      </c>
      <c r="C38" s="9">
        <v>10000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0</v>
      </c>
      <c r="O38" s="12"/>
    </row>
    <row r="39" spans="1:15" ht="15.6" x14ac:dyDescent="0.3">
      <c r="A39" s="3"/>
      <c r="B39" s="16" t="s">
        <v>203</v>
      </c>
      <c r="C39" s="9">
        <v>18000</v>
      </c>
      <c r="D39" s="9">
        <v>15000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0</v>
      </c>
      <c r="N39" s="45">
        <v>-16.666666666666664</v>
      </c>
      <c r="O39" s="12"/>
    </row>
    <row r="40" spans="1:15" ht="15.6" x14ac:dyDescent="0.3">
      <c r="A40" s="3"/>
      <c r="B40" s="16" t="s">
        <v>204</v>
      </c>
      <c r="C40" s="9">
        <v>8000</v>
      </c>
      <c r="D40" s="9">
        <v>8600</v>
      </c>
      <c r="E40" s="36"/>
      <c r="F40" s="9">
        <v>8608</v>
      </c>
      <c r="G40" s="9">
        <v>9000</v>
      </c>
      <c r="H40" s="9">
        <v>9000</v>
      </c>
      <c r="I40" s="9">
        <v>9000</v>
      </c>
      <c r="J40" s="9">
        <v>9000</v>
      </c>
      <c r="K40" s="9">
        <v>9000</v>
      </c>
      <c r="L40" s="45">
        <v>0</v>
      </c>
      <c r="M40" s="45">
        <v>4.6511627906976827</v>
      </c>
      <c r="N40" s="45">
        <v>7.4999999999999956</v>
      </c>
      <c r="O40" s="12"/>
    </row>
    <row r="41" spans="1:15" ht="15.6" x14ac:dyDescent="0.3">
      <c r="A41" s="3"/>
      <c r="B41" s="16" t="s">
        <v>205</v>
      </c>
      <c r="C41" s="9">
        <v>13000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0</v>
      </c>
      <c r="N41" s="45">
        <v>0</v>
      </c>
      <c r="O41" s="12"/>
    </row>
    <row r="42" spans="1:15" ht="15.6" x14ac:dyDescent="0.3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0</v>
      </c>
      <c r="O42" s="12"/>
    </row>
    <row r="43" spans="1:15" ht="15.6" x14ac:dyDescent="0.3">
      <c r="A43" s="3"/>
      <c r="B43" s="16" t="s">
        <v>207</v>
      </c>
      <c r="C43" s="9">
        <v>24000</v>
      </c>
      <c r="D43" s="9">
        <v>24000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24000</v>
      </c>
      <c r="K43" s="9">
        <v>24000</v>
      </c>
      <c r="L43" s="45">
        <v>0</v>
      </c>
      <c r="M43" s="45">
        <v>0</v>
      </c>
      <c r="N43" s="45">
        <v>0</v>
      </c>
      <c r="O43" s="12"/>
    </row>
    <row r="44" spans="1:15" ht="15" customHeight="1" x14ac:dyDescent="0.3">
      <c r="A44" s="3"/>
      <c r="B44" s="85" t="s">
        <v>208</v>
      </c>
      <c r="C44" s="9">
        <v>14000</v>
      </c>
      <c r="D44" s="9">
        <v>11000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11000</v>
      </c>
      <c r="K44" s="9">
        <v>11000</v>
      </c>
      <c r="L44" s="45">
        <v>0</v>
      </c>
      <c r="M44" s="45">
        <v>0</v>
      </c>
      <c r="N44" s="45">
        <v>-21.428571428571431</v>
      </c>
      <c r="O44" s="12"/>
    </row>
    <row r="45" spans="1:15" ht="15.6" x14ac:dyDescent="0.3">
      <c r="A45" s="3"/>
      <c r="B45" s="16" t="s">
        <v>209</v>
      </c>
      <c r="C45" s="9">
        <v>17000</v>
      </c>
      <c r="D45" s="9">
        <v>16000</v>
      </c>
      <c r="E45" s="36"/>
      <c r="F45" s="9">
        <v>16020</v>
      </c>
      <c r="G45" s="9">
        <v>17000</v>
      </c>
      <c r="H45" s="9">
        <v>17000</v>
      </c>
      <c r="I45" s="9">
        <v>17000</v>
      </c>
      <c r="J45" s="9">
        <v>17000</v>
      </c>
      <c r="K45" s="9">
        <v>17000</v>
      </c>
      <c r="L45" s="45">
        <v>0</v>
      </c>
      <c r="M45" s="45">
        <v>6.25</v>
      </c>
      <c r="N45" s="45">
        <v>-5.8823529411764719</v>
      </c>
      <c r="O45" s="12"/>
    </row>
    <row r="46" spans="1:15" ht="15.6" x14ac:dyDescent="0.3">
      <c r="A46" s="3"/>
      <c r="B46" s="16" t="s">
        <v>210</v>
      </c>
      <c r="C46" s="9">
        <v>10000</v>
      </c>
      <c r="D46" s="9">
        <v>12000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0</v>
      </c>
      <c r="N46" s="45">
        <v>19.999999999999996</v>
      </c>
      <c r="O46" s="12"/>
    </row>
    <row r="47" spans="1:15" ht="15.6" x14ac:dyDescent="0.3">
      <c r="A47" s="3"/>
      <c r="B47" s="16" t="s">
        <v>211</v>
      </c>
      <c r="C47" s="9">
        <v>7000</v>
      </c>
      <c r="D47" s="9">
        <v>8000</v>
      </c>
      <c r="E47" s="36"/>
      <c r="F47" s="9">
        <v>8040</v>
      </c>
      <c r="G47" s="9">
        <v>10000</v>
      </c>
      <c r="H47" s="9">
        <v>10000</v>
      </c>
      <c r="I47" s="9">
        <v>10000</v>
      </c>
      <c r="J47" s="9">
        <v>10000</v>
      </c>
      <c r="K47" s="9">
        <v>10000</v>
      </c>
      <c r="L47" s="45">
        <v>0</v>
      </c>
      <c r="M47" s="45">
        <v>25</v>
      </c>
      <c r="N47" s="45">
        <v>14.285714285714279</v>
      </c>
      <c r="O47" s="12"/>
    </row>
    <row r="48" spans="1:15" ht="15.6" x14ac:dyDescent="0.3">
      <c r="A48" s="16"/>
      <c r="B48" s="16" t="s">
        <v>212</v>
      </c>
      <c r="C48" s="9">
        <v>13000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0</v>
      </c>
      <c r="O48" s="12"/>
    </row>
    <row r="49" spans="1:15" ht="15.6" x14ac:dyDescent="0.3">
      <c r="A49" s="3"/>
      <c r="B49" s="16" t="s">
        <v>213</v>
      </c>
      <c r="C49" s="9">
        <v>15000</v>
      </c>
      <c r="D49" s="9">
        <v>13800</v>
      </c>
      <c r="E49" s="36"/>
      <c r="F49" s="9">
        <v>13824</v>
      </c>
      <c r="G49" s="9">
        <v>15000</v>
      </c>
      <c r="H49" s="9">
        <v>15000</v>
      </c>
      <c r="I49" s="9">
        <v>15000</v>
      </c>
      <c r="J49" s="9">
        <v>15000</v>
      </c>
      <c r="K49" s="9">
        <v>15000</v>
      </c>
      <c r="L49" s="45">
        <v>0</v>
      </c>
      <c r="M49" s="45">
        <v>8.6956521739130377</v>
      </c>
      <c r="N49" s="45">
        <v>-7.9999999999999964</v>
      </c>
      <c r="O49" s="12"/>
    </row>
    <row r="50" spans="1:15" ht="15.6" x14ac:dyDescent="0.3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0</v>
      </c>
      <c r="O50" s="12"/>
    </row>
    <row r="51" spans="1:15" ht="15.6" x14ac:dyDescent="0.3">
      <c r="A51" s="3"/>
      <c r="B51" s="16" t="s">
        <v>215</v>
      </c>
      <c r="C51" s="9">
        <v>13000</v>
      </c>
      <c r="D51" s="9">
        <v>14000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0</v>
      </c>
      <c r="N51" s="45">
        <v>7.6923076923076872</v>
      </c>
      <c r="O51" s="12"/>
    </row>
    <row r="52" spans="1:15" ht="15.6" x14ac:dyDescent="0.3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3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3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3"/>
    <row r="60" spans="1:15" s="2" customFormat="1" x14ac:dyDescent="0.3"/>
    <row r="61" spans="1:15" s="2" customFormat="1" x14ac:dyDescent="0.3"/>
    <row r="62" spans="1:15" s="2" customFormat="1" x14ac:dyDescent="0.3"/>
    <row r="63" spans="1:15" s="2" customFormat="1" x14ac:dyDescent="0.3"/>
    <row r="64" spans="1:1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5" s="2" customFormat="1" x14ac:dyDescent="0.3"/>
    <row r="178" spans="1:15" s="2" customFormat="1" x14ac:dyDescent="0.3"/>
    <row r="179" spans="1:15" s="2" customFormat="1" x14ac:dyDescent="0.3"/>
    <row r="180" spans="1:15" s="2" customFormat="1" x14ac:dyDescent="0.3"/>
    <row r="181" spans="1:15" s="2" customFormat="1" x14ac:dyDescent="0.3"/>
    <row r="182" spans="1:15" s="2" customFormat="1" x14ac:dyDescent="0.3"/>
    <row r="183" spans="1:15" s="2" customFormat="1" x14ac:dyDescent="0.3"/>
    <row r="184" spans="1:15" s="2" customFormat="1" x14ac:dyDescent="0.3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>
      <selection activeCell="D14" sqref="D14:D19"/>
    </sheetView>
  </sheetViews>
  <sheetFormatPr baseColWidth="10" defaultRowHeight="14.4" x14ac:dyDescent="0.3"/>
  <cols>
    <col min="1" max="1" width="2.6640625" style="1" customWidth="1"/>
    <col min="2" max="2" width="22" style="1" customWidth="1"/>
    <col min="3" max="4" width="8.6640625" style="1" bestFit="1" customWidth="1"/>
    <col min="5" max="5" width="2.109375" style="1" customWidth="1"/>
    <col min="6" max="11" width="8.6640625" style="1" bestFit="1" customWidth="1"/>
    <col min="12" max="13" width="11" style="1" customWidth="1"/>
    <col min="14" max="14" width="10.6640625" style="1" customWidth="1"/>
    <col min="15" max="15" width="2.33203125" style="1" customWidth="1"/>
    <col min="16" max="67" width="11.5546875" style="2" customWidth="1"/>
    <col min="68" max="75" width="11.5546875" style="2"/>
    <col min="76" max="16384" width="11.5546875" style="1"/>
  </cols>
  <sheetData>
    <row r="1" spans="1:15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6" x14ac:dyDescent="0.3">
      <c r="A8" s="3"/>
      <c r="B8" s="3"/>
      <c r="C8" s="141" t="s">
        <v>234</v>
      </c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2"/>
    </row>
    <row r="9" spans="1:15" ht="15.6" x14ac:dyDescent="0.3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2"/>
    </row>
    <row r="10" spans="1:15" ht="15.6" x14ac:dyDescent="0.3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3">
      <c r="A11" s="3"/>
      <c r="B11" s="19"/>
      <c r="C11" s="107">
        <v>2017</v>
      </c>
      <c r="D11" s="106">
        <v>2018</v>
      </c>
      <c r="E11" s="31"/>
      <c r="F11" s="138">
        <v>2019</v>
      </c>
      <c r="G11" s="138"/>
      <c r="H11" s="138"/>
      <c r="I11" s="138"/>
      <c r="J11" s="138"/>
      <c r="K11" s="138"/>
      <c r="L11" s="135" t="s">
        <v>154</v>
      </c>
      <c r="M11" s="142" t="s">
        <v>295</v>
      </c>
      <c r="N11" s="142" t="s">
        <v>296</v>
      </c>
      <c r="O11" s="12"/>
    </row>
    <row r="12" spans="1:15" ht="21.6" customHeight="1" x14ac:dyDescent="0.3">
      <c r="A12" s="3"/>
      <c r="B12" s="4"/>
      <c r="C12" s="104" t="s">
        <v>157</v>
      </c>
      <c r="D12" s="104" t="s">
        <v>157</v>
      </c>
      <c r="E12" s="104"/>
      <c r="F12" s="104" t="s">
        <v>221</v>
      </c>
      <c r="G12" s="104" t="s">
        <v>222</v>
      </c>
      <c r="H12" s="104" t="s">
        <v>155</v>
      </c>
      <c r="I12" s="104" t="s">
        <v>223</v>
      </c>
      <c r="J12" s="104" t="s">
        <v>156</v>
      </c>
      <c r="K12" s="104" t="s">
        <v>157</v>
      </c>
      <c r="L12" s="135"/>
      <c r="M12" s="142"/>
      <c r="N12" s="142"/>
      <c r="O12" s="12"/>
    </row>
    <row r="13" spans="1:15" ht="15.6" x14ac:dyDescent="0.3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6" x14ac:dyDescent="0.3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0</v>
      </c>
      <c r="O14" s="12"/>
    </row>
    <row r="15" spans="1:15" ht="15.6" x14ac:dyDescent="0.3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0</v>
      </c>
      <c r="O15" s="12"/>
    </row>
    <row r="16" spans="1:15" ht="15.6" x14ac:dyDescent="0.3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0</v>
      </c>
      <c r="O16" s="12"/>
    </row>
    <row r="17" spans="1:15" ht="15.6" x14ac:dyDescent="0.3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0</v>
      </c>
      <c r="O17" s="13"/>
    </row>
    <row r="18" spans="1:15" ht="15.6" x14ac:dyDescent="0.3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0</v>
      </c>
      <c r="O18" s="12"/>
    </row>
    <row r="19" spans="1:15" ht="15.6" x14ac:dyDescent="0.3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0</v>
      </c>
      <c r="O19" s="12"/>
    </row>
    <row r="20" spans="1:15" ht="15.6" x14ac:dyDescent="0.3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0</v>
      </c>
      <c r="O20" s="12"/>
    </row>
    <row r="21" spans="1:15" ht="15.6" x14ac:dyDescent="0.3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0</v>
      </c>
      <c r="O21" s="12"/>
    </row>
    <row r="22" spans="1:15" ht="15.6" x14ac:dyDescent="0.3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6" x14ac:dyDescent="0.3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3">
      <c r="A24" s="3"/>
      <c r="B24" s="20"/>
      <c r="C24" s="107">
        <v>2017</v>
      </c>
      <c r="D24" s="106">
        <v>2018</v>
      </c>
      <c r="E24" s="31"/>
      <c r="F24" s="138">
        <v>2019</v>
      </c>
      <c r="G24" s="138"/>
      <c r="H24" s="138"/>
      <c r="I24" s="138"/>
      <c r="J24" s="138"/>
      <c r="K24" s="138"/>
      <c r="L24" s="135" t="s">
        <v>154</v>
      </c>
      <c r="M24" s="142" t="s">
        <v>295</v>
      </c>
      <c r="N24" s="142" t="s">
        <v>296</v>
      </c>
      <c r="O24" s="12"/>
    </row>
    <row r="25" spans="1:15" ht="15.6" x14ac:dyDescent="0.3">
      <c r="A25" s="3"/>
      <c r="B25" s="4"/>
      <c r="C25" s="104" t="s">
        <v>157</v>
      </c>
      <c r="D25" s="104" t="s">
        <v>157</v>
      </c>
      <c r="E25" s="49"/>
      <c r="F25" s="104" t="s">
        <v>221</v>
      </c>
      <c r="G25" s="104" t="s">
        <v>222</v>
      </c>
      <c r="H25" s="104" t="s">
        <v>155</v>
      </c>
      <c r="I25" s="104" t="s">
        <v>223</v>
      </c>
      <c r="J25" s="104" t="s">
        <v>156</v>
      </c>
      <c r="K25" s="104" t="s">
        <v>157</v>
      </c>
      <c r="L25" s="135"/>
      <c r="M25" s="142"/>
      <c r="N25" s="142"/>
      <c r="O25" s="12"/>
    </row>
    <row r="26" spans="1:15" ht="15.6" x14ac:dyDescent="0.3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3">
      <c r="A27" s="3"/>
      <c r="B27" s="16" t="s">
        <v>116</v>
      </c>
      <c r="C27" s="17">
        <v>8000</v>
      </c>
      <c r="D27" s="17">
        <v>9600</v>
      </c>
      <c r="E27" s="35"/>
      <c r="F27" s="17">
        <v>8238</v>
      </c>
      <c r="G27" s="17">
        <v>10000</v>
      </c>
      <c r="H27" s="17">
        <v>10000</v>
      </c>
      <c r="I27" s="17">
        <v>10000</v>
      </c>
      <c r="J27" s="17">
        <v>10000</v>
      </c>
      <c r="K27" s="17">
        <v>9860</v>
      </c>
      <c r="L27" s="45">
        <v>-1.4000000000000012</v>
      </c>
      <c r="M27" s="45">
        <v>2.7083333333333348</v>
      </c>
      <c r="N27" s="45">
        <v>19.999999999999996</v>
      </c>
      <c r="O27" s="12"/>
    </row>
    <row r="28" spans="1:15" ht="15.6" x14ac:dyDescent="0.3">
      <c r="A28" s="3"/>
      <c r="B28" s="16" t="s">
        <v>117</v>
      </c>
      <c r="C28" s="17">
        <v>8000</v>
      </c>
      <c r="D28" s="17">
        <v>8000</v>
      </c>
      <c r="E28" s="35"/>
      <c r="F28" s="17">
        <v>7822</v>
      </c>
      <c r="G28" s="17">
        <v>8000</v>
      </c>
      <c r="H28" s="17">
        <v>8000</v>
      </c>
      <c r="I28" s="17">
        <v>8697</v>
      </c>
      <c r="J28" s="17">
        <v>10000</v>
      </c>
      <c r="K28" s="17">
        <v>9825</v>
      </c>
      <c r="L28" s="45">
        <v>-1.749999999999996</v>
      </c>
      <c r="M28" s="45">
        <v>22.812499999999993</v>
      </c>
      <c r="N28" s="45">
        <v>0</v>
      </c>
      <c r="O28" s="12"/>
    </row>
    <row r="29" spans="1:15" ht="15.6" x14ac:dyDescent="0.3">
      <c r="A29" s="3"/>
      <c r="B29" s="16" t="s">
        <v>118</v>
      </c>
      <c r="C29" s="17">
        <v>10000</v>
      </c>
      <c r="D29" s="17">
        <v>10000</v>
      </c>
      <c r="E29" s="35"/>
      <c r="F29" s="17">
        <v>10326</v>
      </c>
      <c r="G29" s="17">
        <v>13000</v>
      </c>
      <c r="H29" s="17">
        <v>13000</v>
      </c>
      <c r="I29" s="17">
        <v>13000</v>
      </c>
      <c r="J29" s="17">
        <v>13000</v>
      </c>
      <c r="K29" s="17">
        <v>12873</v>
      </c>
      <c r="L29" s="45">
        <v>-0.97692307692307523</v>
      </c>
      <c r="M29" s="45">
        <v>28.730000000000011</v>
      </c>
      <c r="N29" s="45">
        <v>0</v>
      </c>
      <c r="O29" s="12"/>
    </row>
    <row r="30" spans="1:15" ht="15.6" x14ac:dyDescent="0.3">
      <c r="A30" s="3"/>
      <c r="B30" s="16" t="s">
        <v>119</v>
      </c>
      <c r="C30" s="17">
        <v>10000</v>
      </c>
      <c r="D30" s="17">
        <v>11000</v>
      </c>
      <c r="E30" s="35"/>
      <c r="F30" s="17">
        <v>10174</v>
      </c>
      <c r="G30" s="17">
        <v>11600</v>
      </c>
      <c r="H30" s="17">
        <v>11600</v>
      </c>
      <c r="I30" s="17">
        <v>12436</v>
      </c>
      <c r="J30" s="17">
        <v>14000</v>
      </c>
      <c r="K30" s="17">
        <v>13576</v>
      </c>
      <c r="L30" s="45">
        <v>-3.0285714285714249</v>
      </c>
      <c r="M30" s="45">
        <v>23.418181818181829</v>
      </c>
      <c r="N30" s="45">
        <v>10.000000000000009</v>
      </c>
      <c r="O30" s="12"/>
    </row>
    <row r="31" spans="1:15" ht="15.6" x14ac:dyDescent="0.3">
      <c r="A31" s="3"/>
      <c r="B31" s="16" t="s">
        <v>120</v>
      </c>
      <c r="C31" s="17">
        <v>18000</v>
      </c>
      <c r="D31" s="17">
        <v>18000</v>
      </c>
      <c r="E31" s="35"/>
      <c r="F31" s="17">
        <v>18000</v>
      </c>
      <c r="G31" s="17">
        <v>18000</v>
      </c>
      <c r="H31" s="17">
        <v>18000</v>
      </c>
      <c r="I31" s="17">
        <v>18348</v>
      </c>
      <c r="J31" s="17">
        <v>19000</v>
      </c>
      <c r="K31" s="17">
        <v>19000</v>
      </c>
      <c r="L31" s="45">
        <v>0</v>
      </c>
      <c r="M31" s="45">
        <v>5.555555555555558</v>
      </c>
      <c r="N31" s="45">
        <v>0</v>
      </c>
      <c r="O31" s="12"/>
    </row>
    <row r="32" spans="1:15" ht="15.6" x14ac:dyDescent="0.3">
      <c r="A32" s="3"/>
      <c r="B32" s="16" t="s">
        <v>121</v>
      </c>
      <c r="C32" s="17">
        <v>18000</v>
      </c>
      <c r="D32" s="17">
        <v>18000</v>
      </c>
      <c r="E32" s="35"/>
      <c r="F32" s="17">
        <v>17217</v>
      </c>
      <c r="G32" s="17">
        <v>19000</v>
      </c>
      <c r="H32" s="17">
        <v>19000</v>
      </c>
      <c r="I32" s="17">
        <v>19000</v>
      </c>
      <c r="J32" s="17">
        <v>19000</v>
      </c>
      <c r="K32" s="17">
        <v>19000</v>
      </c>
      <c r="L32" s="45">
        <v>0</v>
      </c>
      <c r="M32" s="45">
        <v>5.555555555555558</v>
      </c>
      <c r="N32" s="45">
        <v>0</v>
      </c>
      <c r="O32" s="12"/>
    </row>
    <row r="33" spans="1:15" ht="15.6" x14ac:dyDescent="0.3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3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3"/>
    <row r="41" spans="1:15" s="2" customFormat="1" x14ac:dyDescent="0.3"/>
    <row r="42" spans="1:15" s="2" customFormat="1" x14ac:dyDescent="0.3"/>
    <row r="43" spans="1:15" s="2" customFormat="1" x14ac:dyDescent="0.3"/>
    <row r="44" spans="1:15" s="2" customFormat="1" x14ac:dyDescent="0.3"/>
    <row r="45" spans="1:15" s="2" customFormat="1" x14ac:dyDescent="0.3"/>
    <row r="46" spans="1:15" s="2" customFormat="1" x14ac:dyDescent="0.3"/>
    <row r="47" spans="1:15" s="2" customFormat="1" x14ac:dyDescent="0.3"/>
    <row r="48" spans="1:15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5" s="2" customFormat="1" x14ac:dyDescent="0.3"/>
    <row r="162" spans="1:15" s="2" customFormat="1" x14ac:dyDescent="0.3"/>
    <row r="163" spans="1:15" s="2" customFormat="1" x14ac:dyDescent="0.3"/>
    <row r="164" spans="1:15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topLeftCell="A16" zoomScaleNormal="100" workbookViewId="0">
      <selection activeCell="L20" sqref="L20"/>
    </sheetView>
  </sheetViews>
  <sheetFormatPr baseColWidth="10" defaultRowHeight="14.4" x14ac:dyDescent="0.3"/>
  <cols>
    <col min="1" max="1" width="2.6640625" style="1" customWidth="1"/>
    <col min="2" max="2" width="23.109375" style="1" customWidth="1"/>
    <col min="3" max="3" width="9.44140625" style="1" customWidth="1"/>
    <col min="4" max="4" width="8.6640625" style="1" customWidth="1"/>
    <col min="5" max="5" width="2.33203125" style="1" customWidth="1"/>
    <col min="6" max="7" width="8.33203125" style="1" customWidth="1"/>
    <col min="8" max="8" width="8.6640625" style="1" customWidth="1"/>
    <col min="9" max="9" width="8.33203125" style="1" customWidth="1"/>
    <col min="10" max="10" width="8.5546875" style="1" customWidth="1"/>
    <col min="11" max="11" width="8.6640625" style="1" customWidth="1"/>
    <col min="12" max="12" width="10.33203125" style="1" customWidth="1"/>
    <col min="13" max="13" width="10.5546875" style="1" customWidth="1"/>
    <col min="14" max="14" width="10.6640625" style="1" customWidth="1"/>
    <col min="15" max="15" width="3.109375" style="1" customWidth="1"/>
    <col min="16" max="67" width="11.5546875" style="2" customWidth="1"/>
    <col min="68" max="87" width="11.5546875" style="2"/>
    <col min="88" max="16384" width="11.5546875" style="1"/>
  </cols>
  <sheetData>
    <row r="1" spans="1:15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6" x14ac:dyDescent="0.3">
      <c r="A8" s="3"/>
      <c r="B8" s="3"/>
      <c r="C8" s="141" t="s">
        <v>235</v>
      </c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2"/>
    </row>
    <row r="9" spans="1:15" ht="15.6" x14ac:dyDescent="0.3">
      <c r="A9" s="3"/>
      <c r="B9" s="3"/>
      <c r="C9" s="140" t="s">
        <v>306</v>
      </c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2"/>
    </row>
    <row r="10" spans="1:15" ht="15.6" x14ac:dyDescent="0.3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2" customHeight="1" x14ac:dyDescent="0.3">
      <c r="A11" s="3"/>
      <c r="B11" s="19"/>
      <c r="C11" s="107">
        <v>2017</v>
      </c>
      <c r="D11" s="106">
        <v>2018</v>
      </c>
      <c r="E11" s="31"/>
      <c r="F11" s="138">
        <v>2019</v>
      </c>
      <c r="G11" s="138"/>
      <c r="H11" s="138"/>
      <c r="I11" s="138"/>
      <c r="J11" s="138"/>
      <c r="K11" s="138"/>
      <c r="L11" s="135" t="s">
        <v>154</v>
      </c>
      <c r="M11" s="142" t="s">
        <v>295</v>
      </c>
      <c r="N11" s="142" t="s">
        <v>296</v>
      </c>
      <c r="O11" s="12"/>
    </row>
    <row r="12" spans="1:15" ht="16.95" customHeight="1" x14ac:dyDescent="0.3">
      <c r="A12" s="3"/>
      <c r="B12" s="4"/>
      <c r="C12" s="104" t="s">
        <v>157</v>
      </c>
      <c r="D12" s="104" t="s">
        <v>157</v>
      </c>
      <c r="E12" s="104"/>
      <c r="F12" s="104" t="s">
        <v>221</v>
      </c>
      <c r="G12" s="104" t="s">
        <v>222</v>
      </c>
      <c r="H12" s="104" t="s">
        <v>155</v>
      </c>
      <c r="I12" s="104" t="s">
        <v>223</v>
      </c>
      <c r="J12" s="104" t="s">
        <v>156</v>
      </c>
      <c r="K12" s="104" t="s">
        <v>157</v>
      </c>
      <c r="L12" s="135"/>
      <c r="M12" s="142"/>
      <c r="N12" s="142"/>
      <c r="O12" s="12"/>
    </row>
    <row r="13" spans="1:15" ht="15.6" x14ac:dyDescent="0.3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6" x14ac:dyDescent="0.3">
      <c r="A14" s="3"/>
      <c r="B14" s="16" t="s">
        <v>124</v>
      </c>
      <c r="C14" s="17">
        <v>1227</v>
      </c>
      <c r="D14" s="17">
        <v>1927</v>
      </c>
      <c r="E14" s="35"/>
      <c r="F14" s="17">
        <v>1994</v>
      </c>
      <c r="G14" s="17">
        <v>1641</v>
      </c>
      <c r="H14" s="17">
        <v>1634</v>
      </c>
      <c r="I14" s="17">
        <v>1965</v>
      </c>
      <c r="J14" s="17">
        <v>1857</v>
      </c>
      <c r="K14" s="17">
        <v>1628</v>
      </c>
      <c r="L14" s="45">
        <v>-12.331717824448029</v>
      </c>
      <c r="M14" s="45">
        <v>-15.516346652828227</v>
      </c>
      <c r="N14" s="45">
        <v>57.049714751426237</v>
      </c>
      <c r="O14" s="12"/>
    </row>
    <row r="15" spans="1:15" ht="15.6" x14ac:dyDescent="0.3">
      <c r="A15" s="3"/>
      <c r="B15" s="16" t="s">
        <v>125</v>
      </c>
      <c r="C15" s="17">
        <v>1743</v>
      </c>
      <c r="D15" s="17">
        <v>1722</v>
      </c>
      <c r="E15" s="35"/>
      <c r="F15" s="17">
        <v>2450</v>
      </c>
      <c r="G15" s="17">
        <v>3613</v>
      </c>
      <c r="H15" s="17">
        <v>3168</v>
      </c>
      <c r="I15" s="17">
        <v>3167</v>
      </c>
      <c r="J15" s="17">
        <v>2813</v>
      </c>
      <c r="K15" s="17">
        <v>3149</v>
      </c>
      <c r="L15" s="45">
        <v>11.944543192321365</v>
      </c>
      <c r="M15" s="45">
        <v>82.868757259001157</v>
      </c>
      <c r="N15" s="45">
        <v>-1.2048192771084376</v>
      </c>
      <c r="O15" s="12"/>
    </row>
    <row r="16" spans="1:15" ht="15.6" x14ac:dyDescent="0.3">
      <c r="A16" s="3"/>
      <c r="B16" s="16" t="s">
        <v>126</v>
      </c>
      <c r="C16" s="17">
        <v>1152</v>
      </c>
      <c r="D16" s="17">
        <v>1396</v>
      </c>
      <c r="E16" s="35"/>
      <c r="F16" s="17">
        <v>2014</v>
      </c>
      <c r="G16" s="17">
        <v>2589</v>
      </c>
      <c r="H16" s="17">
        <v>2765</v>
      </c>
      <c r="I16" s="17">
        <v>2747</v>
      </c>
      <c r="J16" s="17">
        <v>2412</v>
      </c>
      <c r="K16" s="17">
        <v>2638</v>
      </c>
      <c r="L16" s="45">
        <v>9.3698175787727997</v>
      </c>
      <c r="M16" s="45">
        <v>88.968481375358181</v>
      </c>
      <c r="N16" s="45">
        <v>21.180555555555557</v>
      </c>
      <c r="O16" s="12"/>
    </row>
    <row r="17" spans="1:15" ht="15.6" x14ac:dyDescent="0.3">
      <c r="A17" s="3"/>
      <c r="B17" s="16" t="s">
        <v>127</v>
      </c>
      <c r="C17" s="17">
        <v>617</v>
      </c>
      <c r="D17" s="17">
        <v>1033</v>
      </c>
      <c r="E17" s="35"/>
      <c r="F17" s="17">
        <v>1083</v>
      </c>
      <c r="G17" s="17">
        <v>1099</v>
      </c>
      <c r="H17" s="17">
        <v>1109</v>
      </c>
      <c r="I17" s="17">
        <v>1417</v>
      </c>
      <c r="J17" s="17">
        <v>1390</v>
      </c>
      <c r="K17" s="17">
        <v>1390</v>
      </c>
      <c r="L17" s="45">
        <v>0</v>
      </c>
      <c r="M17" s="45">
        <v>34.559535333978708</v>
      </c>
      <c r="N17" s="45">
        <v>67.423014586709897</v>
      </c>
      <c r="O17" s="13"/>
    </row>
    <row r="18" spans="1:15" ht="15.6" x14ac:dyDescent="0.3">
      <c r="A18" s="3"/>
      <c r="B18" s="16" t="s">
        <v>128</v>
      </c>
      <c r="C18" s="17">
        <v>714</v>
      </c>
      <c r="D18" s="17">
        <v>1187</v>
      </c>
      <c r="E18" s="35"/>
      <c r="F18" s="17">
        <v>1200</v>
      </c>
      <c r="G18" s="17">
        <v>1300</v>
      </c>
      <c r="H18" s="17">
        <v>1300</v>
      </c>
      <c r="I18" s="17">
        <v>1402</v>
      </c>
      <c r="J18" s="17">
        <v>1427</v>
      </c>
      <c r="K18" s="17">
        <v>1467</v>
      </c>
      <c r="L18" s="45">
        <v>2.8030833917308984</v>
      </c>
      <c r="M18" s="45">
        <v>23.588879528222417</v>
      </c>
      <c r="N18" s="45">
        <v>66.246498599439789</v>
      </c>
      <c r="O18" s="12"/>
    </row>
    <row r="19" spans="1:15" ht="15.6" x14ac:dyDescent="0.3">
      <c r="A19" s="3"/>
      <c r="B19" s="16" t="s">
        <v>129</v>
      </c>
      <c r="C19" s="17">
        <v>598</v>
      </c>
      <c r="D19" s="17">
        <v>904</v>
      </c>
      <c r="E19" s="35"/>
      <c r="F19" s="17">
        <v>1030</v>
      </c>
      <c r="G19" s="17">
        <v>1197</v>
      </c>
      <c r="H19" s="17">
        <v>1065</v>
      </c>
      <c r="I19" s="17">
        <v>1245</v>
      </c>
      <c r="J19" s="17">
        <v>1269</v>
      </c>
      <c r="K19" s="17">
        <v>1210</v>
      </c>
      <c r="L19" s="45">
        <v>-4.6493301812450705</v>
      </c>
      <c r="M19" s="45">
        <v>33.849557522123888</v>
      </c>
      <c r="N19" s="45">
        <v>51.170568561872919</v>
      </c>
      <c r="O19" s="12"/>
    </row>
    <row r="20" spans="1:15" ht="15.6" x14ac:dyDescent="0.3">
      <c r="A20" s="3"/>
      <c r="B20" s="16" t="s">
        <v>130</v>
      </c>
      <c r="C20" s="17">
        <v>527</v>
      </c>
      <c r="D20" s="17">
        <v>784</v>
      </c>
      <c r="E20" s="35"/>
      <c r="F20" s="17">
        <v>914</v>
      </c>
      <c r="G20" s="17">
        <v>935</v>
      </c>
      <c r="H20" s="17">
        <v>965</v>
      </c>
      <c r="I20" s="17">
        <v>1135</v>
      </c>
      <c r="J20" s="17">
        <v>1169</v>
      </c>
      <c r="K20" s="17">
        <v>1110</v>
      </c>
      <c r="L20" s="45">
        <v>-5.0470487596236069</v>
      </c>
      <c r="M20" s="45">
        <v>41.581632653061227</v>
      </c>
      <c r="N20" s="45">
        <v>48.766603415559764</v>
      </c>
      <c r="O20" s="12"/>
    </row>
    <row r="21" spans="1:15" ht="15.6" x14ac:dyDescent="0.3">
      <c r="A21" s="3"/>
      <c r="B21" s="16" t="s">
        <v>131</v>
      </c>
      <c r="C21" s="17">
        <v>1755</v>
      </c>
      <c r="D21" s="17">
        <v>1492</v>
      </c>
      <c r="E21" s="35"/>
      <c r="F21" s="17">
        <v>1610</v>
      </c>
      <c r="G21" s="17">
        <v>1605</v>
      </c>
      <c r="H21" s="17">
        <v>1835</v>
      </c>
      <c r="I21" s="17">
        <v>1927</v>
      </c>
      <c r="J21" s="17">
        <v>2082</v>
      </c>
      <c r="K21" s="17">
        <v>2037</v>
      </c>
      <c r="L21" s="45">
        <v>-2.1613832853025983</v>
      </c>
      <c r="M21" s="45">
        <v>36.528150134048268</v>
      </c>
      <c r="N21" s="45">
        <v>-14.985754985754983</v>
      </c>
      <c r="O21" s="12"/>
    </row>
    <row r="22" spans="1:15" ht="15.6" x14ac:dyDescent="0.3">
      <c r="A22" s="3"/>
      <c r="B22" s="16" t="s">
        <v>163</v>
      </c>
      <c r="C22" s="17">
        <v>539</v>
      </c>
      <c r="D22" s="17">
        <v>787</v>
      </c>
      <c r="E22" s="35"/>
      <c r="F22" s="17">
        <v>868</v>
      </c>
      <c r="G22" s="17">
        <v>903</v>
      </c>
      <c r="H22" s="17">
        <v>965</v>
      </c>
      <c r="I22" s="17">
        <v>1167</v>
      </c>
      <c r="J22" s="17">
        <v>1197</v>
      </c>
      <c r="K22" s="17">
        <v>1182</v>
      </c>
      <c r="L22" s="45">
        <v>-1.253132832080206</v>
      </c>
      <c r="M22" s="45">
        <v>50.190597204574331</v>
      </c>
      <c r="N22" s="45">
        <v>46.011131725417442</v>
      </c>
      <c r="O22" s="12"/>
    </row>
    <row r="23" spans="1:15" ht="15.6" x14ac:dyDescent="0.3">
      <c r="A23" s="3"/>
      <c r="B23" s="16" t="s">
        <v>132</v>
      </c>
      <c r="C23" s="17">
        <v>1416</v>
      </c>
      <c r="D23" s="17">
        <v>1343</v>
      </c>
      <c r="E23" s="35"/>
      <c r="F23" s="17">
        <v>1378</v>
      </c>
      <c r="G23" s="17">
        <v>1405</v>
      </c>
      <c r="H23" s="17">
        <v>1635</v>
      </c>
      <c r="I23" s="17">
        <v>1727</v>
      </c>
      <c r="J23" s="17">
        <v>1882</v>
      </c>
      <c r="K23" s="17">
        <v>1844</v>
      </c>
      <c r="L23" s="45">
        <v>-2.0191285866099862</v>
      </c>
      <c r="M23" s="45">
        <v>37.304542069992564</v>
      </c>
      <c r="N23" s="45">
        <v>-5.1553672316384187</v>
      </c>
      <c r="O23" s="12"/>
    </row>
    <row r="24" spans="1:15" ht="15.6" x14ac:dyDescent="0.3">
      <c r="A24" s="3"/>
      <c r="B24" s="8" t="s">
        <v>133</v>
      </c>
      <c r="C24" s="17">
        <v>856</v>
      </c>
      <c r="D24" s="17">
        <v>1027</v>
      </c>
      <c r="E24" s="35"/>
      <c r="F24" s="17">
        <v>2217</v>
      </c>
      <c r="G24" s="17">
        <v>1998</v>
      </c>
      <c r="H24" s="17">
        <v>2161</v>
      </c>
      <c r="I24" s="17">
        <v>2658</v>
      </c>
      <c r="J24" s="17">
        <v>2436</v>
      </c>
      <c r="K24" s="17">
        <v>2049</v>
      </c>
      <c r="L24" s="45">
        <v>-15.886699507389157</v>
      </c>
      <c r="M24" s="45">
        <v>99.513145082765348</v>
      </c>
      <c r="N24" s="45">
        <v>19.976635514018692</v>
      </c>
      <c r="O24" s="12"/>
    </row>
    <row r="25" spans="1:15" ht="15.6" x14ac:dyDescent="0.3">
      <c r="A25" s="3"/>
      <c r="B25" s="8" t="s">
        <v>134</v>
      </c>
      <c r="C25" s="17">
        <v>856</v>
      </c>
      <c r="D25" s="17">
        <v>1029</v>
      </c>
      <c r="E25" s="35"/>
      <c r="F25" s="17">
        <v>2217</v>
      </c>
      <c r="G25" s="17">
        <v>1998</v>
      </c>
      <c r="H25" s="17">
        <v>2161</v>
      </c>
      <c r="I25" s="17">
        <v>2672</v>
      </c>
      <c r="J25" s="17">
        <v>2436</v>
      </c>
      <c r="K25" s="17">
        <v>2049</v>
      </c>
      <c r="L25" s="45">
        <v>-15.886699507389157</v>
      </c>
      <c r="M25" s="45">
        <v>99.125364431486872</v>
      </c>
      <c r="N25" s="45">
        <v>20.210280373831768</v>
      </c>
      <c r="O25" s="12"/>
    </row>
    <row r="26" spans="1:15" x14ac:dyDescent="0.3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3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3">
      <c r="A28" s="3"/>
      <c r="B28" s="20"/>
      <c r="C28" s="107">
        <v>2017</v>
      </c>
      <c r="D28" s="106">
        <v>2018</v>
      </c>
      <c r="E28" s="31"/>
      <c r="F28" s="138">
        <v>2019</v>
      </c>
      <c r="G28" s="138"/>
      <c r="H28" s="138"/>
      <c r="I28" s="138"/>
      <c r="J28" s="138"/>
      <c r="K28" s="138"/>
      <c r="L28" s="135" t="s">
        <v>154</v>
      </c>
      <c r="M28" s="142" t="s">
        <v>295</v>
      </c>
      <c r="N28" s="142" t="s">
        <v>296</v>
      </c>
      <c r="O28" s="12"/>
    </row>
    <row r="29" spans="1:15" ht="15.6" x14ac:dyDescent="0.3">
      <c r="A29" s="3"/>
      <c r="B29" s="4"/>
      <c r="C29" s="104" t="s">
        <v>157</v>
      </c>
      <c r="D29" s="104" t="s">
        <v>157</v>
      </c>
      <c r="E29" s="49"/>
      <c r="F29" s="104" t="s">
        <v>221</v>
      </c>
      <c r="G29" s="104" t="s">
        <v>222</v>
      </c>
      <c r="H29" s="104" t="s">
        <v>155</v>
      </c>
      <c r="I29" s="104" t="s">
        <v>223</v>
      </c>
      <c r="J29" s="104" t="s">
        <v>156</v>
      </c>
      <c r="K29" s="104" t="s">
        <v>157</v>
      </c>
      <c r="L29" s="135"/>
      <c r="M29" s="142"/>
      <c r="N29" s="142"/>
      <c r="O29" s="12"/>
    </row>
    <row r="30" spans="1:15" ht="15.6" x14ac:dyDescent="0.3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6" x14ac:dyDescent="0.3">
      <c r="A31" s="3"/>
      <c r="B31" s="16" t="s">
        <v>122</v>
      </c>
      <c r="C31" s="17">
        <v>1136</v>
      </c>
      <c r="D31" s="17">
        <v>1200</v>
      </c>
      <c r="E31" s="35"/>
      <c r="F31" s="17">
        <v>1124</v>
      </c>
      <c r="G31" s="17">
        <v>1000</v>
      </c>
      <c r="H31" s="17">
        <v>1161</v>
      </c>
      <c r="I31" s="17">
        <v>1200</v>
      </c>
      <c r="J31" s="17">
        <v>1254</v>
      </c>
      <c r="K31" s="17">
        <v>1295</v>
      </c>
      <c r="L31" s="45">
        <v>3.2695374800638</v>
      </c>
      <c r="M31" s="45">
        <v>7.9166666666666607</v>
      </c>
      <c r="N31" s="45">
        <v>5.6338028169014009</v>
      </c>
      <c r="O31" s="12"/>
    </row>
    <row r="32" spans="1:15" ht="15.6" x14ac:dyDescent="0.3">
      <c r="A32" s="3"/>
      <c r="B32" s="16" t="s">
        <v>123</v>
      </c>
      <c r="C32" s="17">
        <v>1205</v>
      </c>
      <c r="D32" s="17">
        <v>2027</v>
      </c>
      <c r="E32" s="35"/>
      <c r="F32" s="23">
        <v>1689</v>
      </c>
      <c r="G32" s="23">
        <v>1933</v>
      </c>
      <c r="H32" s="23">
        <v>2318</v>
      </c>
      <c r="I32" s="23">
        <v>2314</v>
      </c>
      <c r="J32" s="23">
        <v>2255</v>
      </c>
      <c r="K32" s="23">
        <v>2403</v>
      </c>
      <c r="L32" s="45">
        <v>6.5631929046563231</v>
      </c>
      <c r="M32" s="45">
        <v>18.549580661075481</v>
      </c>
      <c r="N32" s="45">
        <v>68.215767634854771</v>
      </c>
      <c r="O32" s="12"/>
    </row>
    <row r="33" spans="1:15" x14ac:dyDescent="0.3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3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3"/>
    <row r="41" spans="1:15" s="2" customFormat="1" x14ac:dyDescent="0.3"/>
    <row r="42" spans="1:15" s="2" customFormat="1" x14ac:dyDescent="0.3"/>
    <row r="43" spans="1:15" s="2" customFormat="1" x14ac:dyDescent="0.3"/>
    <row r="44" spans="1:15" s="2" customFormat="1" x14ac:dyDescent="0.3"/>
    <row r="45" spans="1:15" s="2" customFormat="1" x14ac:dyDescent="0.3"/>
    <row r="46" spans="1:15" s="2" customFormat="1" x14ac:dyDescent="0.3"/>
    <row r="47" spans="1:15" s="2" customFormat="1" x14ac:dyDescent="0.3"/>
    <row r="48" spans="1:15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5" s="2" customFormat="1" x14ac:dyDescent="0.3"/>
    <row r="162" spans="1:15" s="2" customFormat="1" x14ac:dyDescent="0.3"/>
    <row r="163" spans="1:15" s="2" customFormat="1" x14ac:dyDescent="0.3"/>
    <row r="164" spans="1:15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K16"/>
  <sheetViews>
    <sheetView workbookViewId="0">
      <selection activeCell="B3" sqref="B3"/>
    </sheetView>
  </sheetViews>
  <sheetFormatPr baseColWidth="10" defaultRowHeight="14.4" x14ac:dyDescent="0.3"/>
  <cols>
    <col min="1" max="1" width="36.6640625" bestFit="1" customWidth="1"/>
    <col min="10" max="10" width="11.88671875" bestFit="1" customWidth="1"/>
  </cols>
  <sheetData>
    <row r="2" spans="1:11" x14ac:dyDescent="0.3">
      <c r="A2" t="s">
        <v>226</v>
      </c>
      <c r="B2">
        <v>6</v>
      </c>
      <c r="C2" t="str">
        <f>+VLOOKUP(B2,$B$5:$D$16,2,0)</f>
        <v>Junio</v>
      </c>
    </row>
    <row r="3" spans="1:11" s="1" customFormat="1" x14ac:dyDescent="0.3">
      <c r="A3" s="1" t="s">
        <v>227</v>
      </c>
      <c r="B3" s="1">
        <v>2019</v>
      </c>
      <c r="F3" s="1" t="s">
        <v>228</v>
      </c>
    </row>
    <row r="4" spans="1:11" s="1" customFormat="1" x14ac:dyDescent="0.3">
      <c r="B4" s="1">
        <f>B3-1</f>
        <v>2018</v>
      </c>
      <c r="F4" s="1">
        <f>+IF(G4=1,12,IF(G4=2,1,IF(G4=3,2,IF(G4=4,3,G4-1))))</f>
        <v>1</v>
      </c>
      <c r="G4" s="1">
        <f>+IF(H4=1,12,IF(H4=2,1,IF(H4=3,2,IF(H4=4,3,H4-1))))</f>
        <v>2</v>
      </c>
      <c r="H4" s="1">
        <f>+IF(I4=1,12,IF(I4=2,1,IF(I4=3,2,IF(I4=4,3,I4-1))))</f>
        <v>3</v>
      </c>
      <c r="I4" s="1">
        <f>+IF(J4=1,12,IF(J4=2,1,IF(J4=3,2,IF(J4=4,3,J4-1))))</f>
        <v>4</v>
      </c>
      <c r="J4" s="1">
        <f>+IF(K4=1,12,IF(K4=2,1,IF(K4=3,2,IF(K4=4,3,K4-1))))</f>
        <v>5</v>
      </c>
      <c r="K4" s="1">
        <f>+B2</f>
        <v>6</v>
      </c>
    </row>
    <row r="5" spans="1:11" x14ac:dyDescent="0.3">
      <c r="A5" t="s">
        <v>237</v>
      </c>
      <c r="B5">
        <v>1</v>
      </c>
      <c r="C5" s="1" t="s">
        <v>253</v>
      </c>
      <c r="D5" t="s">
        <v>221</v>
      </c>
      <c r="F5" s="1" t="str">
        <f t="shared" ref="F5:K5" si="0">+VLOOKUP(F4,$B$5:$D$16,3,0)</f>
        <v>Ene</v>
      </c>
      <c r="G5" s="1" t="str">
        <f t="shared" si="0"/>
        <v>Feb</v>
      </c>
      <c r="H5" s="1" t="str">
        <f t="shared" si="0"/>
        <v>Mar</v>
      </c>
      <c r="I5" s="1" t="str">
        <f t="shared" si="0"/>
        <v>Abr</v>
      </c>
      <c r="J5" s="1" t="str">
        <f t="shared" si="0"/>
        <v>May</v>
      </c>
      <c r="K5" t="str">
        <f t="shared" si="0"/>
        <v>Jun</v>
      </c>
    </row>
    <row r="6" spans="1:11" x14ac:dyDescent="0.3">
      <c r="A6" t="s">
        <v>238</v>
      </c>
      <c r="B6">
        <v>2</v>
      </c>
      <c r="C6" s="1" t="s">
        <v>254</v>
      </c>
      <c r="D6" t="s">
        <v>222</v>
      </c>
    </row>
    <row r="7" spans="1:11" x14ac:dyDescent="0.3">
      <c r="A7" t="s">
        <v>239</v>
      </c>
      <c r="B7" s="1">
        <v>3</v>
      </c>
      <c r="C7" s="1" t="s">
        <v>255</v>
      </c>
      <c r="D7" s="1" t="s">
        <v>155</v>
      </c>
    </row>
    <row r="8" spans="1:11" x14ac:dyDescent="0.3">
      <c r="A8" t="s">
        <v>240</v>
      </c>
      <c r="B8" s="1">
        <v>4</v>
      </c>
      <c r="C8" s="1" t="s">
        <v>256</v>
      </c>
      <c r="D8" s="1" t="s">
        <v>223</v>
      </c>
    </row>
    <row r="9" spans="1:11" x14ac:dyDescent="0.3">
      <c r="A9" t="s">
        <v>241</v>
      </c>
      <c r="B9" s="1">
        <v>5</v>
      </c>
      <c r="C9" s="1" t="s">
        <v>257</v>
      </c>
      <c r="D9" s="1" t="s">
        <v>156</v>
      </c>
    </row>
    <row r="10" spans="1:11" x14ac:dyDescent="0.3">
      <c r="A10" t="s">
        <v>242</v>
      </c>
      <c r="B10" s="1">
        <v>6</v>
      </c>
      <c r="C10" s="1" t="s">
        <v>258</v>
      </c>
      <c r="D10" s="1" t="s">
        <v>157</v>
      </c>
    </row>
    <row r="11" spans="1:11" x14ac:dyDescent="0.3">
      <c r="A11" t="s">
        <v>243</v>
      </c>
      <c r="B11" s="1">
        <v>7</v>
      </c>
      <c r="C11" s="1" t="s">
        <v>259</v>
      </c>
      <c r="D11" s="1" t="s">
        <v>146</v>
      </c>
    </row>
    <row r="12" spans="1:11" x14ac:dyDescent="0.3">
      <c r="A12" t="s">
        <v>244</v>
      </c>
      <c r="B12" s="1">
        <v>8</v>
      </c>
      <c r="C12" s="1" t="s">
        <v>260</v>
      </c>
      <c r="D12" s="1" t="s">
        <v>218</v>
      </c>
    </row>
    <row r="13" spans="1:11" x14ac:dyDescent="0.3">
      <c r="A13" t="s">
        <v>245</v>
      </c>
      <c r="B13" s="1">
        <v>9</v>
      </c>
      <c r="C13" s="1" t="s">
        <v>261</v>
      </c>
      <c r="D13" s="1" t="s">
        <v>219</v>
      </c>
    </row>
    <row r="14" spans="1:11" x14ac:dyDescent="0.3">
      <c r="A14" t="s">
        <v>246</v>
      </c>
      <c r="B14" s="1">
        <v>10</v>
      </c>
      <c r="C14" s="1" t="s">
        <v>262</v>
      </c>
      <c r="D14" s="1" t="s">
        <v>220</v>
      </c>
    </row>
    <row r="15" spans="1:11" x14ac:dyDescent="0.3">
      <c r="A15" t="s">
        <v>247</v>
      </c>
      <c r="B15" s="1">
        <v>11</v>
      </c>
      <c r="C15" s="1" t="s">
        <v>263</v>
      </c>
      <c r="D15" s="1" t="s">
        <v>224</v>
      </c>
    </row>
    <row r="16" spans="1:11" x14ac:dyDescent="0.3">
      <c r="A16" t="s">
        <v>248</v>
      </c>
      <c r="B16" s="1">
        <v>12</v>
      </c>
      <c r="C16" s="1" t="s">
        <v>264</v>
      </c>
      <c r="D16" s="1" t="s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13</vt:i4>
      </vt:variant>
    </vt:vector>
  </HeadingPairs>
  <TitlesOfParts>
    <vt:vector size="27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USUARIO</cp:lastModifiedBy>
  <cp:lastPrinted>2015-06-02T15:05:30Z</cp:lastPrinted>
  <dcterms:created xsi:type="dcterms:W3CDTF">2014-02-11T20:01:44Z</dcterms:created>
  <dcterms:modified xsi:type="dcterms:W3CDTF">2019-08-20T19:42:45Z</dcterms:modified>
</cp:coreProperties>
</file>