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 Productos químicos" sheetId="134" r:id="rId38"/>
    <sheet name="Histórico aliment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7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7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7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7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7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7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7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7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7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7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7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7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7">#REF!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7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8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7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7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7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7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7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7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7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7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7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7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7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7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7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7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7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7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7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7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7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71027"/>
</workbook>
</file>

<file path=xl/calcChain.xml><?xml version="1.0" encoding="utf-8"?>
<calcChain xmlns="http://schemas.openxmlformats.org/spreadsheetml/2006/main">
  <c r="C47" i="124" l="1"/>
  <c r="G47" i="124"/>
  <c r="H47" i="124"/>
  <c r="D47" i="124"/>
  <c r="L14" i="124"/>
  <c r="M14" i="124" s="1"/>
  <c r="N14" i="124"/>
  <c r="O14" i="124" s="1"/>
  <c r="P14" i="124"/>
  <c r="Q14" i="124" s="1"/>
  <c r="R14" i="124"/>
  <c r="S14" i="124" s="1"/>
  <c r="L15" i="124"/>
  <c r="M15" i="124" s="1"/>
  <c r="N15" i="124"/>
  <c r="O15" i="124" s="1"/>
  <c r="P15" i="124"/>
  <c r="Q15" i="124" s="1"/>
  <c r="R15" i="124"/>
  <c r="S15" i="124" s="1"/>
  <c r="L16" i="124"/>
  <c r="M16" i="124" s="1"/>
  <c r="N16" i="124"/>
  <c r="O16" i="124" s="1"/>
  <c r="P16" i="124"/>
  <c r="Q16" i="124" s="1"/>
  <c r="R16" i="124"/>
  <c r="S16" i="124" s="1"/>
  <c r="L17" i="124"/>
  <c r="M17" i="124" s="1"/>
  <c r="N17" i="124"/>
  <c r="O17" i="124" s="1"/>
  <c r="P17" i="124"/>
  <c r="Q17" i="124" s="1"/>
  <c r="R17" i="124"/>
  <c r="S17" i="124" s="1"/>
  <c r="L18" i="124"/>
  <c r="M18" i="124" s="1"/>
  <c r="N18" i="124"/>
  <c r="O18" i="124" s="1"/>
  <c r="P18" i="124"/>
  <c r="Q18" i="124" s="1"/>
  <c r="R18" i="124"/>
  <c r="S18" i="124" s="1"/>
  <c r="L19" i="124"/>
  <c r="M19" i="124" s="1"/>
  <c r="N19" i="124"/>
  <c r="O19" i="124" s="1"/>
  <c r="P19" i="124"/>
  <c r="Q19" i="124" s="1"/>
  <c r="R19" i="124"/>
  <c r="S19" i="124" s="1"/>
  <c r="L20" i="124"/>
  <c r="M20" i="124" s="1"/>
  <c r="N20" i="124"/>
  <c r="O20" i="124" s="1"/>
  <c r="P20" i="124"/>
  <c r="Q20" i="124" s="1"/>
  <c r="R20" i="124"/>
  <c r="S20" i="124" s="1"/>
  <c r="L21" i="124"/>
  <c r="M21" i="124" s="1"/>
  <c r="N21" i="124"/>
  <c r="O21" i="124" s="1"/>
  <c r="P21" i="124"/>
  <c r="Q21" i="124" s="1"/>
  <c r="R21" i="124"/>
  <c r="S21" i="124" s="1"/>
  <c r="L22" i="124"/>
  <c r="M22" i="124" s="1"/>
  <c r="N22" i="124"/>
  <c r="O22" i="124" s="1"/>
  <c r="P22" i="124"/>
  <c r="Q22" i="124" s="1"/>
  <c r="R22" i="124"/>
  <c r="S22" i="124" s="1"/>
  <c r="L23" i="124"/>
  <c r="M23" i="124" s="1"/>
  <c r="N23" i="124"/>
  <c r="O23" i="124" s="1"/>
  <c r="P23" i="124"/>
  <c r="Q23" i="124" s="1"/>
  <c r="R23" i="124"/>
  <c r="S23" i="124" s="1"/>
  <c r="L24" i="124"/>
  <c r="M24" i="124" s="1"/>
  <c r="N24" i="124"/>
  <c r="O24" i="124" s="1"/>
  <c r="P24" i="124"/>
  <c r="Q24" i="124" s="1"/>
  <c r="R24" i="124"/>
  <c r="S24" i="124" s="1"/>
  <c r="L25" i="124"/>
  <c r="M25" i="124" s="1"/>
  <c r="N25" i="124"/>
  <c r="O25" i="124" s="1"/>
  <c r="P25" i="124"/>
  <c r="Q25" i="124" s="1"/>
  <c r="R25" i="124"/>
  <c r="S25" i="124" s="1"/>
  <c r="L26" i="124"/>
  <c r="M26" i="124" s="1"/>
  <c r="N26" i="124"/>
  <c r="O26" i="124" s="1"/>
  <c r="P26" i="124"/>
  <c r="Q26" i="124" s="1"/>
  <c r="R26" i="124"/>
  <c r="S26" i="124" s="1"/>
  <c r="L27" i="124"/>
  <c r="M27" i="124" s="1"/>
  <c r="N27" i="124"/>
  <c r="O27" i="124" s="1"/>
  <c r="P27" i="124"/>
  <c r="Q27" i="124" s="1"/>
  <c r="R27" i="124"/>
  <c r="S27" i="124" s="1"/>
  <c r="L28" i="124"/>
  <c r="M28" i="124" s="1"/>
  <c r="N28" i="124"/>
  <c r="O28" i="124" s="1"/>
  <c r="P28" i="124"/>
  <c r="Q28" i="124" s="1"/>
  <c r="R28" i="124"/>
  <c r="S28" i="124" s="1"/>
  <c r="L29" i="124"/>
  <c r="M29" i="124" s="1"/>
  <c r="N29" i="124"/>
  <c r="O29" i="124" s="1"/>
  <c r="P29" i="124"/>
  <c r="Q29" i="124" s="1"/>
  <c r="R29" i="124"/>
  <c r="S29" i="124" s="1"/>
  <c r="L30" i="124"/>
  <c r="M30" i="124" s="1"/>
  <c r="N30" i="124"/>
  <c r="O30" i="124" s="1"/>
  <c r="P30" i="124"/>
  <c r="Q30" i="124" s="1"/>
  <c r="R30" i="124"/>
  <c r="S30" i="124" s="1"/>
  <c r="L31" i="124"/>
  <c r="M31" i="124" s="1"/>
  <c r="N31" i="124"/>
  <c r="O31" i="124" s="1"/>
  <c r="P31" i="124"/>
  <c r="Q31" i="124" s="1"/>
  <c r="R31" i="124"/>
  <c r="S31" i="124" s="1"/>
  <c r="L32" i="124"/>
  <c r="M32" i="124" s="1"/>
  <c r="N32" i="124"/>
  <c r="O32" i="124" s="1"/>
  <c r="P32" i="124"/>
  <c r="Q32" i="124" s="1"/>
  <c r="R32" i="124"/>
  <c r="S32" i="124" s="1"/>
  <c r="L33" i="124"/>
  <c r="M33" i="124" s="1"/>
  <c r="N33" i="124"/>
  <c r="O33" i="124" s="1"/>
  <c r="P33" i="124"/>
  <c r="Q33" i="124" s="1"/>
  <c r="R33" i="124"/>
  <c r="S33" i="124" s="1"/>
  <c r="L34" i="124"/>
  <c r="M34" i="124" s="1"/>
  <c r="N34" i="124"/>
  <c r="O34" i="124" s="1"/>
  <c r="P34" i="124"/>
  <c r="Q34" i="124" s="1"/>
  <c r="R34" i="124"/>
  <c r="S34" i="124" s="1"/>
  <c r="L35" i="124"/>
  <c r="M35" i="124" s="1"/>
  <c r="N35" i="124"/>
  <c r="O35" i="124" s="1"/>
  <c r="P35" i="124"/>
  <c r="Q35" i="124" s="1"/>
  <c r="R35" i="124"/>
  <c r="S35" i="124" s="1"/>
  <c r="L36" i="124"/>
  <c r="M36" i="124" s="1"/>
  <c r="N36" i="124"/>
  <c r="O36" i="124" s="1"/>
  <c r="P36" i="124"/>
  <c r="Q36" i="124" s="1"/>
  <c r="R36" i="124"/>
  <c r="S36" i="124" s="1"/>
  <c r="L37" i="124"/>
  <c r="M37" i="124" s="1"/>
  <c r="N37" i="124"/>
  <c r="O37" i="124" s="1"/>
  <c r="P37" i="124"/>
  <c r="Q37" i="124" s="1"/>
  <c r="R37" i="124"/>
  <c r="S37" i="124" s="1"/>
  <c r="L38" i="124"/>
  <c r="M38" i="124" s="1"/>
  <c r="N38" i="124"/>
  <c r="O38" i="124" s="1"/>
  <c r="P38" i="124"/>
  <c r="Q38" i="124" s="1"/>
  <c r="R38" i="124"/>
  <c r="S38" i="124" s="1"/>
  <c r="L39" i="124"/>
  <c r="M39" i="124" s="1"/>
  <c r="N39" i="124"/>
  <c r="O39" i="124" s="1"/>
  <c r="P39" i="124"/>
  <c r="Q39" i="124" s="1"/>
  <c r="R39" i="124"/>
  <c r="S39" i="124" s="1"/>
  <c r="L40" i="124"/>
  <c r="M40" i="124" s="1"/>
  <c r="N40" i="124"/>
  <c r="O40" i="124" s="1"/>
  <c r="P40" i="124"/>
  <c r="Q40" i="124" s="1"/>
  <c r="R40" i="124"/>
  <c r="S40" i="124" s="1"/>
  <c r="L41" i="124"/>
  <c r="M41" i="124" s="1"/>
  <c r="N41" i="124"/>
  <c r="O41" i="124" s="1"/>
  <c r="P41" i="124"/>
  <c r="Q41" i="124" s="1"/>
  <c r="R41" i="124"/>
  <c r="S41" i="124" s="1"/>
  <c r="L42" i="124"/>
  <c r="M42" i="124" s="1"/>
  <c r="N42" i="124"/>
  <c r="O42" i="124" s="1"/>
  <c r="P42" i="124"/>
  <c r="Q42" i="124" s="1"/>
  <c r="R42" i="124"/>
  <c r="S42" i="124" s="1"/>
  <c r="L43" i="124"/>
  <c r="M43" i="124" s="1"/>
  <c r="N43" i="124"/>
  <c r="O43" i="124" s="1"/>
  <c r="P43" i="124"/>
  <c r="Q43" i="124" s="1"/>
  <c r="R43" i="124"/>
  <c r="S43" i="124" s="1"/>
  <c r="L44" i="124"/>
  <c r="M44" i="124" s="1"/>
  <c r="N44" i="124"/>
  <c r="O44" i="124" s="1"/>
  <c r="P44" i="124"/>
  <c r="Q44" i="124" s="1"/>
  <c r="R44" i="124"/>
  <c r="S44" i="124" s="1"/>
  <c r="R13" i="124"/>
  <c r="S13" i="124" s="1"/>
  <c r="Q13" i="124"/>
  <c r="P13" i="124"/>
  <c r="N13" i="124"/>
  <c r="O13" i="124" s="1"/>
  <c r="M13" i="124"/>
  <c r="L13" i="124"/>
  <c r="P14" i="120"/>
  <c r="Q14" i="120" s="1"/>
  <c r="R14" i="120"/>
  <c r="S14" i="120" s="1"/>
  <c r="P15" i="120"/>
  <c r="Q15" i="120" s="1"/>
  <c r="R15" i="120"/>
  <c r="S15" i="120" s="1"/>
  <c r="P16" i="120"/>
  <c r="Q16" i="120" s="1"/>
  <c r="R16" i="120"/>
  <c r="S16" i="120" s="1"/>
  <c r="P17" i="120"/>
  <c r="Q17" i="120" s="1"/>
  <c r="R17" i="120"/>
  <c r="S17" i="120" s="1"/>
  <c r="P18" i="120"/>
  <c r="Q18" i="120"/>
  <c r="R18" i="120"/>
  <c r="S18" i="120" s="1"/>
  <c r="P19" i="120"/>
  <c r="Q19" i="120"/>
  <c r="R19" i="120"/>
  <c r="S19" i="120" s="1"/>
  <c r="P20" i="120"/>
  <c r="Q20" i="120"/>
  <c r="R20" i="120"/>
  <c r="S20" i="120" s="1"/>
  <c r="P21" i="120"/>
  <c r="Q21" i="120"/>
  <c r="R21" i="120"/>
  <c r="S21" i="120" s="1"/>
  <c r="P22" i="120"/>
  <c r="Q22" i="120"/>
  <c r="R22" i="120"/>
  <c r="S22" i="120" s="1"/>
  <c r="P23" i="120"/>
  <c r="Q23" i="120" s="1"/>
  <c r="R23" i="120"/>
  <c r="S23" i="120" s="1"/>
  <c r="P24" i="120"/>
  <c r="Q24" i="120" s="1"/>
  <c r="R24" i="120"/>
  <c r="S24" i="120" s="1"/>
  <c r="P25" i="120"/>
  <c r="Q25" i="120" s="1"/>
  <c r="R25" i="120"/>
  <c r="S25" i="120" s="1"/>
  <c r="P26" i="120"/>
  <c r="Q26" i="120" s="1"/>
  <c r="R26" i="120"/>
  <c r="S26" i="120" s="1"/>
  <c r="P27" i="120"/>
  <c r="Q27" i="120"/>
  <c r="R27" i="120"/>
  <c r="S27" i="120" s="1"/>
  <c r="P28" i="120"/>
  <c r="Q28" i="120" s="1"/>
  <c r="R28" i="120"/>
  <c r="S28" i="120" s="1"/>
  <c r="P29" i="120"/>
  <c r="Q29" i="120" s="1"/>
  <c r="R29" i="120"/>
  <c r="S29" i="120" s="1"/>
  <c r="P30" i="120"/>
  <c r="Q30" i="120" s="1"/>
  <c r="R30" i="120"/>
  <c r="S30" i="120" s="1"/>
  <c r="P31" i="120"/>
  <c r="Q31" i="120" s="1"/>
  <c r="R31" i="120"/>
  <c r="S31" i="120" s="1"/>
  <c r="P32" i="120"/>
  <c r="Q32" i="120" s="1"/>
  <c r="R32" i="120"/>
  <c r="S32" i="120" s="1"/>
  <c r="P33" i="120"/>
  <c r="Q33" i="120" s="1"/>
  <c r="R33" i="120"/>
  <c r="S33" i="120" s="1"/>
  <c r="P34" i="120"/>
  <c r="Q34" i="120"/>
  <c r="R34" i="120"/>
  <c r="S34" i="120" s="1"/>
  <c r="P35" i="120"/>
  <c r="Q35" i="120"/>
  <c r="R35" i="120"/>
  <c r="S35" i="120" s="1"/>
  <c r="P36" i="120"/>
  <c r="Q36" i="120"/>
  <c r="R36" i="120"/>
  <c r="S36" i="120" s="1"/>
  <c r="P37" i="120"/>
  <c r="Q37" i="120" s="1"/>
  <c r="R37" i="120"/>
  <c r="S37" i="120" s="1"/>
  <c r="P38" i="120"/>
  <c r="Q38" i="120"/>
  <c r="R38" i="120"/>
  <c r="S38" i="120" s="1"/>
  <c r="P39" i="120"/>
  <c r="Q39" i="120" s="1"/>
  <c r="R39" i="120"/>
  <c r="S39" i="120" s="1"/>
  <c r="P40" i="120"/>
  <c r="Q40" i="120" s="1"/>
  <c r="R40" i="120"/>
  <c r="S40" i="120" s="1"/>
  <c r="P41" i="120"/>
  <c r="Q41" i="120" s="1"/>
  <c r="R41" i="120"/>
  <c r="S41" i="120" s="1"/>
  <c r="P42" i="120"/>
  <c r="Q42" i="120" s="1"/>
  <c r="R42" i="120"/>
  <c r="S42" i="120" s="1"/>
  <c r="P43" i="120"/>
  <c r="Q43" i="120"/>
  <c r="R43" i="120"/>
  <c r="S43" i="120" s="1"/>
  <c r="P44" i="120"/>
  <c r="Q44" i="120" s="1"/>
  <c r="R44" i="120"/>
  <c r="S44" i="120" s="1"/>
  <c r="S13" i="120"/>
  <c r="R13" i="120"/>
  <c r="P13" i="120"/>
  <c r="Q13" i="120" s="1"/>
  <c r="O26" i="120"/>
  <c r="O39" i="120"/>
  <c r="N14" i="120"/>
  <c r="O14" i="120" s="1"/>
  <c r="N15" i="120"/>
  <c r="O15" i="120" s="1"/>
  <c r="N16" i="120"/>
  <c r="O16" i="120" s="1"/>
  <c r="N17" i="120"/>
  <c r="O17" i="120" s="1"/>
  <c r="N18" i="120"/>
  <c r="O18" i="120" s="1"/>
  <c r="N19" i="120"/>
  <c r="O19" i="120" s="1"/>
  <c r="N20" i="120"/>
  <c r="O20" i="120" s="1"/>
  <c r="N21" i="120"/>
  <c r="O21" i="120" s="1"/>
  <c r="N22" i="120"/>
  <c r="O22" i="120" s="1"/>
  <c r="N23" i="120"/>
  <c r="O23" i="120" s="1"/>
  <c r="N24" i="120"/>
  <c r="O24" i="120" s="1"/>
  <c r="N25" i="120"/>
  <c r="O25" i="120" s="1"/>
  <c r="N26" i="120"/>
  <c r="N27" i="120"/>
  <c r="O27" i="120" s="1"/>
  <c r="N28" i="120"/>
  <c r="O28" i="120" s="1"/>
  <c r="N29" i="120"/>
  <c r="O29" i="120" s="1"/>
  <c r="N30" i="120"/>
  <c r="O30" i="120" s="1"/>
  <c r="N31" i="120"/>
  <c r="O31" i="120" s="1"/>
  <c r="N32" i="120"/>
  <c r="O32" i="120" s="1"/>
  <c r="N33" i="120"/>
  <c r="O33" i="120" s="1"/>
  <c r="N34" i="120"/>
  <c r="O34" i="120" s="1"/>
  <c r="N35" i="120"/>
  <c r="O35" i="120" s="1"/>
  <c r="N36" i="120"/>
  <c r="O36" i="120" s="1"/>
  <c r="N37" i="120"/>
  <c r="O37" i="120" s="1"/>
  <c r="N38" i="120"/>
  <c r="O38" i="120" s="1"/>
  <c r="N39" i="120"/>
  <c r="N40" i="120"/>
  <c r="O40" i="120" s="1"/>
  <c r="N41" i="120"/>
  <c r="O41" i="120" s="1"/>
  <c r="N42" i="120"/>
  <c r="O42" i="120" s="1"/>
  <c r="N43" i="120"/>
  <c r="O43" i="120" s="1"/>
  <c r="N44" i="120"/>
  <c r="O44" i="120" s="1"/>
  <c r="N13" i="120"/>
  <c r="O13" i="120" s="1"/>
  <c r="M16" i="120"/>
  <c r="M32" i="120"/>
  <c r="M39" i="120"/>
  <c r="L14" i="120"/>
  <c r="M14" i="120" s="1"/>
  <c r="L15" i="120"/>
  <c r="M15" i="120" s="1"/>
  <c r="L16" i="120"/>
  <c r="L17" i="120"/>
  <c r="M17" i="120" s="1"/>
  <c r="L18" i="120"/>
  <c r="M18" i="120" s="1"/>
  <c r="L19" i="120"/>
  <c r="M19" i="120" s="1"/>
  <c r="L20" i="120"/>
  <c r="M20" i="120" s="1"/>
  <c r="L21" i="120"/>
  <c r="M21" i="120" s="1"/>
  <c r="L22" i="120"/>
  <c r="M22" i="120" s="1"/>
  <c r="L23" i="120"/>
  <c r="M23" i="120" s="1"/>
  <c r="L24" i="120"/>
  <c r="M24" i="120" s="1"/>
  <c r="L25" i="120"/>
  <c r="M25" i="120" s="1"/>
  <c r="L26" i="120"/>
  <c r="M26" i="120" s="1"/>
  <c r="L27" i="120"/>
  <c r="M27" i="120" s="1"/>
  <c r="L28" i="120"/>
  <c r="M28" i="120" s="1"/>
  <c r="L29" i="120"/>
  <c r="M29" i="120" s="1"/>
  <c r="L30" i="120"/>
  <c r="M30" i="120" s="1"/>
  <c r="L31" i="120"/>
  <c r="M31" i="120" s="1"/>
  <c r="L32" i="120"/>
  <c r="L33" i="120"/>
  <c r="M33" i="120" s="1"/>
  <c r="L34" i="120"/>
  <c r="M34" i="120" s="1"/>
  <c r="L35" i="120"/>
  <c r="M35" i="120" s="1"/>
  <c r="L36" i="120"/>
  <c r="M36" i="120" s="1"/>
  <c r="L37" i="120"/>
  <c r="M37" i="120" s="1"/>
  <c r="L38" i="120"/>
  <c r="M38" i="120" s="1"/>
  <c r="L39" i="120"/>
  <c r="L40" i="120"/>
  <c r="M40" i="120" s="1"/>
  <c r="L41" i="120"/>
  <c r="M41" i="120" s="1"/>
  <c r="L42" i="120"/>
  <c r="M42" i="120" s="1"/>
  <c r="L43" i="120"/>
  <c r="M43" i="120" s="1"/>
  <c r="L44" i="120"/>
  <c r="M44" i="120" s="1"/>
  <c r="L13" i="120"/>
  <c r="M13" i="120" s="1"/>
</calcChain>
</file>

<file path=xl/sharedStrings.xml><?xml version="1.0" encoding="utf-8"?>
<sst xmlns="http://schemas.openxmlformats.org/spreadsheetml/2006/main" count="2579" uniqueCount="472">
  <si>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</si>
  <si>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</si>
  <si>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</si>
  <si>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</si>
  <si>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</si>
  <si>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</si>
  <si>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</si>
  <si>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</si>
  <si>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</si>
  <si>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</si>
  <si>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</si>
  <si>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</si>
  <si>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</si>
  <si>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</si>
  <si>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</si>
  <si>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</si>
  <si>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</si>
  <si>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</si>
  <si>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</si>
  <si>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</si>
  <si>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</si>
  <si>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</si>
  <si>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</si>
  <si>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</si>
  <si>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</si>
  <si>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</si>
  <si>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</si>
  <si>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</si>
  <si>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</si>
  <si>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</si>
  <si>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</si>
  <si>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</si>
  <si>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</si>
  <si>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</si>
  <si>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</si>
  <si>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</si>
  <si>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</si>
  <si>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</si>
  <si>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</si>
  <si>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</si>
  <si>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</si>
  <si>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</si>
  <si>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</si>
  <si>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</si>
  <si>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</si>
  <si>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</si>
  <si>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</si>
  <si>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</si>
  <si>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</si>
  <si>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</si>
  <si>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</si>
  <si>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</si>
  <si>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</si>
  <si>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</si>
  <si>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</si>
  <si>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</si>
  <si>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</si>
  <si>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</si>
  <si>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</si>
  <si>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</si>
  <si>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</si>
  <si>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</si>
  <si>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</si>
  <si>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</si>
  <si>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</si>
  <si>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</si>
  <si>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</si>
  <si>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</si>
  <si>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</si>
  <si>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</si>
  <si>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</si>
  <si>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</si>
  <si>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</si>
  <si>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</si>
  <si>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</si>
  <si>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</si>
  <si>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</si>
  <si>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</si>
  <si>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</si>
  <si>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</si>
  <si>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</si>
  <si>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</si>
  <si>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</si>
  <si>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</si>
  <si>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</si>
  <si>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</si>
  <si>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</si>
  <si>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</si>
  <si>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</si>
  <si>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</si>
  <si>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</si>
  <si>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</si>
  <si>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</si>
  <si>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</si>
  <si>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</si>
  <si>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</si>
  <si>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</si>
  <si>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</si>
  <si>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</si>
  <si>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</si>
  <si>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</si>
  <si>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</si>
  <si>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</si>
  <si>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</si>
  <si>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</si>
  <si>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</si>
  <si>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</si>
  <si>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</si>
  <si>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</si>
  <si>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</si>
  <si>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</si>
  <si>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</si>
  <si>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</si>
  <si>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</si>
  <si>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</si>
  <si>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</si>
  <si>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</si>
  <si>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</si>
  <si>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</si>
  <si>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</si>
  <si>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</si>
  <si>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</si>
  <si>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</si>
  <si>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</si>
  <si>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</si>
  <si>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</si>
  <si>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</si>
  <si>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</si>
  <si>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</si>
  <si>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</si>
  <si>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</si>
  <si>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</si>
  <si>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</si>
  <si>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</si>
  <si>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</si>
  <si>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</si>
  <si>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</si>
  <si>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</si>
  <si>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</si>
  <si>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</si>
  <si>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</si>
  <si>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</si>
  <si>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</si>
  <si>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</si>
  <si>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</si>
  <si>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</si>
  <si>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</si>
  <si>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</si>
  <si>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</si>
  <si>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</si>
  <si>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</si>
  <si>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</si>
  <si>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</si>
  <si>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</si>
  <si>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</si>
  <si>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</si>
  <si>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</si>
  <si>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</si>
  <si>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</si>
  <si>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</si>
  <si>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</si>
  <si>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</si>
  <si>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</si>
  <si>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</si>
  <si>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</si>
  <si>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</si>
  <si>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</si>
  <si>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</si>
  <si>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</si>
  <si>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</si>
  <si>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</si>
  <si>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</si>
  <si>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</si>
  <si>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</si>
  <si>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</si>
  <si>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</si>
  <si>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</si>
  <si>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</si>
  <si>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</si>
  <si>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</si>
  <si>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</si>
  <si>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</si>
  <si>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</si>
  <si>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</si>
  <si>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</si>
  <si>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</si>
  <si>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</si>
  <si>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</si>
  <si>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</si>
  <si>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</si>
  <si>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</si>
  <si>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</si>
  <si>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</si>
  <si>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</si>
  <si>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</si>
  <si>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</si>
  <si>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</si>
  <si>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 xml:space="preserve">Junio de 2018: Chile y Brasil. </t>
  </si>
  <si>
    <t>Fuente: The Economist. Edición impresa 21 de julio de 2018.</t>
  </si>
  <si>
    <t>Mayo de 2018: México, Japón, Argentina, China, Zona Euro, Gran Bretaña, Colombia, Canadá, Estados Unidos y Perú.</t>
  </si>
  <si>
    <t>Año corrido a junio</t>
  </si>
  <si>
    <t>Porcentaje, Año corrido junio 2018</t>
  </si>
  <si>
    <t>Millones de US$, Año corrido junio 2018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</si>
  <si>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</si>
  <si>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</si>
  <si>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</si>
  <si>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</si>
  <si>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</si>
  <si>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</si>
  <si>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</si>
  <si>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</si>
  <si>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</si>
  <si>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</si>
  <si>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 Andrés</t>
  </si>
  <si>
    <t>Nariño</t>
  </si>
  <si>
    <t>Meta</t>
  </si>
  <si>
    <t>Santander</t>
  </si>
  <si>
    <t>Norte de Santander</t>
  </si>
  <si>
    <t>Aráuca</t>
  </si>
  <si>
    <t>Córdoba</t>
  </si>
  <si>
    <t>Tolima</t>
  </si>
  <si>
    <t>Cesar</t>
  </si>
  <si>
    <t>Guajira</t>
  </si>
  <si>
    <t>Sucre</t>
  </si>
  <si>
    <t>Boyacá</t>
  </si>
  <si>
    <t>Quindío</t>
  </si>
  <si>
    <t>Vaupés</t>
  </si>
  <si>
    <t>Sin definir</t>
  </si>
  <si>
    <t>Chocó</t>
  </si>
  <si>
    <t>Huila</t>
  </si>
  <si>
    <t>Casanare</t>
  </si>
  <si>
    <t>Putumayo</t>
  </si>
  <si>
    <t>Caquetá</t>
  </si>
  <si>
    <t>Medicamentos</t>
  </si>
  <si>
    <t>Vitaminas</t>
  </si>
  <si>
    <t>Preparaciones capilares</t>
  </si>
  <si>
    <t>Preparaciones de belleza</t>
  </si>
  <si>
    <t>Libros</t>
  </si>
  <si>
    <t>Otros antibióticos humanos</t>
  </si>
  <si>
    <t>Títulos de acciones</t>
  </si>
  <si>
    <t>Rosas frescas</t>
  </si>
  <si>
    <t>Electrodos recubiertos</t>
  </si>
  <si>
    <t>Recipientes</t>
  </si>
  <si>
    <t>Muebles de madera</t>
  </si>
  <si>
    <t>Perfumes y aguas de tocador</t>
  </si>
  <si>
    <t>Champúes para el cabello</t>
  </si>
  <si>
    <t>Preparaciones manicuras</t>
  </si>
  <si>
    <t>Claveles miniatura</t>
  </si>
  <si>
    <t>Diarios</t>
  </si>
  <si>
    <t>Muebles de metal</t>
  </si>
  <si>
    <t>Demás medicamentos para uso veterinario</t>
  </si>
  <si>
    <t>Transformadores de dieléctrico líquido</t>
  </si>
  <si>
    <t>Enciclopedias</t>
  </si>
  <si>
    <t>Claveles</t>
  </si>
  <si>
    <t>Chasís de vehículos partidas 98.01 a 98.04</t>
  </si>
  <si>
    <t xml:space="preserve">Medicamentos para uso veterinario </t>
  </si>
  <si>
    <t>Quebrantadores giratorios de conos</t>
  </si>
  <si>
    <t>Manufacturas de plástico</t>
  </si>
  <si>
    <t>Margarina, excepto la margarina líquida</t>
  </si>
  <si>
    <t>Artículos de construcción</t>
  </si>
  <si>
    <t>Productos para la piel</t>
  </si>
  <si>
    <t>Polvos, xcepto los medicamentos</t>
  </si>
  <si>
    <t>Corticosteroides</t>
  </si>
  <si>
    <t>Tejido de punto</t>
  </si>
  <si>
    <t>Vidrio de seguridad</t>
  </si>
  <si>
    <t>Placas y láminas</t>
  </si>
  <si>
    <t>Desodorantes corporales y antitranspirantes</t>
  </si>
  <si>
    <t>Placas, láminas</t>
  </si>
  <si>
    <t>Encajes</t>
  </si>
  <si>
    <t>Disyuntores &lt;= 260 V</t>
  </si>
  <si>
    <t>Aparatos extracción de grasas</t>
  </si>
  <si>
    <t>Manufacturas de cuero</t>
  </si>
  <si>
    <t>Bandejas, platos y tazas</t>
  </si>
  <si>
    <t>Medicamentos para uso veterinario</t>
  </si>
  <si>
    <t>Hilados entorchados</t>
  </si>
  <si>
    <t>Secativos preparados.</t>
  </si>
  <si>
    <t>Bisuteria</t>
  </si>
  <si>
    <t>Tejidos impregnados con plástico</t>
  </si>
  <si>
    <t>Ejes con diferencial</t>
  </si>
  <si>
    <t>Válvulas reductoras de presión para tuberías</t>
  </si>
  <si>
    <t>Tapones</t>
  </si>
  <si>
    <t>Tejidos teñidos</t>
  </si>
  <si>
    <t>Los demás artículos confeccionados</t>
  </si>
  <si>
    <t>Válvulas esféricas para tuberías</t>
  </si>
  <si>
    <t>Llaves presentadas aisladamente</t>
  </si>
  <si>
    <t>Juntas metaloplásticas</t>
  </si>
  <si>
    <t>Nuez y almendra de palma, para siembra</t>
  </si>
  <si>
    <t>Malta tostada</t>
  </si>
  <si>
    <t>Mezclas odoriferas</t>
  </si>
  <si>
    <t>Chasís de vehículos</t>
  </si>
  <si>
    <t>Clavijas y enchufes</t>
  </si>
  <si>
    <t>Otros alimentos</t>
  </si>
  <si>
    <t>Otros aceites lubricantes</t>
  </si>
  <si>
    <t>Malta sin tostar</t>
  </si>
  <si>
    <t>Alimentos para animales</t>
  </si>
  <si>
    <t>Penicilinas o derivados</t>
  </si>
  <si>
    <t>Tarjetas inteligentes</t>
  </si>
  <si>
    <t>Guantes de caucho</t>
  </si>
  <si>
    <t>Mezclas de isómeros del xileno</t>
  </si>
  <si>
    <t>Preparaciones  tensoactivas</t>
  </si>
  <si>
    <t>Tolueno.</t>
  </si>
  <si>
    <t>Los demás interruptores</t>
  </si>
  <si>
    <t>Vajillas</t>
  </si>
  <si>
    <t>Productos a base de cereales</t>
  </si>
  <si>
    <t>Láminas de polímeros</t>
  </si>
  <si>
    <t>Artículos para envasado de plástico</t>
  </si>
  <si>
    <t>Preparaciones antioxidantes para caucho</t>
  </si>
  <si>
    <t>Placas de polímeros etileno</t>
  </si>
  <si>
    <t>Vehículos 1000 y 1500 cm3</t>
  </si>
  <si>
    <t>Vehículos &lt; 1000 cm3</t>
  </si>
  <si>
    <t xml:space="preserve">Agua, incluidas el agua mineral </t>
  </si>
  <si>
    <t>Baldosas y losas</t>
  </si>
  <si>
    <t>Rotuladores</t>
  </si>
  <si>
    <t>Bolsas para envasado</t>
  </si>
  <si>
    <t>Páneles, consolas par 85.37</t>
  </si>
  <si>
    <t>Aceites de palma</t>
  </si>
  <si>
    <t>Vacunas antiaftosas</t>
  </si>
  <si>
    <t>Guarniciones de fricción</t>
  </si>
  <si>
    <t>Artículos de cama</t>
  </si>
  <si>
    <t>Páneles, consolas</t>
  </si>
  <si>
    <t>Los demás antisueros</t>
  </si>
  <si>
    <t>Las demás levaduras vivas</t>
  </si>
  <si>
    <t>Flores y capullos</t>
  </si>
  <si>
    <t>Alstroemerias frescas</t>
  </si>
  <si>
    <t>Partes de aviones</t>
  </si>
  <si>
    <t>Cafés sin tostar</t>
  </si>
  <si>
    <t>Plantas y semillas</t>
  </si>
  <si>
    <t>Partes para aparatos</t>
  </si>
  <si>
    <t>Aparatos radiodifusión</t>
  </si>
  <si>
    <t>Tilapias</t>
  </si>
  <si>
    <t>Preparaciones alimenticias</t>
  </si>
  <si>
    <t>Pompones frescos</t>
  </si>
  <si>
    <t>Turbopropulsores</t>
  </si>
  <si>
    <t>Fajas y fajas-braga</t>
  </si>
  <si>
    <t>Telas impregnadas</t>
  </si>
  <si>
    <t>Juegos de artículos 2 o más subpartidas</t>
  </si>
  <si>
    <t>Máq. partida 84.71</t>
  </si>
  <si>
    <t>Autolizados de levaduras</t>
  </si>
  <si>
    <t>Demás frutos</t>
  </si>
  <si>
    <t>Motores para la aviación</t>
  </si>
  <si>
    <t>Chocolates y preparaciones de cacao</t>
  </si>
  <si>
    <t xml:space="preserve">Motores de émbolo </t>
  </si>
  <si>
    <t>Armas largas</t>
  </si>
  <si>
    <t>Huesos y núcleos córneos</t>
  </si>
  <si>
    <t>Capullos frescos</t>
  </si>
  <si>
    <t>Las demás partes de vehiculos</t>
  </si>
  <si>
    <t>demás láminas de polímeros</t>
  </si>
  <si>
    <t>Los demás anntibióticos</t>
  </si>
  <si>
    <t>Plantas</t>
  </si>
  <si>
    <t>Vehículos &lt;=1000 cm3</t>
  </si>
  <si>
    <t>Caucho y plástico</t>
  </si>
  <si>
    <t>Productos químicos</t>
  </si>
  <si>
    <t>Vehículos automotores</t>
  </si>
  <si>
    <t>Textiles</t>
  </si>
  <si>
    <t>Maquinaria y equipo n.c.p.</t>
  </si>
  <si>
    <t>Productos informáticos</t>
  </si>
  <si>
    <t>Prendas de vestir</t>
  </si>
  <si>
    <t>Silvicultura</t>
  </si>
  <si>
    <t>Productos de metal</t>
  </si>
  <si>
    <t>Cueros</t>
  </si>
  <si>
    <t>Aparatos eléctricos</t>
  </si>
  <si>
    <t>Equipos de transporte</t>
  </si>
  <si>
    <t>Otros minerales no metálicos</t>
  </si>
  <si>
    <t>Otras manufacturas</t>
  </si>
  <si>
    <t>Edición</t>
  </si>
  <si>
    <t>Bebidas</t>
  </si>
  <si>
    <t>Productos metalúrgicos</t>
  </si>
  <si>
    <t>Refinación de petróleo</t>
  </si>
  <si>
    <t>Papel</t>
  </si>
  <si>
    <t>Muebles industrias</t>
  </si>
  <si>
    <t>Pesca</t>
  </si>
  <si>
    <t>Carbón</t>
  </si>
  <si>
    <t>Madera</t>
  </si>
  <si>
    <t>Minas y canteras</t>
  </si>
  <si>
    <t>Actividades creativas y de entretenimiento</t>
  </si>
  <si>
    <t>Impresión</t>
  </si>
  <si>
    <t>Tabaco</t>
  </si>
  <si>
    <t>Actividades cinematográficas</t>
  </si>
  <si>
    <t>Tratamiento de desechos</t>
  </si>
  <si>
    <t>Minerales metalíferos</t>
  </si>
  <si>
    <t>Comercio al por mayor</t>
  </si>
  <si>
    <t>Cartagena</t>
  </si>
  <si>
    <t>Buenaventura</t>
  </si>
  <si>
    <t>Ipiales</t>
  </si>
  <si>
    <t>Barranquilla</t>
  </si>
  <si>
    <t>Santa Marta</t>
  </si>
  <si>
    <t>Riohacha</t>
  </si>
  <si>
    <t>Cúcuta</t>
  </si>
  <si>
    <t>Cali</t>
  </si>
  <si>
    <t>Medellín</t>
  </si>
  <si>
    <t>Maicao</t>
  </si>
  <si>
    <t>Puerto Asis</t>
  </si>
  <si>
    <t>Tumaco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</si>
  <si>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</si>
  <si>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</si>
  <si>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</si>
  <si>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</si>
  <si>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</si>
  <si>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</si>
  <si>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</si>
  <si>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</si>
  <si>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</si>
  <si>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</si>
  <si>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</si>
  <si>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</si>
  <si>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</si>
  <si>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</si>
  <si>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</si>
  <si>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</si>
  <si>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</si>
  <si>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</si>
  <si>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</si>
  <si>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</si>
  <si>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</si>
  <si>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</si>
  <si>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</si>
  <si>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</si>
  <si>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</si>
  <si>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</si>
  <si>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Portugal</t>
  </si>
  <si>
    <t xml:space="preserve">   Bulgaria</t>
  </si>
  <si>
    <t xml:space="preserve">   Grecia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</si>
  <si>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</si>
  <si>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</si>
  <si>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</si>
  <si>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</si>
  <si>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</si>
  <si>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</si>
  <si>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</si>
  <si>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</si>
  <si>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</si>
  <si>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</si>
  <si>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</si>
  <si>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</si>
  <si>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</si>
  <si>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</si>
  <si>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</si>
  <si>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</si>
  <si>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</si>
  <si>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</si>
  <si>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</si>
  <si>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</si>
  <si>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</si>
  <si>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</si>
  <si>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</si>
  <si>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</si>
  <si>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</si>
  <si>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</si>
  <si>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</si>
  <si>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</si>
  <si>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</si>
  <si>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</si>
  <si>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Bahamas</t>
  </si>
  <si>
    <t>Belice</t>
  </si>
  <si>
    <t>Chile</t>
  </si>
  <si>
    <t>Brasil</t>
  </si>
  <si>
    <t>Japón</t>
  </si>
  <si>
    <t>Argentina</t>
  </si>
  <si>
    <t>China</t>
  </si>
  <si>
    <t>Guinea</t>
  </si>
  <si>
    <t>Emiratos Árabes Unidos</t>
  </si>
  <si>
    <t>Suecia</t>
  </si>
  <si>
    <t>Dinamarca</t>
  </si>
  <si>
    <t>Rusia</t>
  </si>
  <si>
    <t>Etiopía</t>
  </si>
  <si>
    <t xml:space="preserve"> Argentina</t>
  </si>
  <si>
    <t xml:space="preserve"> Brasil</t>
  </si>
  <si>
    <t xml:space="preserve"> Cuba</t>
  </si>
  <si>
    <t xml:space="preserve"> Chile</t>
  </si>
  <si>
    <t xml:space="preserve"> México</t>
  </si>
  <si>
    <t>Junio</t>
  </si>
  <si>
    <t>Fecha de publicación: 7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</si>
</sst>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1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3" fontId="13" fillId="3" borderId="2" xfId="2" applyNumberFormat="1" applyFont="1" applyFill="1" applyBorder="1"/>
    <xf numFmtId="0" fontId="2" fillId="2" borderId="0" xfId="1" applyFont="1" applyFill="1" applyAlignment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56E-3"/>
                  <c:y val="-1.8382178761950786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478.7161210999987</c:v>
                </c:pt>
                <c:pt idx="1">
                  <c:v>803.99202999999829</c:v>
                </c:pt>
                <c:pt idx="2">
                  <c:v>27.374261919999931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3.3597669727485846E-2"/>
                  <c:y val="-5.8059943493499813E-3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29.089026299999997</c:v>
                </c:pt>
                <c:pt idx="1">
                  <c:v>1281.7692331200228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709.73658999999998</c:v>
                </c:pt>
                <c:pt idx="1">
                  <c:v>299.65114899999998</c:v>
                </c:pt>
                <c:pt idx="2">
                  <c:v>139.28620000000001</c:v>
                </c:pt>
                <c:pt idx="3">
                  <c:v>162.18432199999998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exportaciones'!$E$79:$E$139</c:f>
              <c:numCache>
                <c:formatCode>mmm\-yy</c:formatCode>
                <c:ptCount val="61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  <c:pt idx="49">
                  <c:v>42917</c:v>
                </c:pt>
                <c:pt idx="50">
                  <c:v>42948</c:v>
                </c:pt>
                <c:pt idx="51">
                  <c:v>42979</c:v>
                </c:pt>
                <c:pt idx="52">
                  <c:v>43009</c:v>
                </c:pt>
                <c:pt idx="53">
                  <c:v>43040</c:v>
                </c:pt>
                <c:pt idx="54">
                  <c:v>43070</c:v>
                </c:pt>
                <c:pt idx="55">
                  <c:v>43101</c:v>
                </c:pt>
                <c:pt idx="56">
                  <c:v>43132</c:v>
                </c:pt>
                <c:pt idx="57">
                  <c:v>43160</c:v>
                </c:pt>
                <c:pt idx="58">
                  <c:v>43191</c:v>
                </c:pt>
                <c:pt idx="59">
                  <c:v>43221</c:v>
                </c:pt>
                <c:pt idx="60">
                  <c:v>43252</c:v>
                </c:pt>
              </c:numCache>
            </c:numRef>
          </c:cat>
          <c:val>
            <c:numRef>
              <c:f>'Histórico exportaciones'!$F$79:$F$139</c:f>
              <c:numCache>
                <c:formatCode>0.0</c:formatCode>
                <c:ptCount val="61"/>
                <c:pt idx="0">
                  <c:v>274.27805436249997</c:v>
                </c:pt>
                <c:pt idx="1">
                  <c:v>270.91022282000023</c:v>
                </c:pt>
                <c:pt idx="2">
                  <c:v>268.7748382975002</c:v>
                </c:pt>
                <c:pt idx="3">
                  <c:v>267.2106724850002</c:v>
                </c:pt>
                <c:pt idx="4">
                  <c:v>269.42797723583345</c:v>
                </c:pt>
                <c:pt idx="5">
                  <c:v>268.72940096583352</c:v>
                </c:pt>
                <c:pt idx="6">
                  <c:v>269.32247960333353</c:v>
                </c:pt>
                <c:pt idx="7">
                  <c:v>269.4853301075002</c:v>
                </c:pt>
                <c:pt idx="8">
                  <c:v>270.32971728000024</c:v>
                </c:pt>
                <c:pt idx="9">
                  <c:v>268.91689801166677</c:v>
                </c:pt>
                <c:pt idx="10">
                  <c:v>263.35195314000003</c:v>
                </c:pt>
                <c:pt idx="11">
                  <c:v>261.44322488916657</c:v>
                </c:pt>
                <c:pt idx="12">
                  <c:v>258.11772873083322</c:v>
                </c:pt>
                <c:pt idx="13">
                  <c:v>260.54510075749999</c:v>
                </c:pt>
                <c:pt idx="14">
                  <c:v>261.39946041833338</c:v>
                </c:pt>
                <c:pt idx="15">
                  <c:v>263.3606679749999</c:v>
                </c:pt>
                <c:pt idx="16">
                  <c:v>259.08467011416661</c:v>
                </c:pt>
                <c:pt idx="17">
                  <c:v>258.0529879483334</c:v>
                </c:pt>
                <c:pt idx="18">
                  <c:v>258.7070637591666</c:v>
                </c:pt>
                <c:pt idx="19">
                  <c:v>257.86052405916655</c:v>
                </c:pt>
                <c:pt idx="20">
                  <c:v>258.21385359416661</c:v>
                </c:pt>
                <c:pt idx="21">
                  <c:v>258.92349293833325</c:v>
                </c:pt>
                <c:pt idx="22">
                  <c:v>258.25327066666677</c:v>
                </c:pt>
                <c:pt idx="23">
                  <c:v>253.51294828666667</c:v>
                </c:pt>
                <c:pt idx="24">
                  <c:v>250.29463376500016</c:v>
                </c:pt>
                <c:pt idx="25">
                  <c:v>244.13545091416677</c:v>
                </c:pt>
                <c:pt idx="26">
                  <c:v>239.22872854750008</c:v>
                </c:pt>
                <c:pt idx="27">
                  <c:v>236.9820924491668</c:v>
                </c:pt>
                <c:pt idx="28">
                  <c:v>233.41736035333349</c:v>
                </c:pt>
                <c:pt idx="29">
                  <c:v>229.13780127666678</c:v>
                </c:pt>
                <c:pt idx="30">
                  <c:v>226.16588488166678</c:v>
                </c:pt>
                <c:pt idx="31">
                  <c:v>222.47243709833344</c:v>
                </c:pt>
                <c:pt idx="32">
                  <c:v>220.61199280833338</c:v>
                </c:pt>
                <c:pt idx="33">
                  <c:v>215.72478196999998</c:v>
                </c:pt>
                <c:pt idx="34">
                  <c:v>212.46421210249994</c:v>
                </c:pt>
                <c:pt idx="35">
                  <c:v>210.62060841666667</c:v>
                </c:pt>
                <c:pt idx="36">
                  <c:v>210.80366465249986</c:v>
                </c:pt>
                <c:pt idx="37">
                  <c:v>204.82467500333323</c:v>
                </c:pt>
                <c:pt idx="38">
                  <c:v>207.64248722999977</c:v>
                </c:pt>
                <c:pt idx="39">
                  <c:v>204.78066003999979</c:v>
                </c:pt>
                <c:pt idx="40">
                  <c:v>204.71725116166647</c:v>
                </c:pt>
                <c:pt idx="41">
                  <c:v>205.6033198099999</c:v>
                </c:pt>
                <c:pt idx="42">
                  <c:v>204.04608623749996</c:v>
                </c:pt>
                <c:pt idx="43">
                  <c:v>204.45872978999992</c:v>
                </c:pt>
                <c:pt idx="44">
                  <c:v>202.11854519583326</c:v>
                </c:pt>
                <c:pt idx="45">
                  <c:v>204.3728748524999</c:v>
                </c:pt>
                <c:pt idx="46">
                  <c:v>200.17964305083319</c:v>
                </c:pt>
                <c:pt idx="47">
                  <c:v>202.06427436749991</c:v>
                </c:pt>
                <c:pt idx="48">
                  <c:v>204.60727676750003</c:v>
                </c:pt>
                <c:pt idx="49">
                  <c:v>207.66298133833331</c:v>
                </c:pt>
                <c:pt idx="50">
                  <c:v>207.3600301999999</c:v>
                </c:pt>
                <c:pt idx="51">
                  <c:v>207.19285633000001</c:v>
                </c:pt>
                <c:pt idx="52">
                  <c:v>207.04536823583328</c:v>
                </c:pt>
                <c:pt idx="53">
                  <c:v>206.7335308866665</c:v>
                </c:pt>
                <c:pt idx="54">
                  <c:v>206.02373537333315</c:v>
                </c:pt>
                <c:pt idx="55">
                  <c:v>208.48447371249995</c:v>
                </c:pt>
                <c:pt idx="56">
                  <c:v>209.09153635249996</c:v>
                </c:pt>
                <c:pt idx="57">
                  <c:v>207.29353448833319</c:v>
                </c:pt>
                <c:pt idx="58">
                  <c:v>211.59969481333326</c:v>
                </c:pt>
                <c:pt idx="59">
                  <c:v>212.6149749133333</c:v>
                </c:pt>
                <c:pt idx="60">
                  <c:v>212.3680418383332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191040"/>
        <c:axId val="166513472"/>
      </c:lineChart>
      <c:dateAx>
        <c:axId val="16719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134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6513472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191040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tradicional'!$F$71:$F$119</c:f>
              <c:numCache>
                <c:formatCode>0.0</c:formatCode>
                <c:ptCount val="49"/>
                <c:pt idx="0">
                  <c:v>21.420669833333331</c:v>
                </c:pt>
                <c:pt idx="1">
                  <c:v>22.693950000000001</c:v>
                </c:pt>
                <c:pt idx="2">
                  <c:v>22.623261416666665</c:v>
                </c:pt>
                <c:pt idx="3">
                  <c:v>23.815512333333331</c:v>
                </c:pt>
                <c:pt idx="4">
                  <c:v>22.234908916666669</c:v>
                </c:pt>
                <c:pt idx="5">
                  <c:v>22.443914750000001</c:v>
                </c:pt>
                <c:pt idx="6">
                  <c:v>21.907183249999999</c:v>
                </c:pt>
                <c:pt idx="7">
                  <c:v>22.97994083333333</c:v>
                </c:pt>
                <c:pt idx="8">
                  <c:v>22.114390916666665</c:v>
                </c:pt>
                <c:pt idx="9">
                  <c:v>21.870714000000003</c:v>
                </c:pt>
                <c:pt idx="10">
                  <c:v>21.642955499999999</c:v>
                </c:pt>
                <c:pt idx="11">
                  <c:v>21.006596416666667</c:v>
                </c:pt>
                <c:pt idx="12">
                  <c:v>19.843327083333332</c:v>
                </c:pt>
                <c:pt idx="13">
                  <c:v>18.35080541666667</c:v>
                </c:pt>
                <c:pt idx="14">
                  <c:v>17.352501666666665</c:v>
                </c:pt>
                <c:pt idx="15">
                  <c:v>16.376737583333334</c:v>
                </c:pt>
                <c:pt idx="16">
                  <c:v>16.529468749999999</c:v>
                </c:pt>
                <c:pt idx="17">
                  <c:v>15.2730465</c:v>
                </c:pt>
                <c:pt idx="18">
                  <c:v>14.351413333333335</c:v>
                </c:pt>
                <c:pt idx="19">
                  <c:v>12.956098416666665</c:v>
                </c:pt>
                <c:pt idx="20">
                  <c:v>12.043445416666666</c:v>
                </c:pt>
                <c:pt idx="21">
                  <c:v>11.693706166666667</c:v>
                </c:pt>
                <c:pt idx="22">
                  <c:v>11.549590083333333</c:v>
                </c:pt>
                <c:pt idx="23">
                  <c:v>11.237554333333334</c:v>
                </c:pt>
                <c:pt idx="24">
                  <c:v>11.574686666666667</c:v>
                </c:pt>
                <c:pt idx="25">
                  <c:v>11.167361999999999</c:v>
                </c:pt>
                <c:pt idx="26">
                  <c:v>11.465828000000002</c:v>
                </c:pt>
                <c:pt idx="27">
                  <c:v>11.770509500000001</c:v>
                </c:pt>
                <c:pt idx="28">
                  <c:v>11.932710416666668</c:v>
                </c:pt>
                <c:pt idx="29">
                  <c:v>12.067300166666669</c:v>
                </c:pt>
                <c:pt idx="30">
                  <c:v>13.411936083333332</c:v>
                </c:pt>
                <c:pt idx="31">
                  <c:v>8.8906799999999997</c:v>
                </c:pt>
                <c:pt idx="32">
                  <c:v>9.9873484999999995</c:v>
                </c:pt>
                <c:pt idx="33">
                  <c:v>10.103236333333333</c:v>
                </c:pt>
                <c:pt idx="34">
                  <c:v>9.357218249999999</c:v>
                </c:pt>
                <c:pt idx="35">
                  <c:v>8.3090963999999978</c:v>
                </c:pt>
                <c:pt idx="36">
                  <c:v>7.9632568333333325</c:v>
                </c:pt>
                <c:pt idx="37">
                  <c:v>8.3197751428571429</c:v>
                </c:pt>
                <c:pt idx="38">
                  <c:v>8.2457151250000003</c:v>
                </c:pt>
                <c:pt idx="39">
                  <c:v>8.0108406666666667</c:v>
                </c:pt>
                <c:pt idx="40">
                  <c:v>7.6490339000000009</c:v>
                </c:pt>
                <c:pt idx="41">
                  <c:v>7.4020643636363639</c:v>
                </c:pt>
                <c:pt idx="42">
                  <c:v>7.2444119166666665</c:v>
                </c:pt>
                <c:pt idx="43">
                  <c:v>7.0339848333333324</c:v>
                </c:pt>
                <c:pt idx="44">
                  <c:v>6.4535704166666674</c:v>
                </c:pt>
                <c:pt idx="45">
                  <c:v>5.9542820000000001</c:v>
                </c:pt>
                <c:pt idx="46">
                  <c:v>5.8661028333333336</c:v>
                </c:pt>
                <c:pt idx="47">
                  <c:v>5.8334101666666669</c:v>
                </c:pt>
                <c:pt idx="48">
                  <c:v>5.6868690833333337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922240"/>
        <c:axId val="166517504"/>
      </c:lineChart>
      <c:dateAx>
        <c:axId val="16692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17504"/>
        <c:crosses val="autoZero"/>
        <c:auto val="1"/>
        <c:lblOffset val="100"/>
        <c:baseTimeUnit val="months"/>
        <c:majorUnit val="12"/>
        <c:minorUnit val="12"/>
      </c:dateAx>
      <c:valAx>
        <c:axId val="166517504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2224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no tradicional'!$F$71:$F$119</c:f>
              <c:numCache>
                <c:formatCode>0.0</c:formatCode>
                <c:ptCount val="49"/>
                <c:pt idx="0">
                  <c:v>236.69705899999997</c:v>
                </c:pt>
                <c:pt idx="1">
                  <c:v>237.85115091666671</c:v>
                </c:pt>
                <c:pt idx="2">
                  <c:v>238.77619916666666</c:v>
                </c:pt>
                <c:pt idx="3">
                  <c:v>239.54515583333333</c:v>
                </c:pt>
                <c:pt idx="4">
                  <c:v>236.8497613333333</c:v>
                </c:pt>
                <c:pt idx="5">
                  <c:v>235.60907324999997</c:v>
                </c:pt>
                <c:pt idx="6">
                  <c:v>236.79988058333331</c:v>
                </c:pt>
                <c:pt idx="7">
                  <c:v>234.88058333333325</c:v>
                </c:pt>
                <c:pt idx="8">
                  <c:v>236.09946283333329</c:v>
                </c:pt>
                <c:pt idx="9">
                  <c:v>237.05277908333332</c:v>
                </c:pt>
                <c:pt idx="10">
                  <c:v>236.61031533333332</c:v>
                </c:pt>
                <c:pt idx="11">
                  <c:v>232.50635199999999</c:v>
                </c:pt>
                <c:pt idx="12">
                  <c:v>230.45130683333335</c:v>
                </c:pt>
                <c:pt idx="13">
                  <c:v>225.78464558333334</c:v>
                </c:pt>
                <c:pt idx="14">
                  <c:v>221.876227</c:v>
                </c:pt>
                <c:pt idx="15">
                  <c:v>220.60535491666667</c:v>
                </c:pt>
                <c:pt idx="16">
                  <c:v>216.88789166666666</c:v>
                </c:pt>
                <c:pt idx="17">
                  <c:v>213.8647549166667</c:v>
                </c:pt>
                <c:pt idx="18">
                  <c:v>211.81447166666669</c:v>
                </c:pt>
                <c:pt idx="19">
                  <c:v>209.51633875000002</c:v>
                </c:pt>
                <c:pt idx="20">
                  <c:v>208.5685473333333</c:v>
                </c:pt>
                <c:pt idx="21">
                  <c:v>204.03107575000001</c:v>
                </c:pt>
                <c:pt idx="22">
                  <c:v>200.91462191666665</c:v>
                </c:pt>
                <c:pt idx="23">
                  <c:v>199.38305400000002</c:v>
                </c:pt>
                <c:pt idx="24">
                  <c:v>199.22897791666665</c:v>
                </c:pt>
                <c:pt idx="25">
                  <c:v>193.65731300000002</c:v>
                </c:pt>
                <c:pt idx="26">
                  <c:v>196.17665916666661</c:v>
                </c:pt>
                <c:pt idx="27">
                  <c:v>193.01015050000001</c:v>
                </c:pt>
                <c:pt idx="28">
                  <c:v>192.78454075000002</c:v>
                </c:pt>
                <c:pt idx="29">
                  <c:v>193.53601958333334</c:v>
                </c:pt>
                <c:pt idx="30">
                  <c:v>190.63415008333334</c:v>
                </c:pt>
                <c:pt idx="31">
                  <c:v>190.93001375000003</c:v>
                </c:pt>
                <c:pt idx="32">
                  <c:v>188.63064766666665</c:v>
                </c:pt>
                <c:pt idx="33">
                  <c:v>191.07538766666664</c:v>
                </c:pt>
                <c:pt idx="34">
                  <c:v>187.70010199999999</c:v>
                </c:pt>
                <c:pt idx="35">
                  <c:v>190.21260975000004</c:v>
                </c:pt>
                <c:pt idx="36">
                  <c:v>193.11553583333333</c:v>
                </c:pt>
                <c:pt idx="37">
                  <c:v>196.08134766666669</c:v>
                </c:pt>
                <c:pt idx="38">
                  <c:v>196.15450741666666</c:v>
                </c:pt>
                <c:pt idx="39">
                  <c:v>196.70631683333332</c:v>
                </c:pt>
                <c:pt idx="40">
                  <c:v>197.55007375</c:v>
                </c:pt>
                <c:pt idx="41">
                  <c:v>197.71329474999996</c:v>
                </c:pt>
                <c:pt idx="42">
                  <c:v>198.7793235</c:v>
                </c:pt>
                <c:pt idx="43">
                  <c:v>201.45048883333331</c:v>
                </c:pt>
                <c:pt idx="44">
                  <c:v>202.63796583333337</c:v>
                </c:pt>
                <c:pt idx="45">
                  <c:v>201.33925241666665</c:v>
                </c:pt>
                <c:pt idx="46">
                  <c:v>205.73359191666665</c:v>
                </c:pt>
                <c:pt idx="47">
                  <c:v>206.78156466666667</c:v>
                </c:pt>
                <c:pt idx="48">
                  <c:v>206.68117266666664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154240"/>
        <c:axId val="167521664"/>
      </c:lineChart>
      <c:dateAx>
        <c:axId val="16615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521664"/>
        <c:crosses val="autoZero"/>
        <c:auto val="1"/>
        <c:lblOffset val="100"/>
        <c:baseTimeUnit val="months"/>
        <c:majorUnit val="12"/>
        <c:minorUnit val="12"/>
      </c:dateAx>
      <c:valAx>
        <c:axId val="16752166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5424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bienes primarios'!$F$71:$F$119</c:f>
              <c:numCache>
                <c:formatCode>0.0</c:formatCode>
                <c:ptCount val="49"/>
                <c:pt idx="0">
                  <c:v>80.712626666666665</c:v>
                </c:pt>
                <c:pt idx="1">
                  <c:v>82.413377333333344</c:v>
                </c:pt>
                <c:pt idx="2">
                  <c:v>81.973891916666673</c:v>
                </c:pt>
                <c:pt idx="3">
                  <c:v>83.943890416666662</c:v>
                </c:pt>
                <c:pt idx="4">
                  <c:v>83.519342666666674</c:v>
                </c:pt>
                <c:pt idx="5">
                  <c:v>83.770616333333336</c:v>
                </c:pt>
                <c:pt idx="6">
                  <c:v>85.340598</c:v>
                </c:pt>
                <c:pt idx="7">
                  <c:v>86.087895000000003</c:v>
                </c:pt>
                <c:pt idx="8">
                  <c:v>85.005486833333336</c:v>
                </c:pt>
                <c:pt idx="9">
                  <c:v>84.925514750000005</c:v>
                </c:pt>
                <c:pt idx="10">
                  <c:v>84.347805833333339</c:v>
                </c:pt>
                <c:pt idx="11">
                  <c:v>80.240170666666671</c:v>
                </c:pt>
                <c:pt idx="12">
                  <c:v>77.718120583333331</c:v>
                </c:pt>
                <c:pt idx="13">
                  <c:v>76.504402083333346</c:v>
                </c:pt>
                <c:pt idx="14">
                  <c:v>75.10663666666666</c:v>
                </c:pt>
                <c:pt idx="15">
                  <c:v>73.936238166666669</c:v>
                </c:pt>
                <c:pt idx="16">
                  <c:v>73.48949391666666</c:v>
                </c:pt>
                <c:pt idx="17">
                  <c:v>72.183366249999992</c:v>
                </c:pt>
                <c:pt idx="18">
                  <c:v>70.623100916666672</c:v>
                </c:pt>
                <c:pt idx="19">
                  <c:v>67.574045333333331</c:v>
                </c:pt>
                <c:pt idx="20">
                  <c:v>68.60227041666667</c:v>
                </c:pt>
                <c:pt idx="21">
                  <c:v>67.378431083333325</c:v>
                </c:pt>
                <c:pt idx="22">
                  <c:v>66.55790241666665</c:v>
                </c:pt>
                <c:pt idx="23">
                  <c:v>66.393562166666655</c:v>
                </c:pt>
                <c:pt idx="24">
                  <c:v>67.71547691666666</c:v>
                </c:pt>
                <c:pt idx="25">
                  <c:v>65.491790999999992</c:v>
                </c:pt>
                <c:pt idx="26">
                  <c:v>66.643460999999988</c:v>
                </c:pt>
                <c:pt idx="27">
                  <c:v>66.084545916666656</c:v>
                </c:pt>
                <c:pt idx="28">
                  <c:v>66.443194833333322</c:v>
                </c:pt>
                <c:pt idx="29">
                  <c:v>66.974917083333324</c:v>
                </c:pt>
                <c:pt idx="30">
                  <c:v>68.140818083333343</c:v>
                </c:pt>
                <c:pt idx="31">
                  <c:v>68.807649250000011</c:v>
                </c:pt>
                <c:pt idx="32">
                  <c:v>68.375397500000005</c:v>
                </c:pt>
                <c:pt idx="33">
                  <c:v>70.443335833333336</c:v>
                </c:pt>
                <c:pt idx="34">
                  <c:v>67.92056633333334</c:v>
                </c:pt>
                <c:pt idx="35">
                  <c:v>69.221765500000004</c:v>
                </c:pt>
                <c:pt idx="36">
                  <c:v>71.200023583333333</c:v>
                </c:pt>
                <c:pt idx="37">
                  <c:v>71.182866666666669</c:v>
                </c:pt>
                <c:pt idx="38">
                  <c:v>73.466434499999991</c:v>
                </c:pt>
                <c:pt idx="39">
                  <c:v>72.873920499999983</c:v>
                </c:pt>
                <c:pt idx="40">
                  <c:v>71.823009583333331</c:v>
                </c:pt>
                <c:pt idx="41">
                  <c:v>71.844481333333334</c:v>
                </c:pt>
                <c:pt idx="42">
                  <c:v>70.364076833333328</c:v>
                </c:pt>
                <c:pt idx="43">
                  <c:v>72.110494583333335</c:v>
                </c:pt>
                <c:pt idx="44">
                  <c:v>71.642156666666679</c:v>
                </c:pt>
                <c:pt idx="45">
                  <c:v>69.347065416666666</c:v>
                </c:pt>
                <c:pt idx="46">
                  <c:v>70.936510583333344</c:v>
                </c:pt>
                <c:pt idx="47">
                  <c:v>71.284974749999989</c:v>
                </c:pt>
                <c:pt idx="48">
                  <c:v>70.768617583333324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794752"/>
        <c:axId val="166904384"/>
      </c:lineChart>
      <c:dateAx>
        <c:axId val="16679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04384"/>
        <c:crossesAt val="-10"/>
        <c:auto val="1"/>
        <c:lblOffset val="100"/>
        <c:baseTimeUnit val="months"/>
        <c:majorUnit val="12"/>
        <c:minorUnit val="12"/>
      </c:dateAx>
      <c:valAx>
        <c:axId val="16690438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9475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manufacturas'!$F$71:$F$119</c:f>
              <c:numCache>
                <c:formatCode>0.0</c:formatCode>
                <c:ptCount val="49"/>
                <c:pt idx="0">
                  <c:v>169.934585</c:v>
                </c:pt>
                <c:pt idx="1">
                  <c:v>170.948892</c:v>
                </c:pt>
                <c:pt idx="2">
                  <c:v>172.27952333333334</c:v>
                </c:pt>
                <c:pt idx="3">
                  <c:v>172.46566983333332</c:v>
                </c:pt>
                <c:pt idx="4">
                  <c:v>168.65194666666667</c:v>
                </c:pt>
                <c:pt idx="5">
                  <c:v>167.49637133333334</c:v>
                </c:pt>
                <c:pt idx="6">
                  <c:v>166.54796575000003</c:v>
                </c:pt>
                <c:pt idx="7">
                  <c:v>165.09652566666668</c:v>
                </c:pt>
                <c:pt idx="8">
                  <c:v>166.63465058333335</c:v>
                </c:pt>
                <c:pt idx="9">
                  <c:v>167.84116691666671</c:v>
                </c:pt>
                <c:pt idx="10">
                  <c:v>167.84652541666671</c:v>
                </c:pt>
                <c:pt idx="11">
                  <c:v>167.4029741666667</c:v>
                </c:pt>
                <c:pt idx="12">
                  <c:v>166.83652758333332</c:v>
                </c:pt>
                <c:pt idx="13">
                  <c:v>162.00162533333335</c:v>
                </c:pt>
                <c:pt idx="14">
                  <c:v>158.51432508333332</c:v>
                </c:pt>
                <c:pt idx="15">
                  <c:v>157.36841266666667</c:v>
                </c:pt>
                <c:pt idx="16">
                  <c:v>154.44710750000002</c:v>
                </c:pt>
                <c:pt idx="17">
                  <c:v>151.55292299999999</c:v>
                </c:pt>
                <c:pt idx="18">
                  <c:v>150.33153291666667</c:v>
                </c:pt>
                <c:pt idx="19">
                  <c:v>149.75653775000001</c:v>
                </c:pt>
                <c:pt idx="20">
                  <c:v>146.74367383333336</c:v>
                </c:pt>
                <c:pt idx="21">
                  <c:v>143.03456775000004</c:v>
                </c:pt>
                <c:pt idx="22">
                  <c:v>140.49874391666665</c:v>
                </c:pt>
                <c:pt idx="23">
                  <c:v>138.83868683333333</c:v>
                </c:pt>
                <c:pt idx="24">
                  <c:v>137.75194391666665</c:v>
                </c:pt>
                <c:pt idx="25">
                  <c:v>134.22663616666668</c:v>
                </c:pt>
                <c:pt idx="26">
                  <c:v>135.76579899999999</c:v>
                </c:pt>
                <c:pt idx="27">
                  <c:v>133.54658491666666</c:v>
                </c:pt>
                <c:pt idx="28">
                  <c:v>133.09489691666667</c:v>
                </c:pt>
                <c:pt idx="29">
                  <c:v>133.37574183333331</c:v>
                </c:pt>
                <c:pt idx="30">
                  <c:v>130.3748425833333</c:v>
                </c:pt>
                <c:pt idx="31">
                  <c:v>129.95002883333333</c:v>
                </c:pt>
                <c:pt idx="32">
                  <c:v>128.14179066666665</c:v>
                </c:pt>
                <c:pt idx="33">
                  <c:v>128.43407033333332</c:v>
                </c:pt>
                <c:pt idx="34">
                  <c:v>126.85630258333335</c:v>
                </c:pt>
                <c:pt idx="35">
                  <c:v>127.54765400000001</c:v>
                </c:pt>
                <c:pt idx="36">
                  <c:v>128.18036366666666</c:v>
                </c:pt>
                <c:pt idx="37">
                  <c:v>131.19508508333334</c:v>
                </c:pt>
                <c:pt idx="38">
                  <c:v>128.74930791666668</c:v>
                </c:pt>
                <c:pt idx="39">
                  <c:v>129.31292566666667</c:v>
                </c:pt>
                <c:pt idx="40">
                  <c:v>130.21966958333334</c:v>
                </c:pt>
                <c:pt idx="41">
                  <c:v>129.97630483333333</c:v>
                </c:pt>
                <c:pt idx="42">
                  <c:v>131.15296083333334</c:v>
                </c:pt>
                <c:pt idx="43">
                  <c:v>132.04936258333333</c:v>
                </c:pt>
                <c:pt idx="44">
                  <c:v>133.19599483333334</c:v>
                </c:pt>
                <c:pt idx="45">
                  <c:v>133.693556</c:v>
                </c:pt>
                <c:pt idx="46">
                  <c:v>136.30508816666665</c:v>
                </c:pt>
                <c:pt idx="47">
                  <c:v>136.90955808333334</c:v>
                </c:pt>
                <c:pt idx="48">
                  <c:v>137.03960933333332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589376"/>
        <c:axId val="166910144"/>
      </c:lineChart>
      <c:dateAx>
        <c:axId val="16758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10144"/>
        <c:crosses val="autoZero"/>
        <c:auto val="1"/>
        <c:lblOffset val="100"/>
        <c:baseTimeUnit val="months"/>
        <c:majorUnit val="12"/>
        <c:minorUnit val="12"/>
      </c:dateAx>
      <c:valAx>
        <c:axId val="166910144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589376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basadas rescursos nat'!$F$71:$F$119</c:f>
              <c:numCache>
                <c:formatCode>0.0</c:formatCode>
                <c:ptCount val="49"/>
                <c:pt idx="0">
                  <c:v>34.248038166666667</c:v>
                </c:pt>
                <c:pt idx="1">
                  <c:v>34.154235749999998</c:v>
                </c:pt>
                <c:pt idx="2">
                  <c:v>35.208925499999999</c:v>
                </c:pt>
                <c:pt idx="3">
                  <c:v>34.884845833333337</c:v>
                </c:pt>
                <c:pt idx="4">
                  <c:v>32.918127000000005</c:v>
                </c:pt>
                <c:pt idx="5">
                  <c:v>32.28316933333334</c:v>
                </c:pt>
                <c:pt idx="6">
                  <c:v>31.205388333333335</c:v>
                </c:pt>
                <c:pt idx="7">
                  <c:v>30.701706416666667</c:v>
                </c:pt>
                <c:pt idx="8">
                  <c:v>29.95855933333333</c:v>
                </c:pt>
                <c:pt idx="9">
                  <c:v>29.356697333333329</c:v>
                </c:pt>
                <c:pt idx="10">
                  <c:v>28.935159499999997</c:v>
                </c:pt>
                <c:pt idx="11">
                  <c:v>28.002516749999995</c:v>
                </c:pt>
                <c:pt idx="12">
                  <c:v>27.350969583333335</c:v>
                </c:pt>
                <c:pt idx="13">
                  <c:v>26.129406416666669</c:v>
                </c:pt>
                <c:pt idx="14">
                  <c:v>23.547220666666671</c:v>
                </c:pt>
                <c:pt idx="15">
                  <c:v>23.041844416666667</c:v>
                </c:pt>
                <c:pt idx="16">
                  <c:v>22.209916500000002</c:v>
                </c:pt>
                <c:pt idx="17">
                  <c:v>21.225666</c:v>
                </c:pt>
                <c:pt idx="18">
                  <c:v>20.335938583333334</c:v>
                </c:pt>
                <c:pt idx="19">
                  <c:v>19.467051166666668</c:v>
                </c:pt>
                <c:pt idx="20">
                  <c:v>18.99479941666667</c:v>
                </c:pt>
                <c:pt idx="21">
                  <c:v>18.542315750000004</c:v>
                </c:pt>
                <c:pt idx="22">
                  <c:v>18.035892916666668</c:v>
                </c:pt>
                <c:pt idx="23">
                  <c:v>17.694752999999999</c:v>
                </c:pt>
                <c:pt idx="24">
                  <c:v>17.5403445</c:v>
                </c:pt>
                <c:pt idx="25">
                  <c:v>17.014426166666667</c:v>
                </c:pt>
                <c:pt idx="26">
                  <c:v>17.567230749999997</c:v>
                </c:pt>
                <c:pt idx="27">
                  <c:v>17.52977508333333</c:v>
                </c:pt>
                <c:pt idx="28">
                  <c:v>17.88801458333333</c:v>
                </c:pt>
                <c:pt idx="29">
                  <c:v>18.207892749999999</c:v>
                </c:pt>
                <c:pt idx="30">
                  <c:v>18.396100999999998</c:v>
                </c:pt>
                <c:pt idx="31">
                  <c:v>18.370911083333336</c:v>
                </c:pt>
                <c:pt idx="32">
                  <c:v>18.311246499999999</c:v>
                </c:pt>
                <c:pt idx="33">
                  <c:v>18.440285166666666</c:v>
                </c:pt>
                <c:pt idx="34">
                  <c:v>18.425822333333333</c:v>
                </c:pt>
                <c:pt idx="35">
                  <c:v>18.628059333333333</c:v>
                </c:pt>
                <c:pt idx="36">
                  <c:v>18.731342250000001</c:v>
                </c:pt>
                <c:pt idx="37">
                  <c:v>19.338222833333333</c:v>
                </c:pt>
                <c:pt idx="38">
                  <c:v>18.90087175</c:v>
                </c:pt>
                <c:pt idx="39">
                  <c:v>18.697256249999999</c:v>
                </c:pt>
                <c:pt idx="40">
                  <c:v>18.984749249999997</c:v>
                </c:pt>
                <c:pt idx="41">
                  <c:v>19.241106666666667</c:v>
                </c:pt>
                <c:pt idx="42">
                  <c:v>19.720773500000004</c:v>
                </c:pt>
                <c:pt idx="43">
                  <c:v>20.403602416666669</c:v>
                </c:pt>
                <c:pt idx="44">
                  <c:v>20.774712749999999</c:v>
                </c:pt>
                <c:pt idx="45">
                  <c:v>21.215547999999998</c:v>
                </c:pt>
                <c:pt idx="46">
                  <c:v>21.695732000000003</c:v>
                </c:pt>
                <c:pt idx="47">
                  <c:v>22.021269666666665</c:v>
                </c:pt>
                <c:pt idx="48">
                  <c:v>22.1872905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490048"/>
        <c:axId val="167080448"/>
      </c:lineChart>
      <c:dateAx>
        <c:axId val="16749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80448"/>
        <c:crosses val="autoZero"/>
        <c:auto val="1"/>
        <c:lblOffset val="100"/>
        <c:baseTimeUnit val="months"/>
        <c:majorUnit val="12"/>
        <c:minorUnit val="12"/>
      </c:dateAx>
      <c:valAx>
        <c:axId val="167080448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90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manufacturas baja tek'!$F$71:$F$119</c:f>
              <c:numCache>
                <c:formatCode>0.0</c:formatCode>
                <c:ptCount val="49"/>
                <c:pt idx="0">
                  <c:v>52.256839583333324</c:v>
                </c:pt>
                <c:pt idx="1">
                  <c:v>52.558935999999996</c:v>
                </c:pt>
                <c:pt idx="2">
                  <c:v>52.652863999999994</c:v>
                </c:pt>
                <c:pt idx="3">
                  <c:v>52.701226083333324</c:v>
                </c:pt>
                <c:pt idx="4">
                  <c:v>51.602596083333331</c:v>
                </c:pt>
                <c:pt idx="5">
                  <c:v>51.072837833333331</c:v>
                </c:pt>
                <c:pt idx="6">
                  <c:v>51.225964833333329</c:v>
                </c:pt>
                <c:pt idx="7">
                  <c:v>50.491282750000003</c:v>
                </c:pt>
                <c:pt idx="8">
                  <c:v>50.387646416666662</c:v>
                </c:pt>
                <c:pt idx="9">
                  <c:v>50.254132083333339</c:v>
                </c:pt>
                <c:pt idx="10">
                  <c:v>50.288097333333326</c:v>
                </c:pt>
                <c:pt idx="11">
                  <c:v>49.989711916666664</c:v>
                </c:pt>
                <c:pt idx="12">
                  <c:v>49.828219749999995</c:v>
                </c:pt>
                <c:pt idx="13">
                  <c:v>48.590657916666665</c:v>
                </c:pt>
                <c:pt idx="14">
                  <c:v>47.784338416666664</c:v>
                </c:pt>
                <c:pt idx="15">
                  <c:v>47.40116891666667</c:v>
                </c:pt>
                <c:pt idx="16">
                  <c:v>46.282162499999998</c:v>
                </c:pt>
                <c:pt idx="17">
                  <c:v>45.812822666666669</c:v>
                </c:pt>
                <c:pt idx="18">
                  <c:v>44.618834499999998</c:v>
                </c:pt>
                <c:pt idx="19">
                  <c:v>44.178334750000005</c:v>
                </c:pt>
                <c:pt idx="20">
                  <c:v>43.713703333333335</c:v>
                </c:pt>
                <c:pt idx="21">
                  <c:v>43.106434833333338</c:v>
                </c:pt>
                <c:pt idx="22">
                  <c:v>42.257486833333338</c:v>
                </c:pt>
                <c:pt idx="23">
                  <c:v>41.481980166666666</c:v>
                </c:pt>
                <c:pt idx="24">
                  <c:v>40.777751583333334</c:v>
                </c:pt>
                <c:pt idx="25">
                  <c:v>39.13320508333333</c:v>
                </c:pt>
                <c:pt idx="26">
                  <c:v>39.409600749999996</c:v>
                </c:pt>
                <c:pt idx="27">
                  <c:v>38.502629666666664</c:v>
                </c:pt>
                <c:pt idx="28">
                  <c:v>38.110444749999999</c:v>
                </c:pt>
                <c:pt idx="29">
                  <c:v>37.507601000000001</c:v>
                </c:pt>
                <c:pt idx="30">
                  <c:v>37.133180166666669</c:v>
                </c:pt>
                <c:pt idx="31">
                  <c:v>37.028610416666666</c:v>
                </c:pt>
                <c:pt idx="32">
                  <c:v>36.510498500000004</c:v>
                </c:pt>
                <c:pt idx="33">
                  <c:v>36.38777425</c:v>
                </c:pt>
                <c:pt idx="34">
                  <c:v>35.924205916666665</c:v>
                </c:pt>
                <c:pt idx="35">
                  <c:v>35.534946166666664</c:v>
                </c:pt>
                <c:pt idx="36">
                  <c:v>35.486111999999999</c:v>
                </c:pt>
                <c:pt idx="37">
                  <c:v>36.01604008333333</c:v>
                </c:pt>
                <c:pt idx="38">
                  <c:v>35.435772916666664</c:v>
                </c:pt>
                <c:pt idx="39">
                  <c:v>34.853304416666667</c:v>
                </c:pt>
                <c:pt idx="40">
                  <c:v>35.164173083333331</c:v>
                </c:pt>
                <c:pt idx="41">
                  <c:v>35.662397166666658</c:v>
                </c:pt>
                <c:pt idx="42">
                  <c:v>36.033719833333329</c:v>
                </c:pt>
                <c:pt idx="43">
                  <c:v>36.555197</c:v>
                </c:pt>
                <c:pt idx="44">
                  <c:v>36.526639249999995</c:v>
                </c:pt>
                <c:pt idx="45">
                  <c:v>36.448114499999996</c:v>
                </c:pt>
                <c:pt idx="46">
                  <c:v>37.143062083333326</c:v>
                </c:pt>
                <c:pt idx="47">
                  <c:v>37.909631916666662</c:v>
                </c:pt>
                <c:pt idx="48">
                  <c:v>38.307291333333332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029696"/>
        <c:axId val="168103296"/>
      </c:lineChart>
      <c:dateAx>
        <c:axId val="168029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03296"/>
        <c:crosses val="autoZero"/>
        <c:auto val="1"/>
        <c:lblOffset val="100"/>
        <c:baseTimeUnit val="months"/>
        <c:majorUnit val="12"/>
        <c:minorUnit val="12"/>
      </c:dateAx>
      <c:valAx>
        <c:axId val="168103296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2969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manufacturas medi tek'!$F$71:$F$119</c:f>
              <c:numCache>
                <c:formatCode>0.0</c:formatCode>
                <c:ptCount val="49"/>
                <c:pt idx="0">
                  <c:v>50.950235833333331</c:v>
                </c:pt>
                <c:pt idx="1">
                  <c:v>51.596313833333319</c:v>
                </c:pt>
                <c:pt idx="2">
                  <c:v>51.436159416666662</c:v>
                </c:pt>
                <c:pt idx="3">
                  <c:v>51.097558833333331</c:v>
                </c:pt>
                <c:pt idx="4">
                  <c:v>51.035794749999987</c:v>
                </c:pt>
                <c:pt idx="5">
                  <c:v>51.501376083333334</c:v>
                </c:pt>
                <c:pt idx="6">
                  <c:v>52.038738916666667</c:v>
                </c:pt>
                <c:pt idx="7">
                  <c:v>51.667039250000009</c:v>
                </c:pt>
                <c:pt idx="8">
                  <c:v>53.19769075</c:v>
                </c:pt>
                <c:pt idx="9">
                  <c:v>54.639360083333337</c:v>
                </c:pt>
                <c:pt idx="10">
                  <c:v>54.761824166666678</c:v>
                </c:pt>
                <c:pt idx="11">
                  <c:v>54.993020750000007</c:v>
                </c:pt>
                <c:pt idx="12">
                  <c:v>55.610434833333336</c:v>
                </c:pt>
                <c:pt idx="13">
                  <c:v>54.200192916666673</c:v>
                </c:pt>
                <c:pt idx="14">
                  <c:v>54.47818891666666</c:v>
                </c:pt>
                <c:pt idx="15">
                  <c:v>54.672685249999994</c:v>
                </c:pt>
                <c:pt idx="16">
                  <c:v>53.970863166666653</c:v>
                </c:pt>
                <c:pt idx="17">
                  <c:v>52.639572666666659</c:v>
                </c:pt>
                <c:pt idx="18">
                  <c:v>51.394926166666664</c:v>
                </c:pt>
                <c:pt idx="19">
                  <c:v>51.826173000000004</c:v>
                </c:pt>
                <c:pt idx="20">
                  <c:v>50.168206499999997</c:v>
                </c:pt>
                <c:pt idx="21">
                  <c:v>48.486570916666665</c:v>
                </c:pt>
                <c:pt idx="22">
                  <c:v>47.759767833333335</c:v>
                </c:pt>
                <c:pt idx="23">
                  <c:v>47.431185333333332</c:v>
                </c:pt>
                <c:pt idx="24">
                  <c:v>46.905267583333334</c:v>
                </c:pt>
                <c:pt idx="25">
                  <c:v>45.941377666666675</c:v>
                </c:pt>
                <c:pt idx="26">
                  <c:v>46.267924916666665</c:v>
                </c:pt>
                <c:pt idx="27">
                  <c:v>45.593793166666671</c:v>
                </c:pt>
                <c:pt idx="28">
                  <c:v>45.755879083333333</c:v>
                </c:pt>
                <c:pt idx="29">
                  <c:v>46.977369583333342</c:v>
                </c:pt>
                <c:pt idx="30">
                  <c:v>46.700212916666665</c:v>
                </c:pt>
                <c:pt idx="31">
                  <c:v>46.535424749999997</c:v>
                </c:pt>
                <c:pt idx="32">
                  <c:v>45.961455166666674</c:v>
                </c:pt>
                <c:pt idx="33">
                  <c:v>46.202418166666661</c:v>
                </c:pt>
                <c:pt idx="34">
                  <c:v>45.502519666666672</c:v>
                </c:pt>
                <c:pt idx="35">
                  <c:v>46.622005833333333</c:v>
                </c:pt>
                <c:pt idx="36">
                  <c:v>47.119637166666671</c:v>
                </c:pt>
                <c:pt idx="37">
                  <c:v>47.75784758333333</c:v>
                </c:pt>
                <c:pt idx="38">
                  <c:v>47.132683499999992</c:v>
                </c:pt>
                <c:pt idx="39">
                  <c:v>48.085117500000003</c:v>
                </c:pt>
                <c:pt idx="40">
                  <c:v>47.808165750000001</c:v>
                </c:pt>
                <c:pt idx="41">
                  <c:v>47.150376999999992</c:v>
                </c:pt>
                <c:pt idx="42">
                  <c:v>47.386237666666666</c:v>
                </c:pt>
                <c:pt idx="43">
                  <c:v>47.251554416666671</c:v>
                </c:pt>
                <c:pt idx="44">
                  <c:v>47.531917833333331</c:v>
                </c:pt>
                <c:pt idx="45">
                  <c:v>47.919576666666664</c:v>
                </c:pt>
                <c:pt idx="46">
                  <c:v>49.254503916666664</c:v>
                </c:pt>
                <c:pt idx="47">
                  <c:v>49.000115000000001</c:v>
                </c:pt>
                <c:pt idx="48">
                  <c:v>49.187531666666679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216576"/>
        <c:axId val="168127296"/>
      </c:lineChart>
      <c:dateAx>
        <c:axId val="16821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27296"/>
        <c:crosses val="autoZero"/>
        <c:auto val="1"/>
        <c:lblOffset val="100"/>
        <c:baseTimeUnit val="months"/>
        <c:majorUnit val="12"/>
        <c:minorUnit val="12"/>
      </c:dateAx>
      <c:valAx>
        <c:axId val="168127296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1657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manufacturas alta tek'!$F$71:$F$119</c:f>
              <c:numCache>
                <c:formatCode>0.0</c:formatCode>
                <c:ptCount val="49"/>
                <c:pt idx="0">
                  <c:v>32.479471416666662</c:v>
                </c:pt>
                <c:pt idx="1">
                  <c:v>32.639406416666667</c:v>
                </c:pt>
                <c:pt idx="2">
                  <c:v>32.981574416666668</c:v>
                </c:pt>
                <c:pt idx="3">
                  <c:v>33.782039083333331</c:v>
                </c:pt>
                <c:pt idx="4">
                  <c:v>33.095428833333337</c:v>
                </c:pt>
                <c:pt idx="5">
                  <c:v>32.638988083333331</c:v>
                </c:pt>
                <c:pt idx="6">
                  <c:v>32.077873666666669</c:v>
                </c:pt>
                <c:pt idx="7">
                  <c:v>32.236497249999999</c:v>
                </c:pt>
                <c:pt idx="8">
                  <c:v>33.090754083333337</c:v>
                </c:pt>
                <c:pt idx="9">
                  <c:v>33.590977416666668</c:v>
                </c:pt>
                <c:pt idx="10">
                  <c:v>33.861444416666679</c:v>
                </c:pt>
                <c:pt idx="11">
                  <c:v>34.417724750000005</c:v>
                </c:pt>
                <c:pt idx="12">
                  <c:v>34.046903416666673</c:v>
                </c:pt>
                <c:pt idx="13">
                  <c:v>33.081368083333338</c:v>
                </c:pt>
                <c:pt idx="14">
                  <c:v>32.704577083333334</c:v>
                </c:pt>
                <c:pt idx="15">
                  <c:v>32.252714083333338</c:v>
                </c:pt>
                <c:pt idx="16">
                  <c:v>31.984165333333333</c:v>
                </c:pt>
                <c:pt idx="17">
                  <c:v>31.874861666666664</c:v>
                </c:pt>
                <c:pt idx="18">
                  <c:v>33.981833666666667</c:v>
                </c:pt>
                <c:pt idx="19">
                  <c:v>34.284978833333334</c:v>
                </c:pt>
                <c:pt idx="20">
                  <c:v>33.866964583333335</c:v>
                </c:pt>
                <c:pt idx="21">
                  <c:v>32.899246249999997</c:v>
                </c:pt>
                <c:pt idx="22">
                  <c:v>32.445596333333334</c:v>
                </c:pt>
                <c:pt idx="23">
                  <c:v>32.230768333333337</c:v>
                </c:pt>
                <c:pt idx="24">
                  <c:v>32.528580249999997</c:v>
                </c:pt>
                <c:pt idx="25">
                  <c:v>32.137627250000001</c:v>
                </c:pt>
                <c:pt idx="26">
                  <c:v>32.521042583333333</c:v>
                </c:pt>
                <c:pt idx="27">
                  <c:v>31.920387000000002</c:v>
                </c:pt>
                <c:pt idx="28">
                  <c:v>31.3405585</c:v>
                </c:pt>
                <c:pt idx="29">
                  <c:v>30.682878500000001</c:v>
                </c:pt>
                <c:pt idx="30">
                  <c:v>28.145348500000001</c:v>
                </c:pt>
                <c:pt idx="31">
                  <c:v>28.015082583333335</c:v>
                </c:pt>
                <c:pt idx="32">
                  <c:v>27.358590500000002</c:v>
                </c:pt>
                <c:pt idx="33">
                  <c:v>27.403592750000001</c:v>
                </c:pt>
                <c:pt idx="34">
                  <c:v>27.003754666666669</c:v>
                </c:pt>
                <c:pt idx="35">
                  <c:v>26.762642666666665</c:v>
                </c:pt>
                <c:pt idx="36">
                  <c:v>26.843272249999998</c:v>
                </c:pt>
                <c:pt idx="37">
                  <c:v>28.082974583333336</c:v>
                </c:pt>
                <c:pt idx="38">
                  <c:v>27.279979749999999</c:v>
                </c:pt>
                <c:pt idx="39">
                  <c:v>27.677247499999996</c:v>
                </c:pt>
                <c:pt idx="40">
                  <c:v>28.262581499999996</c:v>
                </c:pt>
                <c:pt idx="41">
                  <c:v>27.922424000000003</c:v>
                </c:pt>
                <c:pt idx="42">
                  <c:v>28.012229833333336</c:v>
                </c:pt>
                <c:pt idx="43">
                  <c:v>27.839008750000001</c:v>
                </c:pt>
                <c:pt idx="44">
                  <c:v>28.362725000000001</c:v>
                </c:pt>
                <c:pt idx="45">
                  <c:v>28.110316833333329</c:v>
                </c:pt>
                <c:pt idx="46">
                  <c:v>28.21179016666667</c:v>
                </c:pt>
                <c:pt idx="47">
                  <c:v>27.978541500000002</c:v>
                </c:pt>
                <c:pt idx="48">
                  <c:v>27.357495833333335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755840"/>
        <c:axId val="168151872"/>
      </c:lineChart>
      <c:dateAx>
        <c:axId val="16675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518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815187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5584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exportaciones EEUU'!$F$71:$F$119</c:f>
              <c:numCache>
                <c:formatCode>0.0</c:formatCode>
                <c:ptCount val="49"/>
                <c:pt idx="0">
                  <c:v>75.751873416666669</c:v>
                </c:pt>
                <c:pt idx="1">
                  <c:v>77.48939133333333</c:v>
                </c:pt>
                <c:pt idx="2">
                  <c:v>77.412702499999995</c:v>
                </c:pt>
                <c:pt idx="3">
                  <c:v>78.686208916666658</c:v>
                </c:pt>
                <c:pt idx="4">
                  <c:v>78.880880916666669</c:v>
                </c:pt>
                <c:pt idx="5">
                  <c:v>78.278549249999998</c:v>
                </c:pt>
                <c:pt idx="6">
                  <c:v>78.973488500000002</c:v>
                </c:pt>
                <c:pt idx="7">
                  <c:v>78.307626583333331</c:v>
                </c:pt>
                <c:pt idx="8">
                  <c:v>77.806989916666666</c:v>
                </c:pt>
                <c:pt idx="9">
                  <c:v>78.546703999999991</c:v>
                </c:pt>
                <c:pt idx="10">
                  <c:v>78.067646083333329</c:v>
                </c:pt>
                <c:pt idx="11">
                  <c:v>74.458510333333336</c:v>
                </c:pt>
                <c:pt idx="12">
                  <c:v>72.469527333333332</c:v>
                </c:pt>
                <c:pt idx="13">
                  <c:v>71.291891583333339</c:v>
                </c:pt>
                <c:pt idx="14">
                  <c:v>70.591666083333337</c:v>
                </c:pt>
                <c:pt idx="15">
                  <c:v>69.977499583333341</c:v>
                </c:pt>
                <c:pt idx="16">
                  <c:v>69.211926250000005</c:v>
                </c:pt>
                <c:pt idx="17">
                  <c:v>69.26564925000001</c:v>
                </c:pt>
                <c:pt idx="18">
                  <c:v>70.628429750000009</c:v>
                </c:pt>
                <c:pt idx="19">
                  <c:v>69.439637500000018</c:v>
                </c:pt>
                <c:pt idx="20">
                  <c:v>71.086213000000015</c:v>
                </c:pt>
                <c:pt idx="21">
                  <c:v>69.938316333333347</c:v>
                </c:pt>
                <c:pt idx="22">
                  <c:v>70.130130083333327</c:v>
                </c:pt>
                <c:pt idx="23">
                  <c:v>69.671821083333327</c:v>
                </c:pt>
                <c:pt idx="24">
                  <c:v>71.26459016666665</c:v>
                </c:pt>
                <c:pt idx="25">
                  <c:v>69.910094833333332</c:v>
                </c:pt>
                <c:pt idx="26">
                  <c:v>71.256908833333313</c:v>
                </c:pt>
                <c:pt idx="27">
                  <c:v>70.663684750000002</c:v>
                </c:pt>
                <c:pt idx="28">
                  <c:v>70.447169166666654</c:v>
                </c:pt>
                <c:pt idx="29">
                  <c:v>70.160583333333321</c:v>
                </c:pt>
                <c:pt idx="30">
                  <c:v>68.499831083333319</c:v>
                </c:pt>
                <c:pt idx="31">
                  <c:v>68.868251999999998</c:v>
                </c:pt>
                <c:pt idx="32">
                  <c:v>68.405856083333333</c:v>
                </c:pt>
                <c:pt idx="33">
                  <c:v>70.143613500000001</c:v>
                </c:pt>
                <c:pt idx="34">
                  <c:v>67.694656999999992</c:v>
                </c:pt>
                <c:pt idx="35">
                  <c:v>71.009091416666664</c:v>
                </c:pt>
                <c:pt idx="36">
                  <c:v>73.195283666666654</c:v>
                </c:pt>
                <c:pt idx="37">
                  <c:v>73.746166833333319</c:v>
                </c:pt>
                <c:pt idx="38">
                  <c:v>75.072699916666664</c:v>
                </c:pt>
                <c:pt idx="39">
                  <c:v>74.376831749999994</c:v>
                </c:pt>
                <c:pt idx="40">
                  <c:v>74.334301166666663</c:v>
                </c:pt>
                <c:pt idx="41">
                  <c:v>74.762418749999995</c:v>
                </c:pt>
                <c:pt idx="42">
                  <c:v>74.161927750000004</c:v>
                </c:pt>
                <c:pt idx="43">
                  <c:v>75.751476499999995</c:v>
                </c:pt>
                <c:pt idx="44">
                  <c:v>75.144678250000013</c:v>
                </c:pt>
                <c:pt idx="45">
                  <c:v>73.117199000000014</c:v>
                </c:pt>
                <c:pt idx="46">
                  <c:v>75.004765000000006</c:v>
                </c:pt>
                <c:pt idx="47">
                  <c:v>73.922480083333326</c:v>
                </c:pt>
                <c:pt idx="48">
                  <c:v>73.440394666666649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388096"/>
        <c:axId val="167849344"/>
      </c:lineChart>
      <c:dateAx>
        <c:axId val="16838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49344"/>
        <c:crosses val="autoZero"/>
        <c:auto val="1"/>
        <c:lblOffset val="100"/>
        <c:baseTimeUnit val="months"/>
        <c:majorUnit val="12"/>
      </c:dateAx>
      <c:valAx>
        <c:axId val="167849344"/>
        <c:scaling>
          <c:orientation val="minMax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8809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Ecuador'!$F$71:$F$119</c:f>
              <c:numCache>
                <c:formatCode>0.0</c:formatCode>
                <c:ptCount val="49"/>
                <c:pt idx="0">
                  <c:v>38.107641249999993</c:v>
                </c:pt>
                <c:pt idx="1">
                  <c:v>37.922897333333339</c:v>
                </c:pt>
                <c:pt idx="2">
                  <c:v>38.080351583333339</c:v>
                </c:pt>
                <c:pt idx="3">
                  <c:v>37.635891833333339</c:v>
                </c:pt>
                <c:pt idx="4">
                  <c:v>36.714262833333336</c:v>
                </c:pt>
                <c:pt idx="5">
                  <c:v>36.484009</c:v>
                </c:pt>
                <c:pt idx="6">
                  <c:v>37.115671749999997</c:v>
                </c:pt>
                <c:pt idx="7">
                  <c:v>36.478416333333335</c:v>
                </c:pt>
                <c:pt idx="8">
                  <c:v>36.552687916666663</c:v>
                </c:pt>
                <c:pt idx="9">
                  <c:v>36.573981416666669</c:v>
                </c:pt>
                <c:pt idx="10">
                  <c:v>36.752249333333332</c:v>
                </c:pt>
                <c:pt idx="11">
                  <c:v>35.944518333333335</c:v>
                </c:pt>
                <c:pt idx="12">
                  <c:v>35.534750000000003</c:v>
                </c:pt>
                <c:pt idx="13">
                  <c:v>34.435331083333338</c:v>
                </c:pt>
                <c:pt idx="14">
                  <c:v>33.436468833333336</c:v>
                </c:pt>
                <c:pt idx="15">
                  <c:v>32.819858250000003</c:v>
                </c:pt>
                <c:pt idx="16">
                  <c:v>31.693184249999998</c:v>
                </c:pt>
                <c:pt idx="17">
                  <c:v>30.619182166666665</c:v>
                </c:pt>
                <c:pt idx="18">
                  <c:v>28.675326916666663</c:v>
                </c:pt>
                <c:pt idx="19">
                  <c:v>28.606032333333328</c:v>
                </c:pt>
                <c:pt idx="20">
                  <c:v>27.644895916666666</c:v>
                </c:pt>
                <c:pt idx="21">
                  <c:v>26.312449749999995</c:v>
                </c:pt>
                <c:pt idx="22">
                  <c:v>24.968599583333333</c:v>
                </c:pt>
                <c:pt idx="23">
                  <c:v>24.589907416666666</c:v>
                </c:pt>
                <c:pt idx="24">
                  <c:v>23.576783833333334</c:v>
                </c:pt>
                <c:pt idx="25">
                  <c:v>22.479444749999999</c:v>
                </c:pt>
                <c:pt idx="26">
                  <c:v>23.205148833333336</c:v>
                </c:pt>
                <c:pt idx="27">
                  <c:v>22.556330583333335</c:v>
                </c:pt>
                <c:pt idx="28">
                  <c:v>23.496861916666663</c:v>
                </c:pt>
                <c:pt idx="29">
                  <c:v>23.363114333333328</c:v>
                </c:pt>
                <c:pt idx="30">
                  <c:v>23.608087916666666</c:v>
                </c:pt>
                <c:pt idx="31">
                  <c:v>23.452416750000001</c:v>
                </c:pt>
                <c:pt idx="32">
                  <c:v>23.209845000000001</c:v>
                </c:pt>
                <c:pt idx="33">
                  <c:v>23.620233416666665</c:v>
                </c:pt>
                <c:pt idx="34">
                  <c:v>23.747172333333335</c:v>
                </c:pt>
                <c:pt idx="35">
                  <c:v>23.725176583333333</c:v>
                </c:pt>
                <c:pt idx="36">
                  <c:v>25.089298416666665</c:v>
                </c:pt>
                <c:pt idx="37">
                  <c:v>26.233766416666668</c:v>
                </c:pt>
                <c:pt idx="38">
                  <c:v>25.959207750000001</c:v>
                </c:pt>
                <c:pt idx="39">
                  <c:v>27.075491416666665</c:v>
                </c:pt>
                <c:pt idx="40">
                  <c:v>27.146351000000006</c:v>
                </c:pt>
                <c:pt idx="41">
                  <c:v>27.913259750000005</c:v>
                </c:pt>
                <c:pt idx="42">
                  <c:v>28.671267</c:v>
                </c:pt>
                <c:pt idx="43">
                  <c:v>29.162856416666667</c:v>
                </c:pt>
                <c:pt idx="44">
                  <c:v>29.774791416666663</c:v>
                </c:pt>
                <c:pt idx="45">
                  <c:v>30.570869916666666</c:v>
                </c:pt>
                <c:pt idx="46">
                  <c:v>31.661738833333334</c:v>
                </c:pt>
                <c:pt idx="47">
                  <c:v>33.046818416666667</c:v>
                </c:pt>
                <c:pt idx="48">
                  <c:v>33.139847083333336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654784"/>
        <c:axId val="168334400"/>
      </c:lineChart>
      <c:dateAx>
        <c:axId val="18565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34400"/>
        <c:crosses val="autoZero"/>
        <c:auto val="1"/>
        <c:lblOffset val="100"/>
        <c:baseTimeUnit val="months"/>
        <c:majorUnit val="12"/>
        <c:minorUnit val="12"/>
      </c:dateAx>
      <c:valAx>
        <c:axId val="16833440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547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Perú'!$F$71:$F$119</c:f>
              <c:numCache>
                <c:formatCode>0.0</c:formatCode>
                <c:ptCount val="49"/>
                <c:pt idx="0">
                  <c:v>14.798146666666668</c:v>
                </c:pt>
                <c:pt idx="1">
                  <c:v>14.91819675</c:v>
                </c:pt>
                <c:pt idx="2">
                  <c:v>15.117401583333335</c:v>
                </c:pt>
                <c:pt idx="3">
                  <c:v>15.3785045</c:v>
                </c:pt>
                <c:pt idx="4">
                  <c:v>15.138759083333333</c:v>
                </c:pt>
                <c:pt idx="5">
                  <c:v>15.104955416666668</c:v>
                </c:pt>
                <c:pt idx="6">
                  <c:v>14.884560666666665</c:v>
                </c:pt>
                <c:pt idx="7">
                  <c:v>15.061146749999999</c:v>
                </c:pt>
                <c:pt idx="8">
                  <c:v>15.195612083333335</c:v>
                </c:pt>
                <c:pt idx="9">
                  <c:v>15.056720666666665</c:v>
                </c:pt>
                <c:pt idx="10">
                  <c:v>15.013331333333333</c:v>
                </c:pt>
                <c:pt idx="11">
                  <c:v>15.018077583333332</c:v>
                </c:pt>
                <c:pt idx="12">
                  <c:v>14.997260666666664</c:v>
                </c:pt>
                <c:pt idx="13">
                  <c:v>14.611730583333333</c:v>
                </c:pt>
                <c:pt idx="14">
                  <c:v>14.369255833333334</c:v>
                </c:pt>
                <c:pt idx="15">
                  <c:v>14.017808583333334</c:v>
                </c:pt>
                <c:pt idx="16">
                  <c:v>13.868872583333335</c:v>
                </c:pt>
                <c:pt idx="17">
                  <c:v>13.706379499999999</c:v>
                </c:pt>
                <c:pt idx="18">
                  <c:v>13.623089999999999</c:v>
                </c:pt>
                <c:pt idx="19">
                  <c:v>13.091468166666665</c:v>
                </c:pt>
                <c:pt idx="20">
                  <c:v>12.97683825</c:v>
                </c:pt>
                <c:pt idx="21">
                  <c:v>12.827437083333331</c:v>
                </c:pt>
                <c:pt idx="22">
                  <c:v>12.684890166666667</c:v>
                </c:pt>
                <c:pt idx="23">
                  <c:v>12.671116333333332</c:v>
                </c:pt>
                <c:pt idx="24">
                  <c:v>12.728552833333334</c:v>
                </c:pt>
                <c:pt idx="25">
                  <c:v>12.307974666666667</c:v>
                </c:pt>
                <c:pt idx="26">
                  <c:v>12.533460666666665</c:v>
                </c:pt>
                <c:pt idx="27">
                  <c:v>12.539524333333333</c:v>
                </c:pt>
                <c:pt idx="28">
                  <c:v>12.418948416666668</c:v>
                </c:pt>
                <c:pt idx="29">
                  <c:v>13.0220875</c:v>
                </c:pt>
                <c:pt idx="30">
                  <c:v>12.956579166666666</c:v>
                </c:pt>
                <c:pt idx="31">
                  <c:v>13.127793333333331</c:v>
                </c:pt>
                <c:pt idx="32">
                  <c:v>12.852549666666668</c:v>
                </c:pt>
                <c:pt idx="33">
                  <c:v>12.771985250000002</c:v>
                </c:pt>
                <c:pt idx="34">
                  <c:v>12.506497333333336</c:v>
                </c:pt>
                <c:pt idx="35">
                  <c:v>12.361137000000001</c:v>
                </c:pt>
                <c:pt idx="36">
                  <c:v>12.189992666666667</c:v>
                </c:pt>
                <c:pt idx="37">
                  <c:v>12.572690833333333</c:v>
                </c:pt>
                <c:pt idx="38">
                  <c:v>12.257199083333335</c:v>
                </c:pt>
                <c:pt idx="39">
                  <c:v>12.124531916666667</c:v>
                </c:pt>
                <c:pt idx="40">
                  <c:v>12.280861583333333</c:v>
                </c:pt>
                <c:pt idx="41">
                  <c:v>12.06723316666667</c:v>
                </c:pt>
                <c:pt idx="42">
                  <c:v>12.44379</c:v>
                </c:pt>
                <c:pt idx="43">
                  <c:v>12.895683333333336</c:v>
                </c:pt>
                <c:pt idx="44">
                  <c:v>13.267122833333332</c:v>
                </c:pt>
                <c:pt idx="45">
                  <c:v>13.612685083333334</c:v>
                </c:pt>
                <c:pt idx="46">
                  <c:v>13.870508583333333</c:v>
                </c:pt>
                <c:pt idx="47">
                  <c:v>14.189568833333333</c:v>
                </c:pt>
                <c:pt idx="48">
                  <c:v>14.326164749999998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074624"/>
        <c:axId val="44048384"/>
      </c:lineChart>
      <c:dateAx>
        <c:axId val="18607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48384"/>
        <c:crosses val="autoZero"/>
        <c:auto val="1"/>
        <c:lblOffset val="100"/>
        <c:baseTimeUnit val="months"/>
        <c:majorUnit val="12"/>
        <c:minorUnit val="12"/>
      </c:dateAx>
      <c:valAx>
        <c:axId val="44048384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07462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México'!$F$71:$F$119</c:f>
              <c:numCache>
                <c:formatCode>0.0</c:formatCode>
                <c:ptCount val="49"/>
                <c:pt idx="0">
                  <c:v>12.687127916666663</c:v>
                </c:pt>
                <c:pt idx="1">
                  <c:v>12.790490249999998</c:v>
                </c:pt>
                <c:pt idx="2">
                  <c:v>12.831516583333332</c:v>
                </c:pt>
                <c:pt idx="3">
                  <c:v>12.917020166666667</c:v>
                </c:pt>
                <c:pt idx="4">
                  <c:v>13.057566999999999</c:v>
                </c:pt>
                <c:pt idx="5">
                  <c:v>12.972064833333333</c:v>
                </c:pt>
                <c:pt idx="6">
                  <c:v>12.999335666666667</c:v>
                </c:pt>
                <c:pt idx="7">
                  <c:v>12.871907166666666</c:v>
                </c:pt>
                <c:pt idx="8">
                  <c:v>12.851292416666666</c:v>
                </c:pt>
                <c:pt idx="9">
                  <c:v>12.755768666666668</c:v>
                </c:pt>
                <c:pt idx="10">
                  <c:v>12.795451083333335</c:v>
                </c:pt>
                <c:pt idx="11">
                  <c:v>12.710287250000002</c:v>
                </c:pt>
                <c:pt idx="12">
                  <c:v>12.730960916666668</c:v>
                </c:pt>
                <c:pt idx="13">
                  <c:v>12.632636833333335</c:v>
                </c:pt>
                <c:pt idx="14">
                  <c:v>12.701738499999999</c:v>
                </c:pt>
                <c:pt idx="15">
                  <c:v>13.119347249999999</c:v>
                </c:pt>
                <c:pt idx="16">
                  <c:v>12.960075249999997</c:v>
                </c:pt>
                <c:pt idx="17">
                  <c:v>12.990102583333332</c:v>
                </c:pt>
                <c:pt idx="18">
                  <c:v>12.895463749999999</c:v>
                </c:pt>
                <c:pt idx="19">
                  <c:v>12.897436166666667</c:v>
                </c:pt>
                <c:pt idx="20">
                  <c:v>12.912721333333332</c:v>
                </c:pt>
                <c:pt idx="21">
                  <c:v>13.134182749999999</c:v>
                </c:pt>
                <c:pt idx="22">
                  <c:v>12.865404249999999</c:v>
                </c:pt>
                <c:pt idx="23">
                  <c:v>13.031907833333333</c:v>
                </c:pt>
                <c:pt idx="24">
                  <c:v>12.923994916666665</c:v>
                </c:pt>
                <c:pt idx="25">
                  <c:v>12.582381166666664</c:v>
                </c:pt>
                <c:pt idx="26">
                  <c:v>12.821317000000001</c:v>
                </c:pt>
                <c:pt idx="27">
                  <c:v>12.449445500000001</c:v>
                </c:pt>
                <c:pt idx="28">
                  <c:v>12.3857245</c:v>
                </c:pt>
                <c:pt idx="29">
                  <c:v>12.301991416666667</c:v>
                </c:pt>
                <c:pt idx="30">
                  <c:v>12.448009666666669</c:v>
                </c:pt>
                <c:pt idx="31">
                  <c:v>12.479377333333334</c:v>
                </c:pt>
                <c:pt idx="32">
                  <c:v>12.247549666666666</c:v>
                </c:pt>
                <c:pt idx="33">
                  <c:v>11.885224083333334</c:v>
                </c:pt>
                <c:pt idx="34">
                  <c:v>11.809768916666668</c:v>
                </c:pt>
                <c:pt idx="35">
                  <c:v>11.739833333333335</c:v>
                </c:pt>
                <c:pt idx="36">
                  <c:v>11.517083</c:v>
                </c:pt>
                <c:pt idx="37">
                  <c:v>11.724269</c:v>
                </c:pt>
                <c:pt idx="38">
                  <c:v>11.337372500000001</c:v>
                </c:pt>
                <c:pt idx="39">
                  <c:v>11.095632833333333</c:v>
                </c:pt>
                <c:pt idx="40">
                  <c:v>11.050121333333331</c:v>
                </c:pt>
                <c:pt idx="41">
                  <c:v>11.113540833333333</c:v>
                </c:pt>
                <c:pt idx="42">
                  <c:v>11.029559916666669</c:v>
                </c:pt>
                <c:pt idx="43">
                  <c:v>11.242269833333333</c:v>
                </c:pt>
                <c:pt idx="44">
                  <c:v>11.393445083333335</c:v>
                </c:pt>
                <c:pt idx="45">
                  <c:v>11.521279666666667</c:v>
                </c:pt>
                <c:pt idx="46">
                  <c:v>11.953365583333335</c:v>
                </c:pt>
                <c:pt idx="47">
                  <c:v>11.954190916666668</c:v>
                </c:pt>
                <c:pt idx="48">
                  <c:v>12.351894916666666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73952"/>
        <c:axId val="167566080"/>
      </c:lineChart>
      <c:dateAx>
        <c:axId val="18617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566080"/>
        <c:crosses val="autoZero"/>
        <c:auto val="1"/>
        <c:lblOffset val="100"/>
        <c:baseTimeUnit val="months"/>
        <c:majorUnit val="12"/>
        <c:minorUnit val="12"/>
      </c:dateAx>
      <c:valAx>
        <c:axId val="16756608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17395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expo Panamá'!$F$71:$F$119</c:f>
              <c:numCache>
                <c:formatCode>0.0</c:formatCode>
                <c:ptCount val="49"/>
                <c:pt idx="0">
                  <c:v>10.911511666666664</c:v>
                </c:pt>
                <c:pt idx="1">
                  <c:v>10.905937333333334</c:v>
                </c:pt>
                <c:pt idx="2">
                  <c:v>10.35594525</c:v>
                </c:pt>
                <c:pt idx="3">
                  <c:v>9.9929676666666669</c:v>
                </c:pt>
                <c:pt idx="4">
                  <c:v>9.3571043333333321</c:v>
                </c:pt>
                <c:pt idx="5">
                  <c:v>9.387250749999998</c:v>
                </c:pt>
                <c:pt idx="6">
                  <c:v>9.4665797499999993</c:v>
                </c:pt>
                <c:pt idx="7">
                  <c:v>9.2453248333333331</c:v>
                </c:pt>
                <c:pt idx="8">
                  <c:v>9.5212633333333319</c:v>
                </c:pt>
                <c:pt idx="9">
                  <c:v>9.3144591666666674</c:v>
                </c:pt>
                <c:pt idx="10">
                  <c:v>9.0833450833333327</c:v>
                </c:pt>
                <c:pt idx="11">
                  <c:v>9.2583563333333334</c:v>
                </c:pt>
                <c:pt idx="12">
                  <c:v>9.3879745000000003</c:v>
                </c:pt>
                <c:pt idx="13">
                  <c:v>8.8694082500000011</c:v>
                </c:pt>
                <c:pt idx="14">
                  <c:v>8.9250837500000006</c:v>
                </c:pt>
                <c:pt idx="15">
                  <c:v>8.9845495000000017</c:v>
                </c:pt>
                <c:pt idx="16">
                  <c:v>9.0411035000000002</c:v>
                </c:pt>
                <c:pt idx="17">
                  <c:v>9.0407387500000009</c:v>
                </c:pt>
                <c:pt idx="18">
                  <c:v>8.8484034166666667</c:v>
                </c:pt>
                <c:pt idx="19">
                  <c:v>9.0823326666666659</c:v>
                </c:pt>
                <c:pt idx="20">
                  <c:v>8.8490669166666667</c:v>
                </c:pt>
                <c:pt idx="21">
                  <c:v>8.815218333333334</c:v>
                </c:pt>
                <c:pt idx="22">
                  <c:v>8.855765749999998</c:v>
                </c:pt>
                <c:pt idx="23">
                  <c:v>8.9325354999999984</c:v>
                </c:pt>
                <c:pt idx="24">
                  <c:v>8.9397813333333342</c:v>
                </c:pt>
                <c:pt idx="25">
                  <c:v>8.644730916666667</c:v>
                </c:pt>
                <c:pt idx="26">
                  <c:v>8.703871666666668</c:v>
                </c:pt>
                <c:pt idx="27">
                  <c:v>9.1612832500000021</c:v>
                </c:pt>
                <c:pt idx="28">
                  <c:v>9.2113147500000014</c:v>
                </c:pt>
                <c:pt idx="29">
                  <c:v>9.1710453333333337</c:v>
                </c:pt>
                <c:pt idx="30">
                  <c:v>9.294924</c:v>
                </c:pt>
                <c:pt idx="31">
                  <c:v>9.2311125000000001</c:v>
                </c:pt>
                <c:pt idx="32">
                  <c:v>9.3450927499999992</c:v>
                </c:pt>
                <c:pt idx="33">
                  <c:v>9.4837563333333321</c:v>
                </c:pt>
                <c:pt idx="34">
                  <c:v>9.4112835833333328</c:v>
                </c:pt>
                <c:pt idx="35">
                  <c:v>9.108099666666666</c:v>
                </c:pt>
                <c:pt idx="36">
                  <c:v>9.0612645000000001</c:v>
                </c:pt>
                <c:pt idx="37">
                  <c:v>9.170787916666665</c:v>
                </c:pt>
                <c:pt idx="38">
                  <c:v>9.0428163333333345</c:v>
                </c:pt>
                <c:pt idx="39">
                  <c:v>8.446484083333333</c:v>
                </c:pt>
                <c:pt idx="40">
                  <c:v>8.427862499999998</c:v>
                </c:pt>
                <c:pt idx="41">
                  <c:v>8.3315657500000011</c:v>
                </c:pt>
                <c:pt idx="42">
                  <c:v>8.2003414166666655</c:v>
                </c:pt>
                <c:pt idx="43">
                  <c:v>8.1566013333333327</c:v>
                </c:pt>
                <c:pt idx="44">
                  <c:v>8.0542508333333345</c:v>
                </c:pt>
                <c:pt idx="45">
                  <c:v>7.792739916666668</c:v>
                </c:pt>
                <c:pt idx="46">
                  <c:v>7.9357711666666662</c:v>
                </c:pt>
                <c:pt idx="47">
                  <c:v>7.887927750000002</c:v>
                </c:pt>
                <c:pt idx="48">
                  <c:v>7.7401661666666657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976832"/>
        <c:axId val="187504832"/>
      </c:lineChart>
      <c:dateAx>
        <c:axId val="18597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504832"/>
        <c:crosses val="autoZero"/>
        <c:auto val="1"/>
        <c:lblOffset val="100"/>
        <c:baseTimeUnit val="months"/>
        <c:majorUnit val="12"/>
        <c:minorUnit val="12"/>
      </c:dateAx>
      <c:valAx>
        <c:axId val="1875048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768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agricultura'!$F$71:$F$119</c:f>
              <c:numCache>
                <c:formatCode>0.0</c:formatCode>
                <c:ptCount val="49"/>
                <c:pt idx="0">
                  <c:v>58.829193333333329</c:v>
                </c:pt>
                <c:pt idx="1">
                  <c:v>59.867082999999987</c:v>
                </c:pt>
                <c:pt idx="2">
                  <c:v>60.030990083333329</c:v>
                </c:pt>
                <c:pt idx="3">
                  <c:v>60.828727333333326</c:v>
                </c:pt>
                <c:pt idx="4">
                  <c:v>60.92166774999999</c:v>
                </c:pt>
                <c:pt idx="5">
                  <c:v>60.300250083333331</c:v>
                </c:pt>
                <c:pt idx="6">
                  <c:v>61.044080916666665</c:v>
                </c:pt>
                <c:pt idx="7">
                  <c:v>60.290862833333335</c:v>
                </c:pt>
                <c:pt idx="8">
                  <c:v>59.605127500000002</c:v>
                </c:pt>
                <c:pt idx="9">
                  <c:v>59.836644166666666</c:v>
                </c:pt>
                <c:pt idx="10">
                  <c:v>59.139121999999993</c:v>
                </c:pt>
                <c:pt idx="11">
                  <c:v>55.485138166666665</c:v>
                </c:pt>
                <c:pt idx="12">
                  <c:v>53.512431166666666</c:v>
                </c:pt>
                <c:pt idx="13">
                  <c:v>52.960747833333336</c:v>
                </c:pt>
                <c:pt idx="14">
                  <c:v>51.680691500000002</c:v>
                </c:pt>
                <c:pt idx="15">
                  <c:v>51.353141749999999</c:v>
                </c:pt>
                <c:pt idx="16">
                  <c:v>50.738798749999994</c:v>
                </c:pt>
                <c:pt idx="17">
                  <c:v>50.826450000000001</c:v>
                </c:pt>
                <c:pt idx="18">
                  <c:v>50.139718916666673</c:v>
                </c:pt>
                <c:pt idx="19">
                  <c:v>48.595041500000015</c:v>
                </c:pt>
                <c:pt idx="20">
                  <c:v>50.227393583333338</c:v>
                </c:pt>
                <c:pt idx="21">
                  <c:v>49.257806999999993</c:v>
                </c:pt>
                <c:pt idx="22">
                  <c:v>48.896442166666667</c:v>
                </c:pt>
                <c:pt idx="23">
                  <c:v>48.967012833333321</c:v>
                </c:pt>
                <c:pt idx="24">
                  <c:v>49.761207333333324</c:v>
                </c:pt>
                <c:pt idx="25">
                  <c:v>48.156171416666659</c:v>
                </c:pt>
                <c:pt idx="26">
                  <c:v>48.977170666666666</c:v>
                </c:pt>
                <c:pt idx="27">
                  <c:v>48.21173266666667</c:v>
                </c:pt>
                <c:pt idx="28">
                  <c:v>48.329810083333335</c:v>
                </c:pt>
                <c:pt idx="29">
                  <c:v>48.550902083333334</c:v>
                </c:pt>
                <c:pt idx="30">
                  <c:v>48.715293750000001</c:v>
                </c:pt>
                <c:pt idx="31">
                  <c:v>49.142089166666672</c:v>
                </c:pt>
                <c:pt idx="32">
                  <c:v>49.005053916666668</c:v>
                </c:pt>
                <c:pt idx="33">
                  <c:v>51.103243750000011</c:v>
                </c:pt>
                <c:pt idx="34">
                  <c:v>49.336761666666668</c:v>
                </c:pt>
                <c:pt idx="35">
                  <c:v>50.871914250000003</c:v>
                </c:pt>
                <c:pt idx="36">
                  <c:v>53.330660250000001</c:v>
                </c:pt>
                <c:pt idx="37">
                  <c:v>53.119812499999995</c:v>
                </c:pt>
                <c:pt idx="38">
                  <c:v>55.704668749999996</c:v>
                </c:pt>
                <c:pt idx="39">
                  <c:v>55.727635499999991</c:v>
                </c:pt>
                <c:pt idx="40">
                  <c:v>55.598283000000002</c:v>
                </c:pt>
                <c:pt idx="41">
                  <c:v>56.291799999999995</c:v>
                </c:pt>
                <c:pt idx="42">
                  <c:v>56.415385666666658</c:v>
                </c:pt>
                <c:pt idx="43">
                  <c:v>58.087727999999991</c:v>
                </c:pt>
                <c:pt idx="44">
                  <c:v>57.876358749999987</c:v>
                </c:pt>
                <c:pt idx="45">
                  <c:v>56.381796250000001</c:v>
                </c:pt>
                <c:pt idx="46">
                  <c:v>58.067711000000003</c:v>
                </c:pt>
                <c:pt idx="47">
                  <c:v>58.844422750000007</c:v>
                </c:pt>
                <c:pt idx="48">
                  <c:v>58.69053408333334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305536"/>
        <c:axId val="187535872"/>
      </c:lineChart>
      <c:dateAx>
        <c:axId val="18630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535872"/>
        <c:crosses val="autoZero"/>
        <c:auto val="1"/>
        <c:lblOffset val="100"/>
        <c:baseTimeUnit val="months"/>
        <c:majorUnit val="12"/>
        <c:minorUnit val="12"/>
      </c:dateAx>
      <c:valAx>
        <c:axId val="187535872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3055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 Productos químicos'!$F$71:$F$119</c:f>
              <c:numCache>
                <c:formatCode>0.0</c:formatCode>
                <c:ptCount val="49"/>
                <c:pt idx="0">
                  <c:v>19.515939500000002</c:v>
                </c:pt>
                <c:pt idx="1">
                  <c:v>19.993959583333332</c:v>
                </c:pt>
                <c:pt idx="2">
                  <c:v>20.202372666666665</c:v>
                </c:pt>
                <c:pt idx="3">
                  <c:v>20.374114666666667</c:v>
                </c:pt>
                <c:pt idx="4">
                  <c:v>20.322006083333331</c:v>
                </c:pt>
                <c:pt idx="5">
                  <c:v>20.39076025</c:v>
                </c:pt>
                <c:pt idx="6">
                  <c:v>20.419587250000003</c:v>
                </c:pt>
                <c:pt idx="7">
                  <c:v>20.364969333333335</c:v>
                </c:pt>
                <c:pt idx="8">
                  <c:v>20.199370416666667</c:v>
                </c:pt>
                <c:pt idx="9">
                  <c:v>20.286716416666668</c:v>
                </c:pt>
                <c:pt idx="10">
                  <c:v>19.938882166666666</c:v>
                </c:pt>
                <c:pt idx="11">
                  <c:v>19.921400333333331</c:v>
                </c:pt>
                <c:pt idx="12">
                  <c:v>19.972502500000001</c:v>
                </c:pt>
                <c:pt idx="13">
                  <c:v>19.410401833333335</c:v>
                </c:pt>
                <c:pt idx="14">
                  <c:v>19.313328250000001</c:v>
                </c:pt>
                <c:pt idx="15">
                  <c:v>19.108283083333333</c:v>
                </c:pt>
                <c:pt idx="16">
                  <c:v>18.898799</c:v>
                </c:pt>
                <c:pt idx="17">
                  <c:v>18.727710083333335</c:v>
                </c:pt>
                <c:pt idx="18">
                  <c:v>18.383095166666667</c:v>
                </c:pt>
                <c:pt idx="19">
                  <c:v>17.93608466666667</c:v>
                </c:pt>
                <c:pt idx="20">
                  <c:v>17.929097083333335</c:v>
                </c:pt>
                <c:pt idx="21">
                  <c:v>17.829575833333333</c:v>
                </c:pt>
                <c:pt idx="22">
                  <c:v>17.972148499999999</c:v>
                </c:pt>
                <c:pt idx="23">
                  <c:v>17.828108333333336</c:v>
                </c:pt>
                <c:pt idx="24">
                  <c:v>17.756685083333334</c:v>
                </c:pt>
                <c:pt idx="25">
                  <c:v>17.330657083333332</c:v>
                </c:pt>
                <c:pt idx="26">
                  <c:v>17.519997916666664</c:v>
                </c:pt>
                <c:pt idx="27">
                  <c:v>17.449252833333333</c:v>
                </c:pt>
                <c:pt idx="28">
                  <c:v>17.350522166666668</c:v>
                </c:pt>
                <c:pt idx="29">
                  <c:v>17.417729333333334</c:v>
                </c:pt>
                <c:pt idx="30">
                  <c:v>17.359270083333332</c:v>
                </c:pt>
                <c:pt idx="31">
                  <c:v>17.58496375</c:v>
                </c:pt>
                <c:pt idx="32">
                  <c:v>17.555056083333334</c:v>
                </c:pt>
                <c:pt idx="33">
                  <c:v>17.410598666666665</c:v>
                </c:pt>
                <c:pt idx="34">
                  <c:v>17.146272166666666</c:v>
                </c:pt>
                <c:pt idx="35">
                  <c:v>17.057761416666668</c:v>
                </c:pt>
                <c:pt idx="36">
                  <c:v>16.944969833333335</c:v>
                </c:pt>
                <c:pt idx="37">
                  <c:v>17.240715083333331</c:v>
                </c:pt>
                <c:pt idx="38">
                  <c:v>17.003490166666669</c:v>
                </c:pt>
                <c:pt idx="39">
                  <c:v>16.949148166666664</c:v>
                </c:pt>
                <c:pt idx="40">
                  <c:v>17.00782208333333</c:v>
                </c:pt>
                <c:pt idx="41">
                  <c:v>17.106346416666664</c:v>
                </c:pt>
                <c:pt idx="42">
                  <c:v>17.034013000000002</c:v>
                </c:pt>
                <c:pt idx="43">
                  <c:v>17.072182916666666</c:v>
                </c:pt>
                <c:pt idx="44">
                  <c:v>17.011587416666668</c:v>
                </c:pt>
                <c:pt idx="45">
                  <c:v>17.176694333333334</c:v>
                </c:pt>
                <c:pt idx="46">
                  <c:v>17.543964916666663</c:v>
                </c:pt>
                <c:pt idx="47">
                  <c:v>17.873489083333329</c:v>
                </c:pt>
                <c:pt idx="48">
                  <c:v>17.785448666666664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752448"/>
        <c:axId val="188027392"/>
      </c:lineChart>
      <c:dateAx>
        <c:axId val="18775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027392"/>
        <c:crosses val="autoZero"/>
        <c:auto val="1"/>
        <c:lblOffset val="100"/>
        <c:baseTimeUnit val="months"/>
        <c:majorUnit val="12"/>
        <c:minorUnit val="12"/>
      </c:dateAx>
      <c:valAx>
        <c:axId val="188027392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5244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alimentos'!$F$71:$F$119</c:f>
              <c:numCache>
                <c:formatCode>0.0</c:formatCode>
                <c:ptCount val="49"/>
                <c:pt idx="0">
                  <c:v>29.849315333333326</c:v>
                </c:pt>
                <c:pt idx="1">
                  <c:v>30.196101333333331</c:v>
                </c:pt>
                <c:pt idx="2">
                  <c:v>29.270170749999995</c:v>
                </c:pt>
                <c:pt idx="3">
                  <c:v>30.465218583333336</c:v>
                </c:pt>
                <c:pt idx="4">
                  <c:v>29.724081333333331</c:v>
                </c:pt>
                <c:pt idx="5">
                  <c:v>30.401868583333336</c:v>
                </c:pt>
                <c:pt idx="6">
                  <c:v>31.163418750000002</c:v>
                </c:pt>
                <c:pt idx="7">
                  <c:v>32.557312083333329</c:v>
                </c:pt>
                <c:pt idx="8">
                  <c:v>32.11550041666667</c:v>
                </c:pt>
                <c:pt idx="9">
                  <c:v>31.612140333333333</c:v>
                </c:pt>
                <c:pt idx="10">
                  <c:v>31.612024333333334</c:v>
                </c:pt>
                <c:pt idx="11">
                  <c:v>31.033208583333334</c:v>
                </c:pt>
                <c:pt idx="12">
                  <c:v>30.528135750000001</c:v>
                </c:pt>
                <c:pt idx="13">
                  <c:v>29.759641249999998</c:v>
                </c:pt>
                <c:pt idx="14">
                  <c:v>29.4845875</c:v>
                </c:pt>
                <c:pt idx="15">
                  <c:v>28.442271666666667</c:v>
                </c:pt>
                <c:pt idx="16">
                  <c:v>28.342457166666662</c:v>
                </c:pt>
                <c:pt idx="17">
                  <c:v>26.818661166666661</c:v>
                </c:pt>
                <c:pt idx="18">
                  <c:v>25.818163166666665</c:v>
                </c:pt>
                <c:pt idx="19">
                  <c:v>24.209101666666665</c:v>
                </c:pt>
                <c:pt idx="20">
                  <c:v>23.487217416666667</c:v>
                </c:pt>
                <c:pt idx="21">
                  <c:v>23.227153000000001</c:v>
                </c:pt>
                <c:pt idx="22">
                  <c:v>22.889698416666665</c:v>
                </c:pt>
                <c:pt idx="23">
                  <c:v>22.510522833333336</c:v>
                </c:pt>
                <c:pt idx="24">
                  <c:v>22.974261916666666</c:v>
                </c:pt>
                <c:pt idx="25">
                  <c:v>22.333792250000002</c:v>
                </c:pt>
                <c:pt idx="26">
                  <c:v>22.87648891666667</c:v>
                </c:pt>
                <c:pt idx="27">
                  <c:v>23.101904833333336</c:v>
                </c:pt>
                <c:pt idx="28">
                  <c:v>23.498227749999995</c:v>
                </c:pt>
                <c:pt idx="29">
                  <c:v>23.905875749999996</c:v>
                </c:pt>
                <c:pt idx="30">
                  <c:v>24.924366749999994</c:v>
                </c:pt>
                <c:pt idx="31">
                  <c:v>25.207570916666668</c:v>
                </c:pt>
                <c:pt idx="32">
                  <c:v>24.941515166666665</c:v>
                </c:pt>
                <c:pt idx="33">
                  <c:v>24.973654499999999</c:v>
                </c:pt>
                <c:pt idx="34">
                  <c:v>24.156056000000003</c:v>
                </c:pt>
                <c:pt idx="35">
                  <c:v>23.951039666666674</c:v>
                </c:pt>
                <c:pt idx="36">
                  <c:v>23.632550750000004</c:v>
                </c:pt>
                <c:pt idx="37">
                  <c:v>23.893404833333332</c:v>
                </c:pt>
                <c:pt idx="38">
                  <c:v>23.51620733333333</c:v>
                </c:pt>
                <c:pt idx="39">
                  <c:v>22.805666916666667</c:v>
                </c:pt>
                <c:pt idx="40">
                  <c:v>22.163117500000002</c:v>
                </c:pt>
                <c:pt idx="41">
                  <c:v>21.584882500000003</c:v>
                </c:pt>
                <c:pt idx="42">
                  <c:v>20.299636749999998</c:v>
                </c:pt>
                <c:pt idx="43">
                  <c:v>20.439176083333333</c:v>
                </c:pt>
                <c:pt idx="44">
                  <c:v>20.485459666666667</c:v>
                </c:pt>
                <c:pt idx="45">
                  <c:v>19.871879833333331</c:v>
                </c:pt>
                <c:pt idx="46">
                  <c:v>19.903861916666663</c:v>
                </c:pt>
                <c:pt idx="47">
                  <c:v>19.593189916666667</c:v>
                </c:pt>
                <c:pt idx="48">
                  <c:v>19.040845583333333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630080"/>
        <c:axId val="188047936"/>
      </c:lineChart>
      <c:dateAx>
        <c:axId val="18763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047936"/>
        <c:crosses val="autoZero"/>
        <c:auto val="1"/>
        <c:lblOffset val="100"/>
        <c:baseTimeUnit val="months"/>
        <c:majorUnit val="12"/>
        <c:minorUnit val="12"/>
      </c:dateAx>
      <c:valAx>
        <c:axId val="188047936"/>
        <c:scaling>
          <c:orientation val="minMax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3008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'Histórico caucho y plástico'!$F$71:$F$119</c:f>
              <c:numCache>
                <c:formatCode>0.0</c:formatCode>
                <c:ptCount val="49"/>
                <c:pt idx="0">
                  <c:v>21.699323249999996</c:v>
                </c:pt>
                <c:pt idx="1">
                  <c:v>21.505752083333334</c:v>
                </c:pt>
                <c:pt idx="2">
                  <c:v>22.611844916666666</c:v>
                </c:pt>
                <c:pt idx="3">
                  <c:v>22.443434</c:v>
                </c:pt>
                <c:pt idx="4">
                  <c:v>22.217951416666665</c:v>
                </c:pt>
                <c:pt idx="5">
                  <c:v>22.181226249999998</c:v>
                </c:pt>
                <c:pt idx="6">
                  <c:v>22.588538249999999</c:v>
                </c:pt>
                <c:pt idx="7">
                  <c:v>22.70557475</c:v>
                </c:pt>
                <c:pt idx="8">
                  <c:v>22.809396833333334</c:v>
                </c:pt>
                <c:pt idx="9">
                  <c:v>22.537999250000002</c:v>
                </c:pt>
                <c:pt idx="10">
                  <c:v>22.305177666666665</c:v>
                </c:pt>
                <c:pt idx="11">
                  <c:v>22.496534999999998</c:v>
                </c:pt>
                <c:pt idx="12">
                  <c:v>22.76671416666667</c:v>
                </c:pt>
                <c:pt idx="13">
                  <c:v>22.789558833333334</c:v>
                </c:pt>
                <c:pt idx="14">
                  <c:v>21.665094</c:v>
                </c:pt>
                <c:pt idx="15">
                  <c:v>21.943739083333337</c:v>
                </c:pt>
                <c:pt idx="16">
                  <c:v>21.631375583333337</c:v>
                </c:pt>
                <c:pt idx="17">
                  <c:v>21.503634083333335</c:v>
                </c:pt>
                <c:pt idx="18">
                  <c:v>20.876814833333331</c:v>
                </c:pt>
                <c:pt idx="19">
                  <c:v>20.621018416666665</c:v>
                </c:pt>
                <c:pt idx="20">
                  <c:v>20.506937000000001</c:v>
                </c:pt>
                <c:pt idx="21">
                  <c:v>20.508899333333336</c:v>
                </c:pt>
                <c:pt idx="22">
                  <c:v>20.281777166666668</c:v>
                </c:pt>
                <c:pt idx="23">
                  <c:v>20.281086333333334</c:v>
                </c:pt>
                <c:pt idx="24">
                  <c:v>20.130344000000004</c:v>
                </c:pt>
                <c:pt idx="25">
                  <c:v>19.106349166666671</c:v>
                </c:pt>
                <c:pt idx="26">
                  <c:v>19.403814166666667</c:v>
                </c:pt>
                <c:pt idx="27">
                  <c:v>19.409339333333335</c:v>
                </c:pt>
                <c:pt idx="28">
                  <c:v>19.450487166666665</c:v>
                </c:pt>
                <c:pt idx="29">
                  <c:v>19.263322500000001</c:v>
                </c:pt>
                <c:pt idx="30">
                  <c:v>19.597531083333333</c:v>
                </c:pt>
                <c:pt idx="31">
                  <c:v>19.508236166666666</c:v>
                </c:pt>
                <c:pt idx="32">
                  <c:v>19.108255249999999</c:v>
                </c:pt>
                <c:pt idx="33">
                  <c:v>19.209812083333336</c:v>
                </c:pt>
                <c:pt idx="34">
                  <c:v>19.038968916666665</c:v>
                </c:pt>
                <c:pt idx="35">
                  <c:v>19.000028166666667</c:v>
                </c:pt>
                <c:pt idx="36">
                  <c:v>19.0230335</c:v>
                </c:pt>
                <c:pt idx="37">
                  <c:v>19.820825750000001</c:v>
                </c:pt>
                <c:pt idx="38">
                  <c:v>19.156626333333332</c:v>
                </c:pt>
                <c:pt idx="39">
                  <c:v>18.735436916666668</c:v>
                </c:pt>
                <c:pt idx="40">
                  <c:v>18.809014999999999</c:v>
                </c:pt>
                <c:pt idx="41">
                  <c:v>18.807700666666666</c:v>
                </c:pt>
                <c:pt idx="42">
                  <c:v>18.379839</c:v>
                </c:pt>
                <c:pt idx="43">
                  <c:v>18.590187500000003</c:v>
                </c:pt>
                <c:pt idx="44">
                  <c:v>18.567627000000002</c:v>
                </c:pt>
                <c:pt idx="45">
                  <c:v>18.711270333333335</c:v>
                </c:pt>
                <c:pt idx="46">
                  <c:v>18.751569916666664</c:v>
                </c:pt>
                <c:pt idx="47">
                  <c:v>18.399978666666669</c:v>
                </c:pt>
                <c:pt idx="48">
                  <c:v>18.198942583333334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687936"/>
        <c:axId val="188052544"/>
      </c:lineChart>
      <c:dateAx>
        <c:axId val="18768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052544"/>
        <c:crosses val="autoZero"/>
        <c:auto val="1"/>
        <c:lblOffset val="100"/>
        <c:baseTimeUnit val="months"/>
        <c:majorUnit val="12"/>
        <c:minorUnit val="12"/>
      </c:dateAx>
      <c:valAx>
        <c:axId val="188052544"/>
        <c:scaling>
          <c:orientation val="minMax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879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farmacéuticos'!$E$71:$E$119</c:f>
              <c:numCache>
                <c:formatCode>mmm\-yy</c:formatCode>
                <c:ptCount val="49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</c:numCache>
            </c:numRef>
          </c:cat>
          <c:val>
            <c:numRef>
              <c:f>'Productos farmacéuticos'!$F$71:$F$119</c:f>
              <c:numCache>
                <c:formatCode>0.0</c:formatCode>
                <c:ptCount val="49"/>
                <c:pt idx="0">
                  <c:v>19.352895499999999</c:v>
                </c:pt>
                <c:pt idx="1">
                  <c:v>19.767432750000001</c:v>
                </c:pt>
                <c:pt idx="2">
                  <c:v>19.828744333333333</c:v>
                </c:pt>
                <c:pt idx="3">
                  <c:v>20.302535333333335</c:v>
                </c:pt>
                <c:pt idx="4">
                  <c:v>19.902958083333335</c:v>
                </c:pt>
                <c:pt idx="5">
                  <c:v>19.818135083333331</c:v>
                </c:pt>
                <c:pt idx="6">
                  <c:v>19.365438666666666</c:v>
                </c:pt>
                <c:pt idx="7">
                  <c:v>19.844845666666668</c:v>
                </c:pt>
                <c:pt idx="8">
                  <c:v>20.132521666666666</c:v>
                </c:pt>
                <c:pt idx="9">
                  <c:v>20.820227583333338</c:v>
                </c:pt>
                <c:pt idx="10">
                  <c:v>21.22103541666667</c:v>
                </c:pt>
                <c:pt idx="11">
                  <c:v>21.376151833333335</c:v>
                </c:pt>
                <c:pt idx="12">
                  <c:v>20.885819583333337</c:v>
                </c:pt>
                <c:pt idx="13">
                  <c:v>20.550284666666666</c:v>
                </c:pt>
                <c:pt idx="14">
                  <c:v>20.0450105</c:v>
                </c:pt>
                <c:pt idx="15">
                  <c:v>20.038300083333336</c:v>
                </c:pt>
                <c:pt idx="16">
                  <c:v>19.746144583333333</c:v>
                </c:pt>
                <c:pt idx="17">
                  <c:v>19.718495083333334</c:v>
                </c:pt>
                <c:pt idx="18">
                  <c:v>20.066889333333336</c:v>
                </c:pt>
                <c:pt idx="19">
                  <c:v>19.594978666666666</c:v>
                </c:pt>
                <c:pt idx="20">
                  <c:v>19.338599833333337</c:v>
                </c:pt>
                <c:pt idx="21">
                  <c:v>18.118763166666668</c:v>
                </c:pt>
                <c:pt idx="22">
                  <c:v>17.577726166666668</c:v>
                </c:pt>
                <c:pt idx="23">
                  <c:v>17.80459325</c:v>
                </c:pt>
                <c:pt idx="24">
                  <c:v>17.722357999999996</c:v>
                </c:pt>
                <c:pt idx="25">
                  <c:v>16.99469058333333</c:v>
                </c:pt>
                <c:pt idx="26">
                  <c:v>16.994926916666664</c:v>
                </c:pt>
                <c:pt idx="27">
                  <c:v>16.262025416666667</c:v>
                </c:pt>
                <c:pt idx="28">
                  <c:v>16.115880916666665</c:v>
                </c:pt>
                <c:pt idx="29">
                  <c:v>15.495277666666667</c:v>
                </c:pt>
                <c:pt idx="30">
                  <c:v>14.834313333333332</c:v>
                </c:pt>
                <c:pt idx="31">
                  <c:v>15.102224499999998</c:v>
                </c:pt>
                <c:pt idx="32">
                  <c:v>14.710813749999998</c:v>
                </c:pt>
                <c:pt idx="33">
                  <c:v>14.898254999999997</c:v>
                </c:pt>
                <c:pt idx="34">
                  <c:v>14.545112749999999</c:v>
                </c:pt>
                <c:pt idx="35">
                  <c:v>13.676143333333334</c:v>
                </c:pt>
                <c:pt idx="36">
                  <c:v>13.402156249999999</c:v>
                </c:pt>
                <c:pt idx="37">
                  <c:v>13.529726833333333</c:v>
                </c:pt>
                <c:pt idx="38">
                  <c:v>13.360759250000001</c:v>
                </c:pt>
                <c:pt idx="39">
                  <c:v>13.363818083333333</c:v>
                </c:pt>
                <c:pt idx="40">
                  <c:v>13.149187750000003</c:v>
                </c:pt>
                <c:pt idx="41">
                  <c:v>12.983582583333336</c:v>
                </c:pt>
                <c:pt idx="42">
                  <c:v>12.855873666666668</c:v>
                </c:pt>
                <c:pt idx="43">
                  <c:v>12.430365916666666</c:v>
                </c:pt>
                <c:pt idx="44">
                  <c:v>13.011474666666665</c:v>
                </c:pt>
                <c:pt idx="45">
                  <c:v>12.979888499999999</c:v>
                </c:pt>
                <c:pt idx="46">
                  <c:v>13.105729499999997</c:v>
                </c:pt>
                <c:pt idx="47">
                  <c:v>13.368883333333335</c:v>
                </c:pt>
                <c:pt idx="48">
                  <c:v>13.468738999999999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8455424"/>
        <c:axId val="188793984"/>
      </c:lineChart>
      <c:dateAx>
        <c:axId val="18845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793984"/>
        <c:crosses val="autoZero"/>
        <c:auto val="1"/>
        <c:lblOffset val="100"/>
        <c:baseTimeUnit val="months"/>
        <c:majorUnit val="12"/>
        <c:minorUnit val="12"/>
      </c:dateAx>
      <c:valAx>
        <c:axId val="18879398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455424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87 Agosto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60,9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-829,8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-25,4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381,4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40,6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-11,3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283,9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57149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4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228600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10574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460CFB0-49AC-476B-B47D-AA5F003A4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="90" zoomScaleNormal="90" zoomScaleSheetLayoutView="75" zoomScalePageLayoutView="80" workbookViewId="0">
      <selection activeCell="W9" sqref="W9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189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3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3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3" customFormat="1" x14ac:dyDescent="0.25">
      <c r="A40" s="97"/>
      <c r="B40" s="180" t="s">
        <v>471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3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 Productos químicos'!A1" display="Productos quimico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19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3"/>
    <col min="12" max="12" width="11.42578125" style="133" customWidth="1"/>
    <col min="13" max="13" width="10.85546875" style="133" customWidth="1"/>
    <col min="14" max="14" width="10.85546875" style="133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1"/>
      <c r="L1" s="132"/>
      <c r="M1" s="132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1"/>
      <c r="L2" s="132"/>
      <c r="M2" s="132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1"/>
      <c r="L3" s="132"/>
      <c r="M3" s="132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2"/>
      <c r="L4" s="132"/>
      <c r="M4" s="132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2"/>
      <c r="L5" s="132"/>
      <c r="M5" s="132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2"/>
      <c r="L6" s="132"/>
      <c r="M6" s="132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2"/>
      <c r="L7" s="132"/>
      <c r="M7" s="132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2"/>
      <c r="L8" s="132"/>
      <c r="M8" s="132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2"/>
      <c r="L9" s="132"/>
      <c r="M9" s="132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2"/>
      <c r="L10" s="132"/>
      <c r="M10" s="134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2"/>
      <c r="L11" s="132"/>
      <c r="M11" s="132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2"/>
      <c r="L12" s="132"/>
      <c r="M12" s="132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2"/>
      <c r="L13" s="135"/>
      <c r="M13" s="136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2"/>
      <c r="L14" s="135"/>
      <c r="M14" s="136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2"/>
      <c r="L15" s="132"/>
      <c r="M15" s="132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2"/>
      <c r="L16" s="132"/>
      <c r="M16" s="132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2"/>
      <c r="L17" s="132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2"/>
      <c r="L18" s="132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2"/>
      <c r="L19" s="132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2"/>
      <c r="L20" s="132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2"/>
      <c r="L21" s="132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2"/>
      <c r="L22" s="132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2"/>
      <c r="L23" s="132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2"/>
      <c r="L24" s="132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2"/>
      <c r="L25" s="132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2"/>
      <c r="L26" s="132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2"/>
      <c r="L27" s="133" t="s">
        <v>97</v>
      </c>
      <c r="M27" s="133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99"/>
      <c r="K28" s="132"/>
      <c r="L28" s="133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99"/>
      <c r="K29" s="132"/>
      <c r="L29" s="133" t="s">
        <v>97</v>
      </c>
    </row>
    <row r="30" spans="1:13" x14ac:dyDescent="0.25">
      <c r="A30" s="97"/>
      <c r="B30" s="157"/>
      <c r="C30" s="108"/>
      <c r="D30" s="108"/>
      <c r="E30" s="108"/>
      <c r="F30" s="109"/>
      <c r="G30" s="110"/>
      <c r="H30" s="110"/>
      <c r="I30" s="110"/>
      <c r="J30" s="99"/>
      <c r="K30" s="132"/>
      <c r="L30" s="133" t="s">
        <v>97</v>
      </c>
    </row>
    <row r="31" spans="1:13" s="133" customFormat="1" x14ac:dyDescent="0.25">
      <c r="A31" s="97"/>
      <c r="B31" s="157" t="s">
        <v>198</v>
      </c>
      <c r="C31" s="115"/>
      <c r="D31" s="115"/>
      <c r="E31" s="115"/>
      <c r="F31" s="116"/>
      <c r="G31" s="117"/>
      <c r="H31" s="117"/>
      <c r="I31" s="117"/>
      <c r="J31" s="99"/>
      <c r="K31" s="132"/>
      <c r="L31" s="132"/>
    </row>
    <row r="32" spans="1:13" s="133" customFormat="1" x14ac:dyDescent="0.25">
      <c r="A32" s="97"/>
      <c r="B32" s="157" t="s">
        <v>151</v>
      </c>
      <c r="D32" s="115"/>
      <c r="E32" s="115"/>
      <c r="F32" s="116"/>
      <c r="G32" s="117"/>
      <c r="H32" s="117"/>
      <c r="I32" s="117"/>
      <c r="J32" s="99"/>
      <c r="K32" s="132"/>
      <c r="L32" s="132"/>
    </row>
    <row r="33" spans="1:12" s="133" customFormat="1" x14ac:dyDescent="0.25">
      <c r="A33" s="118"/>
      <c r="B33" s="157" t="s">
        <v>199</v>
      </c>
      <c r="D33" s="115"/>
      <c r="E33" s="115"/>
      <c r="F33" s="116"/>
      <c r="G33" s="117"/>
      <c r="H33" s="117"/>
      <c r="I33" s="117"/>
      <c r="J33" s="99"/>
      <c r="K33" s="132"/>
      <c r="L33" s="132"/>
    </row>
    <row r="34" spans="1:12" s="133" customFormat="1" x14ac:dyDescent="0.25">
      <c r="B34" s="157" t="s">
        <v>197</v>
      </c>
      <c r="D34" s="115"/>
      <c r="E34" s="115"/>
      <c r="F34" s="116"/>
      <c r="G34" s="117"/>
      <c r="H34" s="117"/>
      <c r="I34" s="117"/>
      <c r="J34" s="99"/>
      <c r="K34" s="132"/>
      <c r="L34" s="132"/>
    </row>
    <row r="35" spans="1:12" x14ac:dyDescent="0.25">
      <c r="A35" s="89"/>
      <c r="B35" s="101"/>
      <c r="C35" s="101"/>
      <c r="D35" s="101"/>
      <c r="E35" s="101"/>
      <c r="F35" s="106"/>
      <c r="G35" s="106"/>
      <c r="H35" s="105"/>
      <c r="I35" s="105"/>
      <c r="J35" s="105"/>
      <c r="K35" s="137"/>
      <c r="L35" s="137"/>
    </row>
    <row r="36" spans="1:12" x14ac:dyDescent="0.25">
      <c r="A36" s="133"/>
      <c r="B36" s="101"/>
      <c r="C36" s="101"/>
      <c r="D36" s="101"/>
      <c r="E36" s="101"/>
      <c r="F36" s="106"/>
      <c r="G36" s="106"/>
      <c r="H36" s="105"/>
      <c r="I36" s="105"/>
      <c r="J36" s="105"/>
      <c r="K36" s="137"/>
      <c r="L36" s="137"/>
    </row>
    <row r="37" spans="1:12" x14ac:dyDescent="0.25">
      <c r="A37" s="133"/>
      <c r="B37" s="106"/>
      <c r="C37" s="106"/>
      <c r="D37" s="106"/>
      <c r="E37" s="106"/>
      <c r="F37" s="106"/>
      <c r="G37" s="106"/>
      <c r="H37" s="105"/>
      <c r="I37" s="105"/>
      <c r="J37" s="105"/>
      <c r="K37" s="137"/>
      <c r="L37" s="137"/>
    </row>
    <row r="38" spans="1:12" x14ac:dyDescent="0.25">
      <c r="A38" s="133"/>
      <c r="B38" s="106"/>
      <c r="C38" s="106"/>
      <c r="D38" s="106"/>
      <c r="E38" s="106"/>
      <c r="F38" s="106"/>
      <c r="G38" s="106"/>
      <c r="H38" s="105"/>
      <c r="I38" s="105"/>
      <c r="J38" s="105"/>
      <c r="K38" s="137"/>
      <c r="L38" s="137"/>
    </row>
    <row r="39" spans="1:12" x14ac:dyDescent="0.25">
      <c r="A39" s="133"/>
      <c r="B39" s="106"/>
      <c r="C39" s="106"/>
      <c r="D39" s="106"/>
      <c r="E39" s="106"/>
      <c r="F39" s="106"/>
      <c r="G39" s="106"/>
      <c r="H39" s="105"/>
      <c r="I39" s="105"/>
      <c r="J39" s="105"/>
      <c r="K39" s="137"/>
      <c r="L39" s="137"/>
    </row>
    <row r="40" spans="1:12" x14ac:dyDescent="0.25">
      <c r="A40" s="133"/>
      <c r="B40" s="105"/>
      <c r="C40" s="105"/>
      <c r="D40" s="105"/>
      <c r="E40" s="105"/>
      <c r="F40" s="105"/>
      <c r="G40" s="105"/>
      <c r="H40" s="105"/>
      <c r="I40" s="105"/>
      <c r="J40" s="105"/>
      <c r="K40" s="137"/>
      <c r="L40" s="137"/>
    </row>
    <row r="41" spans="1:12" x14ac:dyDescent="0.25">
      <c r="A41" s="133"/>
      <c r="B41" s="105"/>
      <c r="C41" s="105"/>
      <c r="D41" s="105"/>
      <c r="E41" s="105"/>
      <c r="F41" s="105"/>
      <c r="G41" s="105"/>
      <c r="H41" s="105"/>
      <c r="I41" s="105"/>
      <c r="J41" s="105"/>
      <c r="K41" s="137"/>
      <c r="L41" s="137"/>
    </row>
    <row r="42" spans="1:12" x14ac:dyDescent="0.25">
      <c r="A42" s="133"/>
      <c r="B42" s="105"/>
      <c r="C42" s="105"/>
      <c r="D42" s="105"/>
      <c r="E42" s="105"/>
      <c r="F42" s="105"/>
      <c r="G42" s="105"/>
      <c r="H42" s="105"/>
      <c r="I42" s="105"/>
      <c r="J42" s="105"/>
      <c r="K42" s="137"/>
      <c r="L42" s="137"/>
    </row>
    <row r="43" spans="1:12" x14ac:dyDescent="0.25">
      <c r="A43" s="133"/>
      <c r="B43" s="105"/>
      <c r="C43" s="105"/>
      <c r="D43" s="105"/>
      <c r="E43" s="105"/>
      <c r="F43" s="105"/>
      <c r="G43" s="105"/>
      <c r="H43" s="105"/>
      <c r="I43" s="105"/>
      <c r="J43" s="105"/>
      <c r="K43" s="137"/>
      <c r="L43" s="137"/>
    </row>
    <row r="44" spans="1:12" x14ac:dyDescent="0.25">
      <c r="A44" s="133"/>
      <c r="B44" s="105"/>
      <c r="C44" s="105"/>
      <c r="D44" s="105"/>
      <c r="E44" s="105"/>
      <c r="F44" s="105"/>
      <c r="G44" s="105"/>
      <c r="H44" s="105"/>
      <c r="I44" s="105"/>
      <c r="J44" s="105"/>
      <c r="K44" s="137"/>
      <c r="L44" s="13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08"/>
      <c r="F11" s="208"/>
      <c r="G11" s="126">
        <v>2017</v>
      </c>
      <c r="H11" s="126">
        <v>2018</v>
      </c>
      <c r="I11" s="208"/>
      <c r="J11" s="208"/>
      <c r="K11" s="99"/>
      <c r="N11" s="2"/>
    </row>
    <row r="12" spans="1:14" ht="15.6" x14ac:dyDescent="0.3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1234.726581839991</v>
      </c>
      <c r="D13" s="24">
        <v>1310.8582594200227</v>
      </c>
      <c r="E13" s="24">
        <v>6.1658733763211071</v>
      </c>
      <c r="F13" s="22">
        <v>100</v>
      </c>
      <c r="G13" s="24">
        <v>237.27776816999989</v>
      </c>
      <c r="H13" s="24">
        <v>234.31457126999879</v>
      </c>
      <c r="I13" s="24">
        <v>-1.2488303994321437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47.779540299999965</v>
      </c>
      <c r="D14" s="24">
        <v>29.089026299999997</v>
      </c>
      <c r="E14" s="21">
        <v>-39.118237393338809</v>
      </c>
      <c r="F14" s="21">
        <v>2.2190825049895304</v>
      </c>
      <c r="G14" s="21">
        <v>6.2340586100000044</v>
      </c>
      <c r="H14" s="24">
        <v>4.4755656699999991</v>
      </c>
      <c r="I14" s="21">
        <v>-28.207834574721847</v>
      </c>
      <c r="J14" s="21">
        <v>1.9100671570454066</v>
      </c>
      <c r="K14" s="99"/>
      <c r="L14" s="131"/>
    </row>
    <row r="15" spans="1:14" x14ac:dyDescent="0.25">
      <c r="A15" s="97"/>
      <c r="B15" s="118" t="s">
        <v>23</v>
      </c>
      <c r="C15" s="21">
        <v>1186.947041539991</v>
      </c>
      <c r="D15" s="24">
        <v>1281.7692331200228</v>
      </c>
      <c r="E15" s="21">
        <v>7.9887466130760032</v>
      </c>
      <c r="F15" s="21">
        <v>97.78091749501047</v>
      </c>
      <c r="G15" s="21">
        <v>231.04370955999988</v>
      </c>
      <c r="H15" s="24">
        <v>229.83900559999879</v>
      </c>
      <c r="I15" s="21">
        <v>-0.52141820363572622</v>
      </c>
      <c r="J15" s="21">
        <v>98.089932842954582</v>
      </c>
      <c r="K15" s="99"/>
    </row>
    <row r="16" spans="1:14" x14ac:dyDescent="0.25">
      <c r="A16" s="97" t="s">
        <v>61</v>
      </c>
      <c r="B16" s="158" t="s">
        <v>98</v>
      </c>
      <c r="C16" s="21">
        <v>384.90455582999937</v>
      </c>
      <c r="D16" s="24">
        <v>412.20633682999659</v>
      </c>
      <c r="E16" s="21">
        <v>7.0931301244601563</v>
      </c>
      <c r="F16" s="21">
        <v>31.445530732847772</v>
      </c>
      <c r="G16" s="21">
        <v>80.689815830000043</v>
      </c>
      <c r="H16" s="24">
        <v>78.843152160000244</v>
      </c>
      <c r="I16" s="21">
        <v>-2.2885957180648564</v>
      </c>
      <c r="J16" s="21">
        <v>33.648420468546071</v>
      </c>
      <c r="K16" s="99"/>
    </row>
    <row r="17" spans="1:13" x14ac:dyDescent="0.25">
      <c r="A17" s="97" t="s">
        <v>61</v>
      </c>
      <c r="B17" s="158" t="s">
        <v>350</v>
      </c>
      <c r="C17" s="21">
        <v>96.905675509999824</v>
      </c>
      <c r="D17" s="24">
        <v>105.92290182000006</v>
      </c>
      <c r="E17" s="21">
        <v>9.3051580957915547</v>
      </c>
      <c r="F17" s="21">
        <v>8.0804237268844528</v>
      </c>
      <c r="G17" s="21">
        <v>17.812053900000034</v>
      </c>
      <c r="H17" s="24">
        <v>16.755568569999994</v>
      </c>
      <c r="I17" s="21">
        <v>-5.931294256862973</v>
      </c>
      <c r="J17" s="21">
        <v>7.1508862975033196</v>
      </c>
      <c r="K17" s="99"/>
    </row>
    <row r="18" spans="1:13" ht="15.75" customHeight="1" x14ac:dyDescent="0.25">
      <c r="A18" s="97" t="s">
        <v>61</v>
      </c>
      <c r="B18" s="158" t="s">
        <v>182</v>
      </c>
      <c r="C18" s="21">
        <v>120.38326549999921</v>
      </c>
      <c r="D18" s="24">
        <v>105.2777733099997</v>
      </c>
      <c r="E18" s="21">
        <v>-12.547833893075122</v>
      </c>
      <c r="F18" s="21">
        <v>8.0312095189131192</v>
      </c>
      <c r="G18" s="21">
        <v>20.009091820000023</v>
      </c>
      <c r="H18" s="24">
        <v>13.38095971000001</v>
      </c>
      <c r="I18" s="21">
        <v>-33.125601949484206</v>
      </c>
      <c r="J18" s="21">
        <v>5.7106818570754774</v>
      </c>
      <c r="K18" s="99"/>
    </row>
    <row r="19" spans="1:13" x14ac:dyDescent="0.25">
      <c r="A19" s="97" t="s">
        <v>61</v>
      </c>
      <c r="B19" s="145" t="s">
        <v>351</v>
      </c>
      <c r="C19" s="21">
        <v>103.78154088999946</v>
      </c>
      <c r="D19" s="24">
        <v>101.61078210000016</v>
      </c>
      <c r="E19" s="21">
        <v>-2.0916617458013431</v>
      </c>
      <c r="F19" s="21">
        <v>7.7514698000191826</v>
      </c>
      <c r="G19" s="21">
        <v>19.33901014000002</v>
      </c>
      <c r="H19" s="24">
        <v>16.926577259999981</v>
      </c>
      <c r="I19" s="21">
        <v>-12.474438259951381</v>
      </c>
      <c r="J19" s="21">
        <v>7.2238688222661249</v>
      </c>
      <c r="K19" s="99"/>
    </row>
    <row r="20" spans="1:13" x14ac:dyDescent="0.25">
      <c r="A20" s="97" t="s">
        <v>61</v>
      </c>
      <c r="B20" s="145" t="s">
        <v>190</v>
      </c>
      <c r="C20" s="21">
        <v>73.659641470000182</v>
      </c>
      <c r="D20" s="24">
        <v>81.014027510000574</v>
      </c>
      <c r="E20" s="21">
        <v>9.9842816136916248</v>
      </c>
      <c r="F20" s="21">
        <v>6.1802278719168688</v>
      </c>
      <c r="G20" s="21">
        <v>11.71719064000002</v>
      </c>
      <c r="H20" s="24">
        <v>12.915459110000022</v>
      </c>
      <c r="I20" s="21">
        <v>10.226585081831519</v>
      </c>
      <c r="J20" s="21">
        <v>5.5120170461433418</v>
      </c>
      <c r="K20" s="99"/>
    </row>
    <row r="21" spans="1:13" x14ac:dyDescent="0.25">
      <c r="A21" s="97" t="s">
        <v>61</v>
      </c>
      <c r="B21" s="118" t="s">
        <v>62</v>
      </c>
      <c r="C21" s="21">
        <v>407.312362339993</v>
      </c>
      <c r="D21" s="24">
        <v>475.73741155002563</v>
      </c>
      <c r="E21" s="21">
        <v>16.7991584681922</v>
      </c>
      <c r="F21" s="21">
        <v>36.292055844429079</v>
      </c>
      <c r="G21" s="21">
        <v>81.476547229999767</v>
      </c>
      <c r="H21" s="24">
        <v>91.017288789998531</v>
      </c>
      <c r="I21" s="21">
        <v>11.709801021717636</v>
      </c>
      <c r="J21" s="21">
        <v>38.844058351420252</v>
      </c>
      <c r="K21" s="99"/>
    </row>
    <row r="22" spans="1:13" ht="15.6" x14ac:dyDescent="0.3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ht="15.6" x14ac:dyDescent="0.3">
      <c r="A23" s="97"/>
      <c r="B23" s="119" t="s">
        <v>24</v>
      </c>
      <c r="C23" s="24">
        <v>1234.726581839991</v>
      </c>
      <c r="D23" s="24">
        <v>1310.8582594200227</v>
      </c>
      <c r="E23" s="24">
        <v>6.1658733763211071</v>
      </c>
      <c r="F23" s="22">
        <v>100</v>
      </c>
      <c r="G23" s="24">
        <v>237.27776816999989</v>
      </c>
      <c r="H23" s="24">
        <v>234.31457126999879</v>
      </c>
      <c r="I23" s="24">
        <v>-1.2488303994321437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473.86163205999611</v>
      </c>
      <c r="D24" s="24">
        <v>478.7161210999987</v>
      </c>
      <c r="E24" s="21">
        <v>1.02445285956132</v>
      </c>
      <c r="F24" s="21">
        <v>36.519289378532982</v>
      </c>
      <c r="G24" s="21">
        <v>94.324445420000131</v>
      </c>
      <c r="H24" s="24">
        <v>88.128159430000096</v>
      </c>
      <c r="I24" s="21">
        <v>-6.5691199798840305</v>
      </c>
      <c r="J24" s="21">
        <v>37.61104525098046</v>
      </c>
      <c r="K24" s="99"/>
      <c r="L24" s="131"/>
      <c r="M24" s="131"/>
    </row>
    <row r="25" spans="1:13" x14ac:dyDescent="0.25">
      <c r="A25" s="97"/>
      <c r="B25" s="118" t="s">
        <v>39</v>
      </c>
      <c r="C25" s="21">
        <v>733.35224845000084</v>
      </c>
      <c r="D25" s="24">
        <v>803.99202999999829</v>
      </c>
      <c r="E25" s="21">
        <v>9.6324490310488962</v>
      </c>
      <c r="F25" s="21">
        <v>61.333254318107379</v>
      </c>
      <c r="G25" s="21">
        <v>139.43072701999998</v>
      </c>
      <c r="H25" s="24">
        <v>140.99134124000028</v>
      </c>
      <c r="I25" s="21">
        <v>1.1192756814474958</v>
      </c>
      <c r="J25" s="21">
        <v>60.171819650745107</v>
      </c>
      <c r="K25" s="99"/>
      <c r="L25" s="131"/>
    </row>
    <row r="26" spans="1:13" x14ac:dyDescent="0.25">
      <c r="A26" s="97"/>
      <c r="B26" s="118" t="s">
        <v>57</v>
      </c>
      <c r="C26" s="21">
        <v>101.01350575999982</v>
      </c>
      <c r="D26" s="24">
        <v>130.61171072000107</v>
      </c>
      <c r="E26" s="21">
        <v>29.301235252961398</v>
      </c>
      <c r="F26" s="21">
        <v>9.9638316943426837</v>
      </c>
      <c r="G26" s="21">
        <v>18.792257319999994</v>
      </c>
      <c r="H26" s="24">
        <v>20.784507460000015</v>
      </c>
      <c r="I26" s="21">
        <v>10.601441359999541</v>
      </c>
      <c r="J26" s="21">
        <v>8.8703435502737875</v>
      </c>
      <c r="K26" s="99"/>
      <c r="M26" s="131"/>
    </row>
    <row r="27" spans="1:13" x14ac:dyDescent="0.25">
      <c r="A27" s="97"/>
      <c r="B27" s="118" t="s">
        <v>58</v>
      </c>
      <c r="C27" s="21">
        <v>201.50075832000007</v>
      </c>
      <c r="D27" s="24">
        <v>228.78361580999655</v>
      </c>
      <c r="E27" s="21">
        <v>13.539828692192323</v>
      </c>
      <c r="F27" s="21">
        <v>17.452963672153217</v>
      </c>
      <c r="G27" s="21">
        <v>37.75576547</v>
      </c>
      <c r="H27" s="24">
        <v>42.527678080000086</v>
      </c>
      <c r="I27" s="21">
        <v>12.63889779639551</v>
      </c>
      <c r="J27" s="21">
        <v>18.149822202476596</v>
      </c>
      <c r="K27" s="99"/>
      <c r="L27" s="131"/>
      <c r="M27" s="131"/>
    </row>
    <row r="28" spans="1:13" x14ac:dyDescent="0.25">
      <c r="A28" s="97"/>
      <c r="B28" s="118" t="s">
        <v>59</v>
      </c>
      <c r="C28" s="21">
        <v>271.21952773999931</v>
      </c>
      <c r="D28" s="24">
        <v>292.83505522999997</v>
      </c>
      <c r="E28" s="21">
        <v>7.9697533839532708</v>
      </c>
      <c r="F28" s="21">
        <v>22.339185272369736</v>
      </c>
      <c r="G28" s="21">
        <v>51.720716800000041</v>
      </c>
      <c r="H28" s="24">
        <v>53.96971652000019</v>
      </c>
      <c r="I28" s="21">
        <v>4.348353733566479</v>
      </c>
      <c r="J28" s="21">
        <v>23.033017634149317</v>
      </c>
      <c r="K28" s="99"/>
      <c r="L28" s="133"/>
    </row>
    <row r="29" spans="1:13" x14ac:dyDescent="0.25">
      <c r="A29" s="97"/>
      <c r="B29" s="118" t="s">
        <v>60</v>
      </c>
      <c r="C29" s="21">
        <v>159.61845663000162</v>
      </c>
      <c r="D29" s="24">
        <v>151.76164824000065</v>
      </c>
      <c r="E29" s="21">
        <v>-4.9222430512614102</v>
      </c>
      <c r="F29" s="21">
        <v>11.577273679241737</v>
      </c>
      <c r="G29" s="21">
        <v>31.16198742999995</v>
      </c>
      <c r="H29" s="24">
        <v>23.709439179999997</v>
      </c>
      <c r="I29" s="21">
        <v>-23.915510096205583</v>
      </c>
      <c r="J29" s="21">
        <v>10.11863626384541</v>
      </c>
      <c r="K29" s="99"/>
      <c r="L29" s="131"/>
      <c r="M29" s="131"/>
    </row>
    <row r="30" spans="1:13" x14ac:dyDescent="0.25">
      <c r="A30" s="97"/>
      <c r="B30" s="118" t="s">
        <v>92</v>
      </c>
      <c r="C30" s="21">
        <v>27.512701329999931</v>
      </c>
      <c r="D30" s="24">
        <v>27.374261919999931</v>
      </c>
      <c r="E30" s="21">
        <v>-0.50318363267748412</v>
      </c>
      <c r="F30" s="21">
        <v>2.088270163710257</v>
      </c>
      <c r="G30" s="21">
        <v>3.5225957299999986</v>
      </c>
      <c r="H30" s="24">
        <v>4.419224200000003</v>
      </c>
      <c r="I30" s="21">
        <v>25.453629616476171</v>
      </c>
      <c r="J30" s="21">
        <v>1.886021930282674</v>
      </c>
      <c r="K30" s="99"/>
    </row>
    <row r="31" spans="1:13" s="133" customFormat="1" x14ac:dyDescent="0.25">
      <c r="A31" s="97"/>
      <c r="B31" s="118" t="s">
        <v>187</v>
      </c>
      <c r="C31" s="21">
        <v>0</v>
      </c>
      <c r="D31" s="24">
        <v>0.77584639999999994</v>
      </c>
      <c r="E31" s="21" t="s">
        <v>97</v>
      </c>
      <c r="F31" s="21">
        <v>5.9186139647414371E-2</v>
      </c>
      <c r="G31" s="21">
        <v>0</v>
      </c>
      <c r="H31" s="24">
        <v>0.77584639999999994</v>
      </c>
      <c r="I31" s="21" t="s">
        <v>97</v>
      </c>
      <c r="J31" s="21">
        <v>0.33111316799244139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10" t="s">
        <v>148</v>
      </c>
      <c r="C33" s="210"/>
      <c r="D33" s="210"/>
      <c r="E33" s="210"/>
      <c r="F33" s="211" t="s">
        <v>149</v>
      </c>
      <c r="G33" s="211"/>
      <c r="H33" s="211"/>
      <c r="I33" s="211"/>
      <c r="J33" s="211"/>
      <c r="K33" s="99"/>
    </row>
    <row r="34" spans="1:11" x14ac:dyDescent="0.25">
      <c r="A34" s="97"/>
      <c r="B34" s="210" t="s">
        <v>201</v>
      </c>
      <c r="C34" s="210"/>
      <c r="D34" s="210"/>
      <c r="E34" s="210"/>
      <c r="F34" s="211"/>
      <c r="G34" s="211"/>
      <c r="H34" s="211"/>
      <c r="I34" s="211"/>
      <c r="J34" s="211"/>
      <c r="K34" s="99"/>
    </row>
    <row r="35" spans="1:11" x14ac:dyDescent="0.25">
      <c r="A35" s="97"/>
      <c r="B35" s="118"/>
      <c r="C35" s="115"/>
      <c r="D35" s="115"/>
      <c r="E35" s="115"/>
      <c r="F35" s="210" t="s">
        <v>201</v>
      </c>
      <c r="G35" s="210"/>
      <c r="H35" s="210"/>
      <c r="I35" s="210"/>
      <c r="J35" s="210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5"/>
      <c r="C46" s="135" t="s">
        <v>40</v>
      </c>
      <c r="D46" s="136">
        <v>478.7161210999987</v>
      </c>
      <c r="E46" s="135"/>
      <c r="F46" s="135"/>
      <c r="G46" s="135" t="s">
        <v>22</v>
      </c>
      <c r="H46" s="136">
        <v>29.089026299999997</v>
      </c>
      <c r="I46" s="135"/>
      <c r="J46" s="135"/>
    </row>
    <row r="47" spans="1:11" x14ac:dyDescent="0.25">
      <c r="B47" s="135"/>
      <c r="C47" s="135" t="s">
        <v>41</v>
      </c>
      <c r="D47" s="136">
        <v>803.99202999999829</v>
      </c>
      <c r="E47" s="135"/>
      <c r="F47" s="135"/>
      <c r="G47" s="135" t="s">
        <v>23</v>
      </c>
      <c r="H47" s="136">
        <v>1281.7692331200228</v>
      </c>
      <c r="I47" s="135"/>
      <c r="J47" s="135"/>
    </row>
    <row r="48" spans="1:11" x14ac:dyDescent="0.25">
      <c r="B48" s="135"/>
      <c r="C48" s="135" t="s">
        <v>92</v>
      </c>
      <c r="D48" s="136">
        <v>27.374261919999931</v>
      </c>
      <c r="E48" s="135"/>
      <c r="F48" s="135"/>
      <c r="G48" s="135"/>
      <c r="H48" s="136"/>
      <c r="I48" s="135"/>
      <c r="J48" s="135"/>
    </row>
    <row r="49" spans="2:10" x14ac:dyDescent="0.25">
      <c r="B49" s="135"/>
      <c r="C49" s="135"/>
      <c r="D49" s="135"/>
      <c r="E49" s="135"/>
      <c r="F49" s="135"/>
      <c r="G49" s="135"/>
      <c r="H49" s="135"/>
      <c r="I49" s="135"/>
      <c r="J49" s="135"/>
    </row>
    <row r="50" spans="2:10" x14ac:dyDescent="0.25">
      <c r="B50" s="135"/>
      <c r="C50" s="135"/>
      <c r="D50" s="135"/>
      <c r="E50" s="135"/>
      <c r="F50" s="135"/>
      <c r="G50" s="135"/>
      <c r="H50" s="135"/>
      <c r="I50" s="135"/>
      <c r="J50" s="135"/>
    </row>
    <row r="51" spans="2:10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0" x14ac:dyDescent="0.25">
      <c r="C52" s="135"/>
      <c r="D52" s="135"/>
      <c r="E52" s="135"/>
      <c r="F52" s="135"/>
      <c r="G52" s="135"/>
      <c r="H52" s="135"/>
      <c r="I52" s="135"/>
      <c r="J52" s="135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12" t="s">
        <v>194</v>
      </c>
      <c r="F10" s="212" t="s">
        <v>195</v>
      </c>
      <c r="G10" s="209" t="s">
        <v>470</v>
      </c>
      <c r="H10" s="209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12"/>
      <c r="F11" s="212"/>
      <c r="G11" s="125">
        <v>2017</v>
      </c>
      <c r="H11" s="125">
        <v>2018</v>
      </c>
      <c r="I11" s="212"/>
      <c r="J11" s="21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1234.726581839991</v>
      </c>
      <c r="D13" s="24">
        <v>1310.8582594200227</v>
      </c>
      <c r="E13" s="24">
        <v>6.1658733763211071</v>
      </c>
      <c r="F13" s="22">
        <v>100</v>
      </c>
      <c r="G13" s="24">
        <v>237.27776816999989</v>
      </c>
      <c r="H13" s="24">
        <v>234.31457126999879</v>
      </c>
      <c r="I13" s="24">
        <v>-1.2488303994321437</v>
      </c>
      <c r="J13" s="22">
        <v>100</v>
      </c>
      <c r="K13" s="99"/>
      <c r="M13" s="131"/>
    </row>
    <row r="14" spans="1:14" ht="15.6" x14ac:dyDescent="0.3">
      <c r="A14" s="97"/>
      <c r="B14" s="145" t="s">
        <v>153</v>
      </c>
      <c r="C14" s="21">
        <v>501.918744889999</v>
      </c>
      <c r="D14" s="24">
        <v>493.26034728999525</v>
      </c>
      <c r="E14" s="21">
        <v>-1.7250596213339908</v>
      </c>
      <c r="F14" s="21">
        <v>37.628808740026081</v>
      </c>
      <c r="G14" s="21">
        <v>102.67381293999995</v>
      </c>
      <c r="H14" s="24">
        <v>96.888787880000194</v>
      </c>
      <c r="I14" s="21">
        <v>-5.6343724795536509</v>
      </c>
      <c r="J14" s="21">
        <v>41.349877369920804</v>
      </c>
      <c r="K14" s="99"/>
    </row>
    <row r="15" spans="1:14" ht="15.6" x14ac:dyDescent="0.3">
      <c r="A15" s="97"/>
      <c r="B15" s="145" t="s">
        <v>437</v>
      </c>
      <c r="C15" s="21">
        <v>147.08502049000072</v>
      </c>
      <c r="D15" s="24">
        <v>200.70798223000122</v>
      </c>
      <c r="E15" s="21">
        <v>36.457119536279322</v>
      </c>
      <c r="F15" s="21">
        <v>15.311188741245193</v>
      </c>
      <c r="G15" s="21">
        <v>34.511232880000023</v>
      </c>
      <c r="H15" s="24">
        <v>35.627577369999969</v>
      </c>
      <c r="I15" s="21">
        <v>3.2347279330229073</v>
      </c>
      <c r="J15" s="21">
        <v>15.205019976733158</v>
      </c>
      <c r="K15" s="99"/>
    </row>
    <row r="16" spans="1:14" x14ac:dyDescent="0.25">
      <c r="A16" s="97" t="s">
        <v>61</v>
      </c>
      <c r="B16" s="145" t="s">
        <v>438</v>
      </c>
      <c r="C16" s="21">
        <v>61.931080480000105</v>
      </c>
      <c r="D16" s="24">
        <v>84.519578520000266</v>
      </c>
      <c r="E16" s="21">
        <v>36.473605603078155</v>
      </c>
      <c r="F16" s="21">
        <v>6.4476519801153165</v>
      </c>
      <c r="G16" s="21">
        <v>11.371605309999993</v>
      </c>
      <c r="H16" s="24">
        <v>13.010756030000012</v>
      </c>
      <c r="I16" s="21">
        <v>14.414417976313153</v>
      </c>
      <c r="J16" s="21">
        <v>5.5526875513891207</v>
      </c>
      <c r="K16" s="99"/>
    </row>
    <row r="17" spans="1:11" x14ac:dyDescent="0.25">
      <c r="A17" s="97" t="s">
        <v>61</v>
      </c>
      <c r="B17" s="145" t="s">
        <v>440</v>
      </c>
      <c r="C17" s="21">
        <v>61.239833480000186</v>
      </c>
      <c r="D17" s="24">
        <v>77.107853790000078</v>
      </c>
      <c r="E17" s="21">
        <v>25.911272791396623</v>
      </c>
      <c r="F17" s="21">
        <v>5.8822419003650133</v>
      </c>
      <c r="G17" s="21">
        <v>9.9097956400000022</v>
      </c>
      <c r="H17" s="24">
        <v>14.682243729999982</v>
      </c>
      <c r="I17" s="21">
        <v>48.158895131362954</v>
      </c>
      <c r="J17" s="21">
        <v>6.266039559734315</v>
      </c>
      <c r="K17" s="99"/>
    </row>
    <row r="18" spans="1:11" x14ac:dyDescent="0.25">
      <c r="A18" s="97" t="s">
        <v>61</v>
      </c>
      <c r="B18" s="145" t="s">
        <v>441</v>
      </c>
      <c r="C18" s="21">
        <v>49.104902720000069</v>
      </c>
      <c r="D18" s="24">
        <v>43.58279913999985</v>
      </c>
      <c r="E18" s="21">
        <v>-11.245523917413458</v>
      </c>
      <c r="F18" s="21">
        <v>3.3247529873506432</v>
      </c>
      <c r="G18" s="21">
        <v>7.7504084199999932</v>
      </c>
      <c r="H18" s="24">
        <v>5.9772688799999925</v>
      </c>
      <c r="I18" s="21">
        <v>-22.878014214378684</v>
      </c>
      <c r="J18" s="21">
        <v>2.5509591006666135</v>
      </c>
      <c r="K18" s="99"/>
    </row>
    <row r="19" spans="1:11" ht="15.6" x14ac:dyDescent="0.3">
      <c r="A19" s="97"/>
      <c r="B19" s="145" t="s">
        <v>454</v>
      </c>
      <c r="C19" s="21">
        <v>32.620525010000051</v>
      </c>
      <c r="D19" s="24">
        <v>35.630413540000028</v>
      </c>
      <c r="E19" s="21">
        <v>9.2269775826026024</v>
      </c>
      <c r="F19" s="21">
        <v>2.7180981074005959</v>
      </c>
      <c r="G19" s="21">
        <v>6.4585147400000036</v>
      </c>
      <c r="H19" s="24">
        <v>5.1233387100000014</v>
      </c>
      <c r="I19" s="21">
        <v>-20.67311268534786</v>
      </c>
      <c r="J19" s="21">
        <v>2.1865215988195712</v>
      </c>
      <c r="K19" s="99"/>
    </row>
    <row r="20" spans="1:11" x14ac:dyDescent="0.25">
      <c r="A20" s="97" t="s">
        <v>61</v>
      </c>
      <c r="B20" s="145" t="s">
        <v>430</v>
      </c>
      <c r="C20" s="21">
        <v>24.722423269999954</v>
      </c>
      <c r="D20" s="24">
        <v>24.724092950000038</v>
      </c>
      <c r="E20" s="21">
        <v>6.7537068751288842E-3</v>
      </c>
      <c r="F20" s="21">
        <v>1.8860996429117354</v>
      </c>
      <c r="G20" s="21">
        <v>3.6582329599999999</v>
      </c>
      <c r="H20" s="24">
        <v>3.9929607999999996</v>
      </c>
      <c r="I20" s="21">
        <v>9.1499869926271682</v>
      </c>
      <c r="J20" s="21">
        <v>1.7041026421694208</v>
      </c>
      <c r="K20" s="99"/>
    </row>
    <row r="21" spans="1:11" ht="15.6" x14ac:dyDescent="0.3">
      <c r="A21" s="97" t="s">
        <v>61</v>
      </c>
      <c r="B21" s="145" t="s">
        <v>442</v>
      </c>
      <c r="C21" s="21">
        <v>19.761590639999994</v>
      </c>
      <c r="D21" s="24">
        <v>24.559253049999999</v>
      </c>
      <c r="E21" s="21">
        <v>24.277713759989151</v>
      </c>
      <c r="F21" s="21">
        <v>1.873524683047427</v>
      </c>
      <c r="G21" s="21">
        <v>3.5656755799999988</v>
      </c>
      <c r="H21" s="24">
        <v>3.9043576099999995</v>
      </c>
      <c r="I21" s="21">
        <v>9.4983972153742879</v>
      </c>
      <c r="J21" s="21">
        <v>1.6662888649383394</v>
      </c>
      <c r="K21" s="99"/>
    </row>
    <row r="22" spans="1:11" ht="15.6" x14ac:dyDescent="0.3">
      <c r="A22" s="97" t="s">
        <v>61</v>
      </c>
      <c r="B22" s="145" t="s">
        <v>443</v>
      </c>
      <c r="C22" s="21">
        <v>18.710201329999972</v>
      </c>
      <c r="D22" s="24">
        <v>23.472327490000076</v>
      </c>
      <c r="E22" s="21">
        <v>25.452030558134631</v>
      </c>
      <c r="F22" s="21">
        <v>1.7906075902046947</v>
      </c>
      <c r="G22" s="21">
        <v>2.8509693499999957</v>
      </c>
      <c r="H22" s="24">
        <v>2.8588409599999944</v>
      </c>
      <c r="I22" s="21">
        <v>0.27610293320055046</v>
      </c>
      <c r="J22" s="21">
        <v>1.2200867169740695</v>
      </c>
      <c r="K22" s="99"/>
    </row>
    <row r="23" spans="1:11" ht="15.6" x14ac:dyDescent="0.3">
      <c r="A23" s="97" t="s">
        <v>61</v>
      </c>
      <c r="B23" s="145" t="s">
        <v>455</v>
      </c>
      <c r="C23" s="21">
        <v>19.839911669999985</v>
      </c>
      <c r="D23" s="24">
        <v>20.782003919999998</v>
      </c>
      <c r="E23" s="21">
        <v>4.7484699814694942</v>
      </c>
      <c r="F23" s="21">
        <v>1.5853738396701109</v>
      </c>
      <c r="G23" s="21">
        <v>3.8295003699999994</v>
      </c>
      <c r="H23" s="24">
        <v>2.7670292999999995</v>
      </c>
      <c r="I23" s="21">
        <v>-27.744378309069084</v>
      </c>
      <c r="J23" s="21">
        <v>1.1809036394973378</v>
      </c>
      <c r="K23" s="99"/>
    </row>
    <row r="24" spans="1:11" x14ac:dyDescent="0.25">
      <c r="A24" s="97" t="s">
        <v>61</v>
      </c>
      <c r="B24" s="145" t="s">
        <v>444</v>
      </c>
      <c r="C24" s="21">
        <v>18.529618499999991</v>
      </c>
      <c r="D24" s="24">
        <v>19.179421859999998</v>
      </c>
      <c r="E24" s="21">
        <v>3.506836149918624</v>
      </c>
      <c r="F24" s="21">
        <v>1.4631194274570736</v>
      </c>
      <c r="G24" s="21">
        <v>4.1399665700000021</v>
      </c>
      <c r="H24" s="24">
        <v>3.4940348600000011</v>
      </c>
      <c r="I24" s="21">
        <v>-15.602341204412207</v>
      </c>
      <c r="J24" s="21">
        <v>1.4911726748627394</v>
      </c>
      <c r="K24" s="99"/>
    </row>
    <row r="25" spans="1:11" x14ac:dyDescent="0.25">
      <c r="A25" s="97" t="s">
        <v>61</v>
      </c>
      <c r="B25" s="145" t="s">
        <v>427</v>
      </c>
      <c r="C25" s="21">
        <v>21.038453500000106</v>
      </c>
      <c r="D25" s="24">
        <v>18.169248330000016</v>
      </c>
      <c r="E25" s="21">
        <v>-13.637909126733462</v>
      </c>
      <c r="F25" s="21">
        <v>1.3860574321772086</v>
      </c>
      <c r="G25" s="21">
        <v>4.2146308000000037</v>
      </c>
      <c r="H25" s="24">
        <v>2.6598693800000008</v>
      </c>
      <c r="I25" s="21">
        <v>-36.8896231669925</v>
      </c>
      <c r="J25" s="21">
        <v>1.1351702822335596</v>
      </c>
      <c r="K25" s="99"/>
    </row>
    <row r="26" spans="1:11" x14ac:dyDescent="0.25">
      <c r="A26" s="97" t="s">
        <v>61</v>
      </c>
      <c r="B26" s="145" t="s">
        <v>152</v>
      </c>
      <c r="C26" s="21">
        <v>19.337726430000028</v>
      </c>
      <c r="D26" s="24">
        <v>18.004260429999963</v>
      </c>
      <c r="E26" s="21">
        <v>-6.895671033650375</v>
      </c>
      <c r="F26" s="21">
        <v>1.3734711819999352</v>
      </c>
      <c r="G26" s="21">
        <v>3.673713359999998</v>
      </c>
      <c r="H26" s="24">
        <v>3.5788989200000025</v>
      </c>
      <c r="I26" s="21">
        <v>-2.5808883467161814</v>
      </c>
      <c r="J26" s="21">
        <v>1.5273906785233882</v>
      </c>
      <c r="K26" s="99"/>
    </row>
    <row r="27" spans="1:11" x14ac:dyDescent="0.25">
      <c r="A27" s="97" t="s">
        <v>61</v>
      </c>
      <c r="B27" s="145" t="s">
        <v>456</v>
      </c>
      <c r="C27" s="21">
        <v>16.774159570000048</v>
      </c>
      <c r="D27" s="24">
        <v>17.033329860000091</v>
      </c>
      <c r="E27" s="21">
        <v>1.5450567816438276</v>
      </c>
      <c r="F27" s="21">
        <v>1.2994028711797059</v>
      </c>
      <c r="G27" s="21">
        <v>2.6242308200000011</v>
      </c>
      <c r="H27" s="24">
        <v>2.8469521499999995</v>
      </c>
      <c r="I27" s="21">
        <v>8.4871089959990051</v>
      </c>
      <c r="J27" s="21">
        <v>1.2150128498493931</v>
      </c>
      <c r="K27" s="99"/>
    </row>
    <row r="28" spans="1:11" x14ac:dyDescent="0.25">
      <c r="A28" s="97" t="s">
        <v>61</v>
      </c>
      <c r="B28" s="145" t="s">
        <v>457</v>
      </c>
      <c r="C28" s="21">
        <v>14.601962100000005</v>
      </c>
      <c r="D28" s="24">
        <v>16.81760423999998</v>
      </c>
      <c r="E28" s="21">
        <v>15.173591910637651</v>
      </c>
      <c r="F28" s="21">
        <v>1.2829460484492639</v>
      </c>
      <c r="G28" s="21">
        <v>2.9042025499999991</v>
      </c>
      <c r="H28" s="24">
        <v>2.2908021300000003</v>
      </c>
      <c r="I28" s="21">
        <v>-21.12113082470777</v>
      </c>
      <c r="J28" s="21">
        <v>0.97766097839486377</v>
      </c>
      <c r="K28" s="99"/>
    </row>
    <row r="29" spans="1:11" x14ac:dyDescent="0.25">
      <c r="A29" s="97" t="s">
        <v>61</v>
      </c>
      <c r="B29" s="145" t="s">
        <v>424</v>
      </c>
      <c r="C29" s="21">
        <v>27.097618220000015</v>
      </c>
      <c r="D29" s="24">
        <v>14.892591849999992</v>
      </c>
      <c r="E29" s="21">
        <v>-45.040956260103428</v>
      </c>
      <c r="F29" s="21">
        <v>1.1360947488395186</v>
      </c>
      <c r="G29" s="21">
        <v>5.5083736799999992</v>
      </c>
      <c r="H29" s="24">
        <v>1.8768636500000007</v>
      </c>
      <c r="I29" s="21">
        <v>-65.927081947715621</v>
      </c>
      <c r="J29" s="21">
        <v>0.80100167899387953</v>
      </c>
      <c r="K29" s="99"/>
    </row>
    <row r="30" spans="1:11" x14ac:dyDescent="0.25">
      <c r="A30" s="97" t="s">
        <v>61</v>
      </c>
      <c r="B30" s="145" t="s">
        <v>432</v>
      </c>
      <c r="C30" s="21">
        <v>13.706454530000002</v>
      </c>
      <c r="D30" s="24">
        <v>13.590387859999998</v>
      </c>
      <c r="E30" s="21">
        <v>-0.84680301347049847</v>
      </c>
      <c r="F30" s="21">
        <v>1.0367549475572546</v>
      </c>
      <c r="G30" s="21">
        <v>2.4437927800000008</v>
      </c>
      <c r="H30" s="24">
        <v>2.0076487800000002</v>
      </c>
      <c r="I30" s="21">
        <v>-17.847012380485072</v>
      </c>
      <c r="J30" s="21">
        <v>0.85681772546983537</v>
      </c>
      <c r="K30" s="99"/>
    </row>
    <row r="31" spans="1:11" x14ac:dyDescent="0.25">
      <c r="A31" s="97"/>
      <c r="B31" s="145" t="s">
        <v>436</v>
      </c>
      <c r="C31" s="21">
        <v>12.944978249999981</v>
      </c>
      <c r="D31" s="24">
        <v>12.133761310000015</v>
      </c>
      <c r="E31" s="21">
        <v>-6.2666535573357773</v>
      </c>
      <c r="F31" s="21">
        <v>0.92563488255156479</v>
      </c>
      <c r="G31" s="21">
        <v>1.4967064199999995</v>
      </c>
      <c r="H31" s="24">
        <v>2.0003840900000003</v>
      </c>
      <c r="I31" s="21">
        <v>33.652402586741161</v>
      </c>
      <c r="J31" s="21">
        <v>0.85371732502925479</v>
      </c>
      <c r="K31" s="99"/>
    </row>
    <row r="32" spans="1:11" x14ac:dyDescent="0.25">
      <c r="A32" s="97" t="s">
        <v>61</v>
      </c>
      <c r="B32" s="145" t="s">
        <v>425</v>
      </c>
      <c r="C32" s="21">
        <v>9.1155822300000011</v>
      </c>
      <c r="D32" s="24">
        <v>10.49802390000001</v>
      </c>
      <c r="E32" s="21">
        <v>15.165697978679837</v>
      </c>
      <c r="F32" s="21">
        <v>0.80085118467688232</v>
      </c>
      <c r="G32" s="21">
        <v>1.1762554899999997</v>
      </c>
      <c r="H32" s="24">
        <v>1.1784558100000004</v>
      </c>
      <c r="I32" s="21">
        <v>0.18706140109072678</v>
      </c>
      <c r="J32" s="21">
        <v>0.50293748426002727</v>
      </c>
      <c r="K32" s="99"/>
    </row>
    <row r="33" spans="1:11" x14ac:dyDescent="0.25">
      <c r="A33" s="97" t="s">
        <v>61</v>
      </c>
      <c r="B33" s="145" t="s">
        <v>445</v>
      </c>
      <c r="C33" s="21">
        <v>12.743934379999979</v>
      </c>
      <c r="D33" s="24">
        <v>10.250308900000004</v>
      </c>
      <c r="E33" s="21">
        <v>-19.567155680850099</v>
      </c>
      <c r="F33" s="21">
        <v>0.78195402335376507</v>
      </c>
      <c r="G33" s="21">
        <v>2.5943653499999995</v>
      </c>
      <c r="H33" s="24">
        <v>2.1157698900000006</v>
      </c>
      <c r="I33" s="21">
        <v>-18.447496610298121</v>
      </c>
      <c r="J33" s="21">
        <v>0.90296129623198551</v>
      </c>
      <c r="K33" s="99"/>
    </row>
    <row r="34" spans="1:11" x14ac:dyDescent="0.25">
      <c r="A34" s="97" t="s">
        <v>61</v>
      </c>
      <c r="B34" s="145" t="s">
        <v>446</v>
      </c>
      <c r="C34" s="21">
        <v>12.988363430000025</v>
      </c>
      <c r="D34" s="24">
        <v>8.7757459900000061</v>
      </c>
      <c r="E34" s="21">
        <v>-32.433781690077105</v>
      </c>
      <c r="F34" s="21">
        <v>0.66946566701137888</v>
      </c>
      <c r="G34" s="21">
        <v>1.9667271600000005</v>
      </c>
      <c r="H34" s="24">
        <v>1.5822628399999985</v>
      </c>
      <c r="I34" s="21">
        <v>-19.548431923826271</v>
      </c>
      <c r="J34" s="21">
        <v>0.67527291684168023</v>
      </c>
      <c r="K34" s="99"/>
    </row>
    <row r="35" spans="1:11" x14ac:dyDescent="0.25">
      <c r="A35" s="97" t="s">
        <v>61</v>
      </c>
      <c r="B35" s="145" t="s">
        <v>463</v>
      </c>
      <c r="C35" s="21">
        <v>10.323674740000005</v>
      </c>
      <c r="D35" s="24">
        <v>7.6599168199999905</v>
      </c>
      <c r="E35" s="21">
        <v>-25.802420040211505</v>
      </c>
      <c r="F35" s="21">
        <v>0.58434363631267439</v>
      </c>
      <c r="G35" s="21">
        <v>1.4527898000000008</v>
      </c>
      <c r="H35" s="24">
        <v>1.2792101600000003</v>
      </c>
      <c r="I35" s="21">
        <v>-11.948021661495723</v>
      </c>
      <c r="J35" s="21">
        <v>0.54593709348360442</v>
      </c>
      <c r="K35" s="99"/>
    </row>
    <row r="36" spans="1:11" x14ac:dyDescent="0.25">
      <c r="A36" s="97" t="s">
        <v>61</v>
      </c>
      <c r="B36" s="145" t="s">
        <v>458</v>
      </c>
      <c r="C36" s="21">
        <v>9.0545785799999958</v>
      </c>
      <c r="D36" s="24">
        <v>7.0881177400000013</v>
      </c>
      <c r="E36" s="21">
        <v>-21.717861550658668</v>
      </c>
      <c r="F36" s="21">
        <v>0.5407234297883643</v>
      </c>
      <c r="G36" s="21">
        <v>0.74653616999999994</v>
      </c>
      <c r="H36" s="24">
        <v>1.4818651300000003</v>
      </c>
      <c r="I36" s="21">
        <v>98.498772001897834</v>
      </c>
      <c r="J36" s="21">
        <v>0.63242551326117025</v>
      </c>
      <c r="K36" s="99"/>
    </row>
    <row r="37" spans="1:11" x14ac:dyDescent="0.25">
      <c r="A37" s="97" t="s">
        <v>61</v>
      </c>
      <c r="B37" s="145" t="s">
        <v>429</v>
      </c>
      <c r="C37" s="21">
        <v>7.3775817399999939</v>
      </c>
      <c r="D37" s="24">
        <v>5.6678675900000011</v>
      </c>
      <c r="E37" s="21">
        <v>-23.174452147784596</v>
      </c>
      <c r="F37" s="21">
        <v>0.43237837113737204</v>
      </c>
      <c r="G37" s="21">
        <v>1.3367876499999998</v>
      </c>
      <c r="H37" s="24">
        <v>0.76620515000000022</v>
      </c>
      <c r="I37" s="21">
        <v>-42.683106774662349</v>
      </c>
      <c r="J37" s="21">
        <v>0.3269985071125211</v>
      </c>
      <c r="K37" s="99"/>
    </row>
    <row r="38" spans="1:11" x14ac:dyDescent="0.25">
      <c r="A38" s="97" t="s">
        <v>61</v>
      </c>
      <c r="B38" s="145" t="s">
        <v>464</v>
      </c>
      <c r="C38" s="21">
        <v>3.5569919999999998E-2</v>
      </c>
      <c r="D38" s="24">
        <v>5.4380771900000004</v>
      </c>
      <c r="E38" s="21">
        <v>15188.415576981901</v>
      </c>
      <c r="F38" s="21">
        <v>0.41484860402878554</v>
      </c>
      <c r="G38" s="21">
        <v>9.2245499999999998E-3</v>
      </c>
      <c r="H38" s="24">
        <v>5.29807687</v>
      </c>
      <c r="I38" s="21">
        <v>57334.529272430635</v>
      </c>
      <c r="J38" s="21">
        <v>2.261095774489871</v>
      </c>
      <c r="K38" s="99"/>
    </row>
    <row r="39" spans="1:11" x14ac:dyDescent="0.25">
      <c r="A39" s="97" t="s">
        <v>61</v>
      </c>
      <c r="B39" s="145" t="s">
        <v>423</v>
      </c>
      <c r="C39" s="21">
        <v>6.3438564699999951</v>
      </c>
      <c r="D39" s="24">
        <v>4.9957437400000062</v>
      </c>
      <c r="E39" s="21">
        <v>-21.2506814486613</v>
      </c>
      <c r="F39" s="21">
        <v>0.3811047994014492</v>
      </c>
      <c r="G39" s="21">
        <v>0.33850619000000004</v>
      </c>
      <c r="H39" s="24">
        <v>0.28740349000000004</v>
      </c>
      <c r="I39" s="21">
        <v>-15.096533389832544</v>
      </c>
      <c r="J39" s="21">
        <v>0.12265711365804363</v>
      </c>
      <c r="K39" s="99"/>
    </row>
    <row r="40" spans="1:11" x14ac:dyDescent="0.25">
      <c r="A40" s="97" t="s">
        <v>61</v>
      </c>
      <c r="B40" s="145" t="s">
        <v>447</v>
      </c>
      <c r="C40" s="21">
        <v>3.3873338300000007</v>
      </c>
      <c r="D40" s="24">
        <v>4.9038622399999996</v>
      </c>
      <c r="E40" s="21">
        <v>44.770562516420128</v>
      </c>
      <c r="F40" s="21">
        <v>0.37409553662725281</v>
      </c>
      <c r="G40" s="21">
        <v>0.5413772699999998</v>
      </c>
      <c r="H40" s="24">
        <v>1.0838247999999997</v>
      </c>
      <c r="I40" s="21">
        <v>100.19769208263955</v>
      </c>
      <c r="J40" s="21">
        <v>0.46255117388799394</v>
      </c>
      <c r="K40" s="99"/>
    </row>
    <row r="41" spans="1:11" x14ac:dyDescent="0.25">
      <c r="A41" s="97" t="s">
        <v>61</v>
      </c>
      <c r="B41" s="145" t="s">
        <v>428</v>
      </c>
      <c r="C41" s="21">
        <v>4.6165306000000053</v>
      </c>
      <c r="D41" s="24">
        <v>4.8439620799999963</v>
      </c>
      <c r="E41" s="21">
        <v>4.9264588433571843</v>
      </c>
      <c r="F41" s="21">
        <v>0.36952599910711648</v>
      </c>
      <c r="G41" s="21">
        <v>1.1645275500000003</v>
      </c>
      <c r="H41" s="24">
        <v>0.87171202999999986</v>
      </c>
      <c r="I41" s="21">
        <v>-25.144576442180377</v>
      </c>
      <c r="J41" s="21">
        <v>0.37202638541652333</v>
      </c>
      <c r="K41" s="99"/>
    </row>
    <row r="42" spans="1:11" x14ac:dyDescent="0.25">
      <c r="A42" s="97" t="s">
        <v>61</v>
      </c>
      <c r="B42" s="145" t="s">
        <v>154</v>
      </c>
      <c r="C42" s="21">
        <v>4.8063915699999988</v>
      </c>
      <c r="D42" s="24">
        <v>4.8019471699999956</v>
      </c>
      <c r="E42" s="21">
        <v>-9.2468537681034135E-2</v>
      </c>
      <c r="F42" s="21">
        <v>0.3663208539514084</v>
      </c>
      <c r="G42" s="21">
        <v>0.86380669000000021</v>
      </c>
      <c r="H42" s="24">
        <v>1.0145045600000004</v>
      </c>
      <c r="I42" s="21">
        <v>17.445786394638851</v>
      </c>
      <c r="J42" s="21">
        <v>0.43296691046627017</v>
      </c>
      <c r="K42" s="99"/>
    </row>
    <row r="43" spans="1:11" x14ac:dyDescent="0.25">
      <c r="A43" s="97"/>
      <c r="B43" s="145" t="s">
        <v>448</v>
      </c>
      <c r="C43" s="21">
        <v>2.8528925499999969</v>
      </c>
      <c r="D43" s="24">
        <v>3.5324336100000036</v>
      </c>
      <c r="E43" s="21">
        <v>23.819370974907805</v>
      </c>
      <c r="F43" s="21">
        <v>0.26947487149090371</v>
      </c>
      <c r="G43" s="21">
        <v>0.64064140999999997</v>
      </c>
      <c r="H43" s="24">
        <v>0.41337941000000017</v>
      </c>
      <c r="I43" s="21">
        <v>-35.474135210835001</v>
      </c>
      <c r="J43" s="21">
        <v>0.17642070135009505</v>
      </c>
      <c r="K43" s="99"/>
    </row>
    <row r="44" spans="1:11" x14ac:dyDescent="0.25">
      <c r="A44" s="97"/>
      <c r="B44" s="118" t="s">
        <v>2</v>
      </c>
      <c r="C44" s="21">
        <v>70.115086719991041</v>
      </c>
      <c r="D44" s="24">
        <v>74.234994790025894</v>
      </c>
      <c r="E44" s="21">
        <v>5.8759223767175239</v>
      </c>
      <c r="F44" s="21">
        <v>5.663083270564317</v>
      </c>
      <c r="G44" s="21">
        <v>10.860857719999899</v>
      </c>
      <c r="H44" s="24">
        <v>11.353285899998696</v>
      </c>
      <c r="I44" s="21">
        <v>4.5339713740288445</v>
      </c>
      <c r="J44" s="21">
        <v>4.8453179153405683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1234.726581839991</v>
      </c>
      <c r="D13" s="24">
        <v>1310.8582594200227</v>
      </c>
      <c r="E13" s="24">
        <v>6.1658733763211071</v>
      </c>
      <c r="F13" s="24">
        <v>100</v>
      </c>
      <c r="G13" s="24">
        <v>237.27776816999989</v>
      </c>
      <c r="H13" s="24">
        <v>234.31457126999879</v>
      </c>
      <c r="I13" s="24">
        <v>-1.2488303994321437</v>
      </c>
      <c r="J13" s="24">
        <v>100</v>
      </c>
      <c r="K13" s="16"/>
      <c r="L13" s="131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153</v>
      </c>
      <c r="C16" s="21">
        <v>501.91874488999588</v>
      </c>
      <c r="D16" s="24">
        <v>493.26034728999963</v>
      </c>
      <c r="E16" s="21">
        <v>-1.7250596213325142</v>
      </c>
      <c r="F16" s="21">
        <v>37.628808740026415</v>
      </c>
      <c r="G16" s="21">
        <v>102.67381294000015</v>
      </c>
      <c r="H16" s="24">
        <v>96.888787880000265</v>
      </c>
      <c r="I16" s="21">
        <v>-5.634372479553762</v>
      </c>
      <c r="J16" s="21">
        <v>41.34987736992084</v>
      </c>
      <c r="K16" s="16"/>
      <c r="M16" s="131"/>
    </row>
    <row r="17" spans="1:11" x14ac:dyDescent="0.25">
      <c r="A17" s="14"/>
      <c r="B17" s="145" t="s">
        <v>441</v>
      </c>
      <c r="C17" s="21">
        <v>49.104902720000048</v>
      </c>
      <c r="D17" s="24">
        <v>43.582799139999793</v>
      </c>
      <c r="E17" s="21">
        <v>-11.245523917413536</v>
      </c>
      <c r="F17" s="21">
        <v>3.3247529873506392</v>
      </c>
      <c r="G17" s="21">
        <v>7.7504084200000012</v>
      </c>
      <c r="H17" s="24">
        <v>5.9772688799999996</v>
      </c>
      <c r="I17" s="21">
        <v>-22.878014214378673</v>
      </c>
      <c r="J17" s="21">
        <v>2.5509591006666166</v>
      </c>
      <c r="K17" s="16"/>
    </row>
    <row r="18" spans="1:11" x14ac:dyDescent="0.25">
      <c r="A18" s="14"/>
      <c r="B18" s="145" t="s">
        <v>427</v>
      </c>
      <c r="C18" s="21">
        <v>21.038453499999942</v>
      </c>
      <c r="D18" s="24">
        <v>18.16924832999997</v>
      </c>
      <c r="E18" s="21">
        <v>-13.637909126733005</v>
      </c>
      <c r="F18" s="21">
        <v>1.3860574321772048</v>
      </c>
      <c r="G18" s="21">
        <v>4.2146307999999948</v>
      </c>
      <c r="H18" s="24">
        <v>2.6598693799999968</v>
      </c>
      <c r="I18" s="21">
        <v>-36.889623166992472</v>
      </c>
      <c r="J18" s="21">
        <v>1.1351702822335579</v>
      </c>
      <c r="K18" s="16"/>
    </row>
    <row r="19" spans="1:11" x14ac:dyDescent="0.25">
      <c r="A19" s="14"/>
      <c r="B19" s="145" t="s">
        <v>152</v>
      </c>
      <c r="C19" s="21">
        <v>19.33772643</v>
      </c>
      <c r="D19" s="24">
        <v>18.004260429999974</v>
      </c>
      <c r="E19" s="21">
        <v>-6.8956710336501859</v>
      </c>
      <c r="F19" s="21">
        <v>1.3734711819999361</v>
      </c>
      <c r="G19" s="21">
        <v>3.6737133600000007</v>
      </c>
      <c r="H19" s="24">
        <v>3.5788989200000016</v>
      </c>
      <c r="I19" s="21">
        <v>-2.5808883467162813</v>
      </c>
      <c r="J19" s="21">
        <v>1.5273906785233877</v>
      </c>
      <c r="K19" s="16"/>
    </row>
    <row r="20" spans="1:11" ht="15.6" x14ac:dyDescent="0.3">
      <c r="A20" s="14"/>
      <c r="B20" s="145" t="s">
        <v>424</v>
      </c>
      <c r="C20" s="21">
        <v>27.097618220000033</v>
      </c>
      <c r="D20" s="24">
        <v>14.892591849999999</v>
      </c>
      <c r="E20" s="21">
        <v>-45.040956260103435</v>
      </c>
      <c r="F20" s="21">
        <v>1.136094748839519</v>
      </c>
      <c r="G20" s="21">
        <v>5.5083736800000027</v>
      </c>
      <c r="H20" s="24">
        <v>1.8768636500000004</v>
      </c>
      <c r="I20" s="21">
        <v>-65.927081947715664</v>
      </c>
      <c r="J20" s="21">
        <v>0.80100167899387931</v>
      </c>
      <c r="K20" s="16"/>
    </row>
    <row r="21" spans="1:11" ht="15.6" x14ac:dyDescent="0.3">
      <c r="A21" s="14"/>
      <c r="B21" s="145" t="s">
        <v>432</v>
      </c>
      <c r="C21" s="21">
        <v>13.706454530000004</v>
      </c>
      <c r="D21" s="24">
        <v>13.590387859999987</v>
      </c>
      <c r="E21" s="21">
        <v>-0.84680301347058728</v>
      </c>
      <c r="F21" s="21">
        <v>1.0367549475572537</v>
      </c>
      <c r="G21" s="21">
        <v>2.4437927799999999</v>
      </c>
      <c r="H21" s="24">
        <v>2.0076487800000002</v>
      </c>
      <c r="I21" s="21">
        <v>-17.847012380485051</v>
      </c>
      <c r="J21" s="21">
        <v>0.85681772546983537</v>
      </c>
      <c r="K21" s="16"/>
    </row>
    <row r="22" spans="1:11" ht="15.6" x14ac:dyDescent="0.3">
      <c r="A22" s="14"/>
      <c r="B22" s="145" t="s">
        <v>436</v>
      </c>
      <c r="C22" s="21">
        <v>12.944978249999979</v>
      </c>
      <c r="D22" s="24">
        <v>12.133761309999995</v>
      </c>
      <c r="E22" s="21">
        <v>-6.2666535573359106</v>
      </c>
      <c r="F22" s="21">
        <v>0.92563488255156345</v>
      </c>
      <c r="G22" s="21">
        <v>1.4967064199999995</v>
      </c>
      <c r="H22" s="24">
        <v>2.0003840900000007</v>
      </c>
      <c r="I22" s="21">
        <v>33.652402586741182</v>
      </c>
      <c r="J22" s="21">
        <v>0.8537173250292549</v>
      </c>
      <c r="K22" s="16"/>
    </row>
    <row r="23" spans="1:11" ht="15.6" x14ac:dyDescent="0.3">
      <c r="A23" s="14"/>
      <c r="B23" s="145" t="s">
        <v>458</v>
      </c>
      <c r="C23" s="21">
        <v>9.0545785800000012</v>
      </c>
      <c r="D23" s="24">
        <v>7.0881177400000004</v>
      </c>
      <c r="E23" s="21">
        <v>-21.717861550658725</v>
      </c>
      <c r="F23" s="21">
        <v>0.5407234297883643</v>
      </c>
      <c r="G23" s="21">
        <v>0.74653617000000005</v>
      </c>
      <c r="H23" s="24">
        <v>1.4818651299999999</v>
      </c>
      <c r="I23" s="21">
        <v>98.498772001897734</v>
      </c>
      <c r="J23" s="21">
        <v>0.63242551326117002</v>
      </c>
      <c r="K23" s="16"/>
    </row>
    <row r="24" spans="1:11" x14ac:dyDescent="0.25">
      <c r="A24" s="14"/>
      <c r="B24" s="145" t="s">
        <v>429</v>
      </c>
      <c r="C24" s="21">
        <v>7.3775817399999974</v>
      </c>
      <c r="D24" s="24">
        <v>5.6678675900000028</v>
      </c>
      <c r="E24" s="21">
        <v>-23.174452147784606</v>
      </c>
      <c r="F24" s="21">
        <v>0.43237837113737215</v>
      </c>
      <c r="G24" s="21">
        <v>1.33678765</v>
      </c>
      <c r="H24" s="24">
        <v>0.76620515000000011</v>
      </c>
      <c r="I24" s="21">
        <v>-42.68310677466237</v>
      </c>
      <c r="J24" s="21">
        <v>0.32699850711252099</v>
      </c>
      <c r="K24" s="16"/>
    </row>
    <row r="25" spans="1:11" x14ac:dyDescent="0.25">
      <c r="A25" s="14"/>
      <c r="B25" s="145" t="s">
        <v>423</v>
      </c>
      <c r="C25" s="21">
        <v>6.3438564700000004</v>
      </c>
      <c r="D25" s="24">
        <v>4.99574374</v>
      </c>
      <c r="E25" s="21">
        <v>-21.250681448661467</v>
      </c>
      <c r="F25" s="21">
        <v>0.3811047994014487</v>
      </c>
      <c r="G25" s="21">
        <v>0.33850618999999987</v>
      </c>
      <c r="H25" s="24">
        <v>0.28740349000000004</v>
      </c>
      <c r="I25" s="21">
        <v>-15.096533389832501</v>
      </c>
      <c r="J25" s="21">
        <v>0.12265711365804363</v>
      </c>
      <c r="K25" s="16"/>
    </row>
    <row r="26" spans="1:11" x14ac:dyDescent="0.25">
      <c r="A26" s="14"/>
      <c r="B26" s="145" t="s">
        <v>154</v>
      </c>
      <c r="C26" s="21">
        <v>4.8063915700000086</v>
      </c>
      <c r="D26" s="24">
        <v>4.8019471700000009</v>
      </c>
      <c r="E26" s="21">
        <v>-9.2468537681122953E-2</v>
      </c>
      <c r="F26" s="21">
        <v>0.36632085395140884</v>
      </c>
      <c r="G26" s="21">
        <v>0.86380668999999943</v>
      </c>
      <c r="H26" s="24">
        <v>1.0145045599999998</v>
      </c>
      <c r="I26" s="21">
        <v>17.445786394638873</v>
      </c>
      <c r="J26" s="21">
        <v>0.43296691046626989</v>
      </c>
      <c r="K26" s="16"/>
    </row>
    <row r="27" spans="1:11" s="91" customFormat="1" x14ac:dyDescent="0.25">
      <c r="A27" s="97"/>
      <c r="B27" s="145" t="s">
        <v>459</v>
      </c>
      <c r="C27" s="21">
        <v>2.497957</v>
      </c>
      <c r="D27" s="24">
        <v>2.2468718399999998</v>
      </c>
      <c r="E27" s="21">
        <v>-10.051620584341524</v>
      </c>
      <c r="F27" s="21">
        <v>0.17140463691277405</v>
      </c>
      <c r="G27" s="21">
        <v>0.47362599999999999</v>
      </c>
      <c r="H27" s="24">
        <v>0</v>
      </c>
      <c r="I27" s="21" t="s">
        <v>97</v>
      </c>
      <c r="J27" s="21">
        <v>0</v>
      </c>
      <c r="K27" s="99"/>
    </row>
    <row r="28" spans="1:11" s="91" customFormat="1" x14ac:dyDescent="0.25">
      <c r="A28" s="97"/>
      <c r="B28" s="145" t="s">
        <v>460</v>
      </c>
      <c r="C28" s="21">
        <v>2.94214888</v>
      </c>
      <c r="D28" s="24">
        <v>1.9732166499999988</v>
      </c>
      <c r="E28" s="21">
        <v>-32.932807601497082</v>
      </c>
      <c r="F28" s="21">
        <v>0.1505286048907401</v>
      </c>
      <c r="G28" s="21">
        <v>0.79002430000000001</v>
      </c>
      <c r="H28" s="24">
        <v>0.19532828000000002</v>
      </c>
      <c r="I28" s="21">
        <v>-75.275661773947959</v>
      </c>
      <c r="J28" s="21">
        <v>8.3361559181449635E-2</v>
      </c>
      <c r="K28" s="99"/>
    </row>
    <row r="29" spans="1:11" s="91" customFormat="1" x14ac:dyDescent="0.25">
      <c r="A29" s="97"/>
      <c r="B29" s="145" t="s">
        <v>433</v>
      </c>
      <c r="C29" s="21">
        <v>1.2185888000000002</v>
      </c>
      <c r="D29" s="24">
        <v>1.0482495100000002</v>
      </c>
      <c r="E29" s="21">
        <v>-13.978406005372769</v>
      </c>
      <c r="F29" s="21">
        <v>7.9966655621774754E-2</v>
      </c>
      <c r="G29" s="21">
        <v>0.26269808999999994</v>
      </c>
      <c r="H29" s="24">
        <v>0.25604440000000001</v>
      </c>
      <c r="I29" s="21">
        <v>-2.5328277034674773</v>
      </c>
      <c r="J29" s="21">
        <v>0.10927378464438821</v>
      </c>
      <c r="K29" s="99"/>
    </row>
    <row r="30" spans="1:11" s="91" customFormat="1" x14ac:dyDescent="0.25">
      <c r="A30" s="97"/>
      <c r="B30" s="145" t="s">
        <v>461</v>
      </c>
      <c r="C30" s="21">
        <v>1.1324759699999998</v>
      </c>
      <c r="D30" s="24">
        <v>1.0314845499999998</v>
      </c>
      <c r="E30" s="21">
        <v>-8.9177539016567327</v>
      </c>
      <c r="F30" s="21">
        <v>7.8687725586469651E-2</v>
      </c>
      <c r="G30" s="21">
        <v>3.5837720000000003E-2</v>
      </c>
      <c r="H30" s="24">
        <v>0.4782491499999999</v>
      </c>
      <c r="I30" s="21">
        <v>1234.4854248540362</v>
      </c>
      <c r="J30" s="21">
        <v>0.20410559505875425</v>
      </c>
      <c r="K30" s="99"/>
    </row>
    <row r="31" spans="1:11" s="91" customFormat="1" x14ac:dyDescent="0.25">
      <c r="A31" s="97"/>
      <c r="B31" s="145" t="s">
        <v>462</v>
      </c>
      <c r="C31" s="21">
        <v>1.0577125600000001</v>
      </c>
      <c r="D31" s="24">
        <v>0.11482596</v>
      </c>
      <c r="E31" s="21">
        <v>-89.143935286161309</v>
      </c>
      <c r="F31" s="21">
        <v>8.7596015186877409E-3</v>
      </c>
      <c r="G31" s="21">
        <v>9.2409999999999992E-3</v>
      </c>
      <c r="H31" s="24">
        <v>4.319916E-2</v>
      </c>
      <c r="I31" s="21">
        <v>367.47278433070016</v>
      </c>
      <c r="J31" s="21">
        <v>1.8436395041869572E-2</v>
      </c>
      <c r="K31" s="99"/>
    </row>
    <row r="32" spans="1:11" s="133" customFormat="1" x14ac:dyDescent="0.25">
      <c r="A32" s="14"/>
      <c r="B32" s="10" t="s">
        <v>27</v>
      </c>
      <c r="C32" s="24">
        <v>681.58017010999583</v>
      </c>
      <c r="D32" s="24">
        <v>642.60172095999928</v>
      </c>
      <c r="E32" s="24">
        <v>-5.7188355617367908</v>
      </c>
      <c r="F32" s="24">
        <v>49.021449599311566</v>
      </c>
      <c r="G32" s="24">
        <v>132.61850221000009</v>
      </c>
      <c r="H32" s="24">
        <v>119.51252090000027</v>
      </c>
      <c r="I32" s="24">
        <v>-9.8824682013423981</v>
      </c>
      <c r="J32" s="24">
        <v>51.005159539261832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topLeftCell="A4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1234.726581839991</v>
      </c>
      <c r="D13" s="24">
        <v>1310.8582594200227</v>
      </c>
      <c r="E13" s="24">
        <v>6.1658733763211071</v>
      </c>
      <c r="F13" s="24">
        <v>100</v>
      </c>
      <c r="G13" s="24">
        <v>237.27776816999989</v>
      </c>
      <c r="H13" s="24">
        <v>234.31457126999879</v>
      </c>
      <c r="I13" s="24">
        <v>-1.2488303994321437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437</v>
      </c>
      <c r="C16" s="21">
        <v>147.08502048999955</v>
      </c>
      <c r="D16" s="24">
        <v>200.70798223000043</v>
      </c>
      <c r="E16" s="21">
        <v>36.457119536279862</v>
      </c>
      <c r="F16" s="21">
        <v>15.311188741245132</v>
      </c>
      <c r="G16" s="21">
        <v>34.511232879999994</v>
      </c>
      <c r="H16" s="24">
        <v>35.627577369999976</v>
      </c>
      <c r="I16" s="21">
        <v>3.2347279330230183</v>
      </c>
      <c r="J16" s="21">
        <v>15.205019976733162</v>
      </c>
      <c r="K16" s="16"/>
    </row>
    <row r="17" spans="1:11" x14ac:dyDescent="0.25">
      <c r="A17" s="14"/>
      <c r="B17" s="145" t="s">
        <v>438</v>
      </c>
      <c r="C17" s="21">
        <v>61.931080480000176</v>
      </c>
      <c r="D17" s="24">
        <v>84.519578520000508</v>
      </c>
      <c r="E17" s="21">
        <v>36.473605603078397</v>
      </c>
      <c r="F17" s="21">
        <v>6.4476519801153351</v>
      </c>
      <c r="G17" s="21">
        <v>11.371605310000003</v>
      </c>
      <c r="H17" s="24">
        <v>13.010756029999966</v>
      </c>
      <c r="I17" s="21">
        <v>14.414417976312643</v>
      </c>
      <c r="J17" s="21">
        <v>5.5526875513891012</v>
      </c>
      <c r="K17" s="16"/>
    </row>
    <row r="18" spans="1:11" x14ac:dyDescent="0.25">
      <c r="A18" s="14"/>
      <c r="B18" s="145" t="s">
        <v>440</v>
      </c>
      <c r="C18" s="21">
        <v>61.239833480000044</v>
      </c>
      <c r="D18" s="24">
        <v>77.107853790000078</v>
      </c>
      <c r="E18" s="21">
        <v>25.911272791396911</v>
      </c>
      <c r="F18" s="21">
        <v>5.8822419003650133</v>
      </c>
      <c r="G18" s="21">
        <v>9.9097956400000022</v>
      </c>
      <c r="H18" s="24">
        <v>14.682243730000001</v>
      </c>
      <c r="I18" s="21">
        <v>48.158895131363153</v>
      </c>
      <c r="J18" s="21">
        <v>6.2660395597343239</v>
      </c>
      <c r="K18" s="16"/>
    </row>
    <row r="19" spans="1:11" ht="15.6" x14ac:dyDescent="0.3">
      <c r="A19" s="14"/>
      <c r="B19" s="145" t="s">
        <v>454</v>
      </c>
      <c r="C19" s="21">
        <v>32.62052501000003</v>
      </c>
      <c r="D19" s="24">
        <v>35.630413539999964</v>
      </c>
      <c r="E19" s="21">
        <v>9.2269775826024691</v>
      </c>
      <c r="F19" s="21">
        <v>2.718098107400591</v>
      </c>
      <c r="G19" s="21">
        <v>6.4585147399999929</v>
      </c>
      <c r="H19" s="24">
        <v>5.1233387099999996</v>
      </c>
      <c r="I19" s="21">
        <v>-20.67311268534776</v>
      </c>
      <c r="J19" s="21">
        <v>2.1865215988195708</v>
      </c>
      <c r="K19" s="16"/>
    </row>
    <row r="20" spans="1:11" x14ac:dyDescent="0.25">
      <c r="A20" s="14"/>
      <c r="B20" s="145" t="s">
        <v>430</v>
      </c>
      <c r="C20" s="21">
        <v>24.722423270000011</v>
      </c>
      <c r="D20" s="24">
        <v>24.724092950000014</v>
      </c>
      <c r="E20" s="21">
        <v>6.7537068747958173E-3</v>
      </c>
      <c r="F20" s="21">
        <v>1.8860996429117334</v>
      </c>
      <c r="G20" s="21">
        <v>3.6582329600000008</v>
      </c>
      <c r="H20" s="24">
        <v>3.9929607999999996</v>
      </c>
      <c r="I20" s="21">
        <v>9.1499869926271451</v>
      </c>
      <c r="J20" s="21">
        <v>1.7041026421694208</v>
      </c>
      <c r="K20" s="16"/>
    </row>
    <row r="21" spans="1:11" ht="15.6" x14ac:dyDescent="0.3">
      <c r="A21" s="14"/>
      <c r="B21" s="145" t="s">
        <v>442</v>
      </c>
      <c r="C21" s="21">
        <v>19.761590639999941</v>
      </c>
      <c r="D21" s="24">
        <v>24.559253050000063</v>
      </c>
      <c r="E21" s="21">
        <v>24.277713759989794</v>
      </c>
      <c r="F21" s="21">
        <v>1.8735246830474319</v>
      </c>
      <c r="G21" s="21">
        <v>3.5656755800000002</v>
      </c>
      <c r="H21" s="24">
        <v>3.9043576099999959</v>
      </c>
      <c r="I21" s="21">
        <v>9.4983972153741334</v>
      </c>
      <c r="J21" s="21">
        <v>1.6662888649383381</v>
      </c>
      <c r="K21" s="16"/>
    </row>
    <row r="22" spans="1:11" ht="15.6" x14ac:dyDescent="0.3">
      <c r="A22" s="14"/>
      <c r="B22" s="145" t="s">
        <v>443</v>
      </c>
      <c r="C22" s="21">
        <v>18.710201330000007</v>
      </c>
      <c r="D22" s="24">
        <v>23.47232749000004</v>
      </c>
      <c r="E22" s="21">
        <v>25.452030558134208</v>
      </c>
      <c r="F22" s="21">
        <v>1.7906075902046921</v>
      </c>
      <c r="G22" s="21">
        <v>2.8509693500000006</v>
      </c>
      <c r="H22" s="24">
        <v>2.858840960000002</v>
      </c>
      <c r="I22" s="21">
        <v>0.27610293320063928</v>
      </c>
      <c r="J22" s="21">
        <v>1.2200867169740728</v>
      </c>
      <c r="K22" s="16"/>
    </row>
    <row r="23" spans="1:11" ht="15.6" x14ac:dyDescent="0.3">
      <c r="A23" s="14"/>
      <c r="B23" s="145" t="s">
        <v>455</v>
      </c>
      <c r="C23" s="21">
        <v>19.839911670000003</v>
      </c>
      <c r="D23" s="24">
        <v>20.782003920000019</v>
      </c>
      <c r="E23" s="21">
        <v>4.7484699814695164</v>
      </c>
      <c r="F23" s="21">
        <v>1.5853738396701127</v>
      </c>
      <c r="G23" s="21">
        <v>3.8295003700000003</v>
      </c>
      <c r="H23" s="24">
        <v>2.7670293000000008</v>
      </c>
      <c r="I23" s="21">
        <v>-27.744378309069063</v>
      </c>
      <c r="J23" s="21">
        <v>1.1809036394973385</v>
      </c>
      <c r="K23" s="16"/>
    </row>
    <row r="24" spans="1:11" x14ac:dyDescent="0.25">
      <c r="A24" s="14"/>
      <c r="B24" s="145" t="s">
        <v>444</v>
      </c>
      <c r="C24" s="21">
        <v>18.529618500000034</v>
      </c>
      <c r="D24" s="24">
        <v>19.179421860000012</v>
      </c>
      <c r="E24" s="21">
        <v>3.5068361499184464</v>
      </c>
      <c r="F24" s="21">
        <v>1.4631194274570749</v>
      </c>
      <c r="G24" s="21">
        <v>4.1399665699999986</v>
      </c>
      <c r="H24" s="24">
        <v>3.4940348600000002</v>
      </c>
      <c r="I24" s="21">
        <v>-15.602341204412152</v>
      </c>
      <c r="J24" s="21">
        <v>1.4911726748627392</v>
      </c>
      <c r="K24" s="16"/>
    </row>
    <row r="25" spans="1:11" x14ac:dyDescent="0.25">
      <c r="A25" s="14"/>
      <c r="B25" s="145" t="s">
        <v>456</v>
      </c>
      <c r="C25" s="21">
        <v>16.774159570000009</v>
      </c>
      <c r="D25" s="24">
        <v>17.033329860000006</v>
      </c>
      <c r="E25" s="21">
        <v>1.5450567816435612</v>
      </c>
      <c r="F25" s="21">
        <v>1.2994028711796992</v>
      </c>
      <c r="G25" s="21">
        <v>2.6242308199999993</v>
      </c>
      <c r="H25" s="24">
        <v>2.8469521499999999</v>
      </c>
      <c r="I25" s="21">
        <v>8.487108995999094</v>
      </c>
      <c r="J25" s="21">
        <v>1.2150128498493931</v>
      </c>
      <c r="K25" s="16"/>
    </row>
    <row r="26" spans="1:11" s="133" customFormat="1" x14ac:dyDescent="0.25">
      <c r="A26" s="97"/>
      <c r="B26" s="145" t="s">
        <v>457</v>
      </c>
      <c r="C26" s="21">
        <v>14.601962099999993</v>
      </c>
      <c r="D26" s="24">
        <v>16.817604240000001</v>
      </c>
      <c r="E26" s="21">
        <v>15.173591910637896</v>
      </c>
      <c r="F26" s="21">
        <v>1.2829460484492654</v>
      </c>
      <c r="G26" s="21">
        <v>2.9042025500000008</v>
      </c>
      <c r="H26" s="24">
        <v>2.2908021299999999</v>
      </c>
      <c r="I26" s="21">
        <v>-21.121130824707823</v>
      </c>
      <c r="J26" s="21">
        <v>0.97766097839486354</v>
      </c>
      <c r="K26" s="99"/>
    </row>
    <row r="27" spans="1:11" s="133" customFormat="1" x14ac:dyDescent="0.25">
      <c r="A27" s="97"/>
      <c r="B27" s="145" t="s">
        <v>425</v>
      </c>
      <c r="C27" s="21">
        <v>9.1155822299999976</v>
      </c>
      <c r="D27" s="24">
        <v>10.498023900000002</v>
      </c>
      <c r="E27" s="21">
        <v>15.165697978679793</v>
      </c>
      <c r="F27" s="21">
        <v>0.80085118467688154</v>
      </c>
      <c r="G27" s="21">
        <v>1.1762554900000002</v>
      </c>
      <c r="H27" s="24">
        <v>1.1784558099999995</v>
      </c>
      <c r="I27" s="21">
        <v>0.18706140109061575</v>
      </c>
      <c r="J27" s="21">
        <v>0.50293748426002682</v>
      </c>
      <c r="K27" s="99"/>
    </row>
    <row r="28" spans="1:11" s="133" customFormat="1" x14ac:dyDescent="0.25">
      <c r="A28" s="97"/>
      <c r="B28" s="145" t="s">
        <v>447</v>
      </c>
      <c r="C28" s="21">
        <v>3.387333830000002</v>
      </c>
      <c r="D28" s="24">
        <v>4.9038622399999969</v>
      </c>
      <c r="E28" s="21">
        <v>44.77056251642</v>
      </c>
      <c r="F28" s="21">
        <v>0.37409553662725259</v>
      </c>
      <c r="G28" s="21">
        <v>0.54137726999999991</v>
      </c>
      <c r="H28" s="24">
        <v>1.0838248000000001</v>
      </c>
      <c r="I28" s="21">
        <v>100.19769208263961</v>
      </c>
      <c r="J28" s="21">
        <v>0.4625511738879941</v>
      </c>
      <c r="K28" s="99"/>
    </row>
    <row r="29" spans="1:11" s="133" customFormat="1" x14ac:dyDescent="0.25">
      <c r="A29" s="97"/>
      <c r="B29" s="145" t="s">
        <v>428</v>
      </c>
      <c r="C29" s="21">
        <v>4.6165305999999973</v>
      </c>
      <c r="D29" s="24">
        <v>4.8439620799999972</v>
      </c>
      <c r="E29" s="21">
        <v>4.9264588433573842</v>
      </c>
      <c r="F29" s="21">
        <v>0.36952599910711659</v>
      </c>
      <c r="G29" s="21">
        <v>1.1645275499999999</v>
      </c>
      <c r="H29" s="24">
        <v>0.87171202999999975</v>
      </c>
      <c r="I29" s="21">
        <v>-25.144576442180366</v>
      </c>
      <c r="J29" s="21">
        <v>0.37202638541652328</v>
      </c>
      <c r="K29" s="99"/>
    </row>
    <row r="30" spans="1:11" s="133" customFormat="1" x14ac:dyDescent="0.25">
      <c r="A30" s="14"/>
      <c r="B30" s="10" t="s">
        <v>27</v>
      </c>
      <c r="C30" s="24">
        <v>452.9357731999998</v>
      </c>
      <c r="D30" s="24">
        <v>564.77970967000113</v>
      </c>
      <c r="E30" s="24">
        <v>24.693111714233073</v>
      </c>
      <c r="F30" s="24">
        <v>43.084727552457331</v>
      </c>
      <c r="G30" s="24">
        <v>88.706087079999989</v>
      </c>
      <c r="H30" s="24">
        <v>93.732886289999954</v>
      </c>
      <c r="I30" s="24">
        <v>5.6668030069531916</v>
      </c>
      <c r="J30" s="24">
        <v>40.003012096926874</v>
      </c>
      <c r="K30" s="16"/>
    </row>
    <row r="31" spans="1:11" s="133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3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3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1"/>
      <c r="M33" s="131"/>
    </row>
    <row r="34" spans="1:13" s="133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3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8"/>
      <c r="F11" s="208"/>
      <c r="G11" s="124">
        <v>2017</v>
      </c>
      <c r="H11" s="124">
        <v>2018</v>
      </c>
      <c r="I11" s="208"/>
      <c r="J11" s="20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1234.726581839991</v>
      </c>
      <c r="D13" s="24">
        <v>1310.8582594200227</v>
      </c>
      <c r="E13" s="24">
        <v>6.1658733763211071</v>
      </c>
      <c r="F13" s="22">
        <v>100</v>
      </c>
      <c r="G13" s="24">
        <v>237.27776816999989</v>
      </c>
      <c r="H13" s="24">
        <v>234.31457126999879</v>
      </c>
      <c r="I13" s="24">
        <v>-1.2488303994321437</v>
      </c>
      <c r="J13" s="22">
        <v>100</v>
      </c>
      <c r="K13" s="99"/>
    </row>
    <row r="14" spans="1:14" x14ac:dyDescent="0.25">
      <c r="A14" s="97"/>
      <c r="B14" s="145" t="s">
        <v>440</v>
      </c>
      <c r="C14" s="21">
        <v>61.239833479999952</v>
      </c>
      <c r="D14" s="24">
        <v>77.107853790000249</v>
      </c>
      <c r="E14" s="21">
        <v>25.911272791397401</v>
      </c>
      <c r="F14" s="21">
        <v>5.8822419003650257</v>
      </c>
      <c r="G14" s="21">
        <v>9.9097956400000058</v>
      </c>
      <c r="H14" s="24">
        <v>14.682243730000017</v>
      </c>
      <c r="I14" s="21">
        <v>48.158895131363266</v>
      </c>
      <c r="J14" s="21">
        <v>6.266039559734331</v>
      </c>
      <c r="K14" s="99"/>
    </row>
    <row r="15" spans="1:14" x14ac:dyDescent="0.25">
      <c r="A15" s="97"/>
      <c r="B15" s="145" t="s">
        <v>441</v>
      </c>
      <c r="C15" s="21">
        <v>49.104902720000013</v>
      </c>
      <c r="D15" s="24">
        <v>43.582799139999963</v>
      </c>
      <c r="E15" s="21">
        <v>-11.245523917413125</v>
      </c>
      <c r="F15" s="21">
        <v>3.3247529873506521</v>
      </c>
      <c r="G15" s="21">
        <v>7.7504084199999985</v>
      </c>
      <c r="H15" s="24">
        <v>5.9772688800000005</v>
      </c>
      <c r="I15" s="21">
        <v>-22.878014214378627</v>
      </c>
      <c r="J15" s="21">
        <v>2.550959100666617</v>
      </c>
      <c r="K15" s="99"/>
    </row>
    <row r="16" spans="1:14" ht="15.6" x14ac:dyDescent="0.3">
      <c r="A16" s="97" t="s">
        <v>61</v>
      </c>
      <c r="B16" s="145" t="s">
        <v>442</v>
      </c>
      <c r="C16" s="21">
        <v>19.761590640000005</v>
      </c>
      <c r="D16" s="24">
        <v>24.559253050000009</v>
      </c>
      <c r="E16" s="21">
        <v>24.277713759989126</v>
      </c>
      <c r="F16" s="21">
        <v>1.8735246830474277</v>
      </c>
      <c r="G16" s="21">
        <v>3.5656755799999966</v>
      </c>
      <c r="H16" s="24">
        <v>3.9043576100000013</v>
      </c>
      <c r="I16" s="21">
        <v>9.4983972153743998</v>
      </c>
      <c r="J16" s="21">
        <v>1.6662888649383403</v>
      </c>
      <c r="K16" s="99"/>
    </row>
    <row r="17" spans="1:11" ht="15.6" x14ac:dyDescent="0.3">
      <c r="A17" s="97" t="s">
        <v>61</v>
      </c>
      <c r="B17" s="145" t="s">
        <v>443</v>
      </c>
      <c r="C17" s="21">
        <v>18.710201329999947</v>
      </c>
      <c r="D17" s="24">
        <v>23.47232748999998</v>
      </c>
      <c r="E17" s="21">
        <v>25.452030558134275</v>
      </c>
      <c r="F17" s="21">
        <v>1.7906075902046874</v>
      </c>
      <c r="G17" s="21">
        <v>2.850969349999998</v>
      </c>
      <c r="H17" s="24">
        <v>2.8588409599999944</v>
      </c>
      <c r="I17" s="21">
        <v>0.27610293320048385</v>
      </c>
      <c r="J17" s="21">
        <v>1.2200867169740695</v>
      </c>
      <c r="K17" s="99"/>
    </row>
    <row r="18" spans="1:11" x14ac:dyDescent="0.25">
      <c r="A18" s="97" t="s">
        <v>61</v>
      </c>
      <c r="B18" s="145" t="s">
        <v>444</v>
      </c>
      <c r="C18" s="21">
        <v>18.529618500000012</v>
      </c>
      <c r="D18" s="24">
        <v>19.179421859999987</v>
      </c>
      <c r="E18" s="21">
        <v>3.5068361499184464</v>
      </c>
      <c r="F18" s="21">
        <v>1.4631194274570729</v>
      </c>
      <c r="G18" s="21">
        <v>4.1399665699999995</v>
      </c>
      <c r="H18" s="24">
        <v>3.494034860000002</v>
      </c>
      <c r="I18" s="21">
        <v>-15.602341204412129</v>
      </c>
      <c r="J18" s="21">
        <v>1.4911726748627399</v>
      </c>
      <c r="K18" s="99"/>
    </row>
    <row r="19" spans="1:11" ht="15.6" x14ac:dyDescent="0.3">
      <c r="A19" s="97"/>
      <c r="B19" s="145" t="s">
        <v>445</v>
      </c>
      <c r="C19" s="21">
        <v>12.743934379999962</v>
      </c>
      <c r="D19" s="24">
        <v>10.250308899999999</v>
      </c>
      <c r="E19" s="21">
        <v>-19.567155680850036</v>
      </c>
      <c r="F19" s="21">
        <v>0.78195402335376474</v>
      </c>
      <c r="G19" s="21">
        <v>2.5943653499999986</v>
      </c>
      <c r="H19" s="24">
        <v>2.1157698899999984</v>
      </c>
      <c r="I19" s="21">
        <v>-18.447496610298174</v>
      </c>
      <c r="J19" s="21">
        <v>0.90296129623198451</v>
      </c>
      <c r="K19" s="99"/>
    </row>
    <row r="20" spans="1:11" ht="15.6" x14ac:dyDescent="0.3">
      <c r="A20" s="97" t="s">
        <v>61</v>
      </c>
      <c r="B20" s="145" t="s">
        <v>446</v>
      </c>
      <c r="C20" s="21">
        <v>12.988363430000017</v>
      </c>
      <c r="D20" s="24">
        <v>8.7757459899999795</v>
      </c>
      <c r="E20" s="21">
        <v>-32.433781690077268</v>
      </c>
      <c r="F20" s="21">
        <v>0.66946566701137689</v>
      </c>
      <c r="G20" s="21">
        <v>1.9667271600000009</v>
      </c>
      <c r="H20" s="24">
        <v>1.5822628400000007</v>
      </c>
      <c r="I20" s="21">
        <v>-19.548431923826183</v>
      </c>
      <c r="J20" s="21">
        <v>0.67527291684168111</v>
      </c>
      <c r="K20" s="99"/>
    </row>
    <row r="21" spans="1:11" ht="15.6" x14ac:dyDescent="0.3">
      <c r="A21" s="97" t="s">
        <v>61</v>
      </c>
      <c r="B21" s="145" t="s">
        <v>447</v>
      </c>
      <c r="C21" s="21">
        <v>3.3873338300000007</v>
      </c>
      <c r="D21" s="24">
        <v>4.9038622399999969</v>
      </c>
      <c r="E21" s="21">
        <v>44.770562516420064</v>
      </c>
      <c r="F21" s="21">
        <v>0.37409553662725259</v>
      </c>
      <c r="G21" s="21">
        <v>0.54137726999999991</v>
      </c>
      <c r="H21" s="24">
        <v>1.0838248000000001</v>
      </c>
      <c r="I21" s="21">
        <v>100.19769208263961</v>
      </c>
      <c r="J21" s="21">
        <v>0.4625511738879941</v>
      </c>
      <c r="K21" s="99"/>
    </row>
    <row r="22" spans="1:11" ht="15.6" x14ac:dyDescent="0.3">
      <c r="A22" s="97" t="s">
        <v>61</v>
      </c>
      <c r="B22" s="145" t="s">
        <v>448</v>
      </c>
      <c r="C22" s="21">
        <v>2.8528925500000022</v>
      </c>
      <c r="D22" s="24">
        <v>3.5324336099999987</v>
      </c>
      <c r="E22" s="21">
        <v>23.819370974907407</v>
      </c>
      <c r="F22" s="21">
        <v>0.26947487149090338</v>
      </c>
      <c r="G22" s="21">
        <v>0.64064140999999986</v>
      </c>
      <c r="H22" s="24">
        <v>0.41337941000000006</v>
      </c>
      <c r="I22" s="21">
        <v>-35.474135210835001</v>
      </c>
      <c r="J22" s="21">
        <v>0.17642070135009499</v>
      </c>
      <c r="K22" s="99"/>
    </row>
    <row r="23" spans="1:11" x14ac:dyDescent="0.25">
      <c r="A23" s="97" t="s">
        <v>61</v>
      </c>
      <c r="B23" s="145" t="s">
        <v>449</v>
      </c>
      <c r="C23" s="21">
        <v>1.8146140300000009</v>
      </c>
      <c r="D23" s="24">
        <v>1.8897729999999984</v>
      </c>
      <c r="E23" s="21">
        <v>4.141870874876763</v>
      </c>
      <c r="F23" s="21">
        <v>0.14416303108439132</v>
      </c>
      <c r="G23" s="21">
        <v>0.31719137000000003</v>
      </c>
      <c r="H23" s="24">
        <v>0.22229669000000005</v>
      </c>
      <c r="I23" s="21">
        <v>-29.917169562337076</v>
      </c>
      <c r="J23" s="21">
        <v>9.4871048264364807E-2</v>
      </c>
      <c r="K23" s="99"/>
    </row>
    <row r="24" spans="1:11" x14ac:dyDescent="0.25">
      <c r="A24" s="97" t="s">
        <v>61</v>
      </c>
      <c r="B24" s="145" t="s">
        <v>450</v>
      </c>
      <c r="C24" s="21">
        <v>0.85975780000000035</v>
      </c>
      <c r="D24" s="24">
        <v>1.2712805499999995</v>
      </c>
      <c r="E24" s="21">
        <v>47.864962667392952</v>
      </c>
      <c r="F24" s="21">
        <v>9.698077888012592E-2</v>
      </c>
      <c r="G24" s="21">
        <v>0.24709194999999995</v>
      </c>
      <c r="H24" s="24">
        <v>0.19305433000000011</v>
      </c>
      <c r="I24" s="21">
        <v>-21.869437672898627</v>
      </c>
      <c r="J24" s="21">
        <v>8.2391090299520964E-2</v>
      </c>
      <c r="K24" s="99"/>
    </row>
    <row r="25" spans="1:11" x14ac:dyDescent="0.25">
      <c r="A25" s="97" t="s">
        <v>61</v>
      </c>
      <c r="B25" s="145" t="s">
        <v>451</v>
      </c>
      <c r="C25" s="21">
        <v>0.50710902000000013</v>
      </c>
      <c r="D25" s="24">
        <v>0.4960324499999999</v>
      </c>
      <c r="E25" s="21">
        <v>-2.1842581305298481</v>
      </c>
      <c r="F25" s="21">
        <v>3.784028108572661E-2</v>
      </c>
      <c r="G25" s="21">
        <v>9.8451320000000009E-2</v>
      </c>
      <c r="H25" s="24">
        <v>5.0650699999999993E-2</v>
      </c>
      <c r="I25" s="21">
        <v>-48.552543531158356</v>
      </c>
      <c r="J25" s="21">
        <v>2.1616538709253213E-2</v>
      </c>
      <c r="K25" s="99"/>
    </row>
    <row r="26" spans="1:11" x14ac:dyDescent="0.25">
      <c r="A26" s="97" t="s">
        <v>61</v>
      </c>
      <c r="B26" s="145" t="s">
        <v>452</v>
      </c>
      <c r="C26" s="21">
        <v>0.20484623999999999</v>
      </c>
      <c r="D26" s="24">
        <v>0.21784183999999987</v>
      </c>
      <c r="E26" s="21">
        <v>6.3440754392171783</v>
      </c>
      <c r="F26" s="21">
        <v>1.6618260474353802E-2</v>
      </c>
      <c r="G26" s="21">
        <v>0</v>
      </c>
      <c r="H26" s="24">
        <v>9.6039769999999997E-2</v>
      </c>
      <c r="I26" s="21" t="s">
        <v>97</v>
      </c>
      <c r="J26" s="21">
        <v>4.0987536319000047E-2</v>
      </c>
      <c r="K26" s="99"/>
    </row>
    <row r="27" spans="1:11" x14ac:dyDescent="0.25">
      <c r="A27" s="97" t="s">
        <v>61</v>
      </c>
      <c r="B27" s="145" t="s">
        <v>453</v>
      </c>
      <c r="C27" s="21">
        <v>0.28929236999999997</v>
      </c>
      <c r="D27" s="24">
        <v>0.14930220999999999</v>
      </c>
      <c r="E27" s="21">
        <v>-48.390546905886247</v>
      </c>
      <c r="F27" s="21">
        <v>1.1389653223534435E-2</v>
      </c>
      <c r="G27" s="21">
        <v>6.8977260000000012E-2</v>
      </c>
      <c r="H27" s="24">
        <v>2.2773300000000003E-2</v>
      </c>
      <c r="I27" s="21">
        <v>-66.984336577011035</v>
      </c>
      <c r="J27" s="21">
        <v>9.7191138718208496E-3</v>
      </c>
      <c r="K27" s="99"/>
    </row>
    <row r="28" spans="1:11" x14ac:dyDescent="0.25">
      <c r="A28" s="97"/>
      <c r="B28" s="179" t="s">
        <v>27</v>
      </c>
      <c r="C28" s="24">
        <v>202.99429031999992</v>
      </c>
      <c r="D28" s="24">
        <v>219.38823612000016</v>
      </c>
      <c r="E28" s="24">
        <v>8.0760625208506234</v>
      </c>
      <c r="F28" s="24">
        <v>16.736228691656297</v>
      </c>
      <c r="G28" s="24">
        <v>34.691638649999994</v>
      </c>
      <c r="H28" s="24">
        <v>36.696797770000011</v>
      </c>
      <c r="I28" s="24">
        <v>5.779949284696051</v>
      </c>
      <c r="J28" s="24">
        <v>15.661338332951811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6.5703125" style="135" customWidth="1"/>
    <col min="13" max="13" width="14.7109375" style="135" customWidth="1"/>
    <col min="14" max="14" width="6.140625" style="7" customWidth="1"/>
    <col min="15" max="15" width="12.85546875" style="7" bestFit="1" customWidth="1"/>
    <col min="16" max="16" width="7.7109375" style="7" customWidth="1"/>
    <col min="17" max="17" width="12.85546875" style="7" customWidth="1"/>
    <col min="18" max="18" width="6" style="7" customWidth="1"/>
    <col min="19" max="19" width="12.71093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01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01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01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9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9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9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9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9" x14ac:dyDescent="0.25">
      <c r="A13" s="14"/>
      <c r="B13" s="10" t="s">
        <v>24</v>
      </c>
      <c r="C13" s="30">
        <v>1234.726581839991</v>
      </c>
      <c r="D13" s="30">
        <v>1310.8582594200227</v>
      </c>
      <c r="E13" s="30">
        <v>6.1658733763211071</v>
      </c>
      <c r="F13" s="203">
        <v>100</v>
      </c>
      <c r="G13" s="30">
        <v>237.27776816999989</v>
      </c>
      <c r="H13" s="30">
        <v>234.31457126999879</v>
      </c>
      <c r="I13" s="30">
        <v>-1.2488303994321437</v>
      </c>
      <c r="J13" s="203">
        <v>100</v>
      </c>
      <c r="K13" s="16"/>
      <c r="L13" s="190">
        <f>+((D13-C13)/C13)*100</f>
        <v>6.1658733763211107</v>
      </c>
      <c r="M13" s="204" t="b">
        <f>+E13=L13</f>
        <v>1</v>
      </c>
      <c r="N13" s="190">
        <f>+D13/$D$13*100</f>
        <v>100</v>
      </c>
      <c r="O13" s="135" t="b">
        <f>+F13=N13</f>
        <v>1</v>
      </c>
      <c r="P13" s="190">
        <f>+((H13-G13)/G13)*100</f>
        <v>-1.2488303994321472</v>
      </c>
      <c r="Q13" s="204" t="b">
        <f>+I13=P13</f>
        <v>0</v>
      </c>
      <c r="R13" s="190">
        <f>+H13/$H$13*100</f>
        <v>100</v>
      </c>
      <c r="S13" s="135" t="b">
        <f>+J13=R13</f>
        <v>1</v>
      </c>
    </row>
    <row r="14" spans="1:19" x14ac:dyDescent="0.25">
      <c r="A14" s="14"/>
      <c r="B14" s="119" t="s">
        <v>42</v>
      </c>
      <c r="C14" s="78">
        <v>388.44171900000003</v>
      </c>
      <c r="D14" s="30">
        <v>474.471992</v>
      </c>
      <c r="E14" s="78">
        <v>22.147536886994356</v>
      </c>
      <c r="F14" s="78">
        <v>36.195522177197539</v>
      </c>
      <c r="G14" s="78">
        <v>77.039214999999999</v>
      </c>
      <c r="H14" s="30">
        <v>79.106437999999997</v>
      </c>
      <c r="I14" s="78">
        <v>2.6833386087851574</v>
      </c>
      <c r="J14" s="78">
        <v>33.760784731072604</v>
      </c>
      <c r="K14" s="16"/>
      <c r="L14" s="190">
        <f t="shared" ref="L14:L44" si="0">+((D14-C14)/C14)*100</f>
        <v>22.147536886994352</v>
      </c>
      <c r="M14" s="204" t="b">
        <f t="shared" ref="M14:M44" si="1">+E14=L14</f>
        <v>1</v>
      </c>
      <c r="N14" s="190">
        <f t="shared" ref="N14:N44" si="2">+D14/$D$13*100</f>
        <v>36.195522177197539</v>
      </c>
      <c r="O14" s="135" t="b">
        <f t="shared" ref="O14:O44" si="3">+F14=N14</f>
        <v>1</v>
      </c>
      <c r="P14" s="190">
        <f t="shared" ref="P14:P44" si="4">+((H14-G14)/G14)*100</f>
        <v>2.6833386087851472</v>
      </c>
      <c r="Q14" s="204" t="b">
        <f t="shared" ref="Q14:Q44" si="5">+I14=P14</f>
        <v>0</v>
      </c>
      <c r="R14" s="190">
        <f t="shared" ref="R14:R44" si="6">+H14/$H$13*100</f>
        <v>33.760784731072604</v>
      </c>
      <c r="S14" s="135" t="b">
        <f t="shared" ref="S14:S44" si="7">+J14=R14</f>
        <v>1</v>
      </c>
    </row>
    <row r="15" spans="1:19" x14ac:dyDescent="0.25">
      <c r="A15" s="14"/>
      <c r="B15" s="119" t="s">
        <v>52</v>
      </c>
      <c r="C15" s="78">
        <v>221.96107799999999</v>
      </c>
      <c r="D15" s="30">
        <v>297.36132199999997</v>
      </c>
      <c r="E15" s="78">
        <v>33.970029646368907</v>
      </c>
      <c r="F15" s="78">
        <v>22.684475599334807</v>
      </c>
      <c r="G15" s="78">
        <v>47.379544000000003</v>
      </c>
      <c r="H15" s="30">
        <v>50.638717</v>
      </c>
      <c r="I15" s="78">
        <v>6.8788610544668671</v>
      </c>
      <c r="J15" s="78">
        <v>21.611424644030958</v>
      </c>
      <c r="K15" s="16"/>
      <c r="L15" s="190">
        <f t="shared" si="0"/>
        <v>33.9700296463689</v>
      </c>
      <c r="M15" s="204" t="b">
        <f t="shared" si="1"/>
        <v>1</v>
      </c>
      <c r="N15" s="190">
        <f t="shared" si="2"/>
        <v>22.684475599334807</v>
      </c>
      <c r="O15" s="135" t="b">
        <f t="shared" si="3"/>
        <v>1</v>
      </c>
      <c r="P15" s="190">
        <f t="shared" si="4"/>
        <v>6.8788610544668742</v>
      </c>
      <c r="Q15" s="204" t="b">
        <f t="shared" si="5"/>
        <v>1</v>
      </c>
      <c r="R15" s="190">
        <f t="shared" si="6"/>
        <v>21.611424644030958</v>
      </c>
      <c r="S15" s="135" t="b">
        <f t="shared" si="7"/>
        <v>1</v>
      </c>
    </row>
    <row r="16" spans="1:19" x14ac:dyDescent="0.25">
      <c r="A16" s="14" t="s">
        <v>61</v>
      </c>
      <c r="B16" s="145" t="s">
        <v>436</v>
      </c>
      <c r="C16" s="21">
        <v>12.944978000000001</v>
      </c>
      <c r="D16" s="24">
        <v>12.133761</v>
      </c>
      <c r="E16" s="21">
        <v>-6.2666541418610393</v>
      </c>
      <c r="F16" s="21">
        <v>0.92563485890293529</v>
      </c>
      <c r="G16" s="21">
        <v>1.4967060000000001</v>
      </c>
      <c r="H16" s="24">
        <v>2.0003839999999999</v>
      </c>
      <c r="I16" s="21">
        <v>33.652434078569861</v>
      </c>
      <c r="J16" s="21">
        <v>0.85371728661935131</v>
      </c>
      <c r="K16" s="16"/>
      <c r="L16" s="190">
        <f t="shared" si="0"/>
        <v>-6.2666541418610446</v>
      </c>
      <c r="M16" s="204" t="b">
        <f t="shared" si="1"/>
        <v>1</v>
      </c>
      <c r="N16" s="190">
        <f t="shared" si="2"/>
        <v>0.92563485890293529</v>
      </c>
      <c r="O16" s="135" t="b">
        <f t="shared" si="3"/>
        <v>1</v>
      </c>
      <c r="P16" s="190">
        <f t="shared" si="4"/>
        <v>33.652434078569861</v>
      </c>
      <c r="Q16" s="204" t="b">
        <f t="shared" si="5"/>
        <v>1</v>
      </c>
      <c r="R16" s="190">
        <f t="shared" si="6"/>
        <v>0.85371728661935131</v>
      </c>
      <c r="S16" s="135" t="b">
        <f t="shared" si="7"/>
        <v>1</v>
      </c>
    </row>
    <row r="17" spans="1:19" x14ac:dyDescent="0.25">
      <c r="A17" s="14" t="s">
        <v>61</v>
      </c>
      <c r="B17" s="145" t="s">
        <v>437</v>
      </c>
      <c r="C17" s="21">
        <v>147.08501999999999</v>
      </c>
      <c r="D17" s="24">
        <v>200.70798199999999</v>
      </c>
      <c r="E17" s="21">
        <v>36.457119834501171</v>
      </c>
      <c r="F17" s="21">
        <v>15.311188723699342</v>
      </c>
      <c r="G17" s="21">
        <v>34.511232999999997</v>
      </c>
      <c r="H17" s="24">
        <v>35.627577000000002</v>
      </c>
      <c r="I17" s="21">
        <v>3.2347265019479376</v>
      </c>
      <c r="J17" s="21">
        <v>15.205019818825793</v>
      </c>
      <c r="K17" s="16"/>
      <c r="L17" s="190">
        <f t="shared" si="0"/>
        <v>36.457119834501164</v>
      </c>
      <c r="M17" s="204" t="b">
        <f t="shared" si="1"/>
        <v>1</v>
      </c>
      <c r="N17" s="190">
        <f t="shared" si="2"/>
        <v>15.311188723699342</v>
      </c>
      <c r="O17" s="135" t="b">
        <f t="shared" si="3"/>
        <v>1</v>
      </c>
      <c r="P17" s="190">
        <f t="shared" si="4"/>
        <v>3.2347265019479461</v>
      </c>
      <c r="Q17" s="204" t="b">
        <f t="shared" si="5"/>
        <v>0</v>
      </c>
      <c r="R17" s="190">
        <f t="shared" si="6"/>
        <v>15.205019818825793</v>
      </c>
      <c r="S17" s="135" t="b">
        <f t="shared" si="7"/>
        <v>1</v>
      </c>
    </row>
    <row r="18" spans="1:19" x14ac:dyDescent="0.25">
      <c r="A18" s="14" t="s">
        <v>61</v>
      </c>
      <c r="B18" s="145" t="s">
        <v>438</v>
      </c>
      <c r="C18" s="21">
        <v>61.931080000000001</v>
      </c>
      <c r="D18" s="24">
        <v>84.519578999999993</v>
      </c>
      <c r="E18" s="21">
        <v>36.473607435878705</v>
      </c>
      <c r="F18" s="21">
        <v>6.4476520167325271</v>
      </c>
      <c r="G18" s="21">
        <v>11.371605000000001</v>
      </c>
      <c r="H18" s="24">
        <v>13.010756000000001</v>
      </c>
      <c r="I18" s="21">
        <v>14.414420831536102</v>
      </c>
      <c r="J18" s="21">
        <v>5.5526875385858148</v>
      </c>
      <c r="K18" s="16"/>
      <c r="L18" s="190">
        <f t="shared" si="0"/>
        <v>36.473607435878705</v>
      </c>
      <c r="M18" s="204" t="b">
        <f t="shared" si="1"/>
        <v>1</v>
      </c>
      <c r="N18" s="190">
        <f t="shared" si="2"/>
        <v>6.4476520167325271</v>
      </c>
      <c r="O18" s="135" t="b">
        <f t="shared" si="3"/>
        <v>1</v>
      </c>
      <c r="P18" s="190">
        <f t="shared" si="4"/>
        <v>14.414420831536093</v>
      </c>
      <c r="Q18" s="204" t="b">
        <f t="shared" si="5"/>
        <v>1</v>
      </c>
      <c r="R18" s="190">
        <f t="shared" si="6"/>
        <v>5.5526875385858148</v>
      </c>
      <c r="S18" s="135" t="b">
        <f t="shared" si="7"/>
        <v>1</v>
      </c>
    </row>
    <row r="19" spans="1:19" x14ac:dyDescent="0.25">
      <c r="A19" s="14"/>
      <c r="B19" s="10" t="s">
        <v>53</v>
      </c>
      <c r="C19" s="78">
        <v>166.48064100000002</v>
      </c>
      <c r="D19" s="30">
        <v>177.11067</v>
      </c>
      <c r="E19" s="78">
        <v>6.3851442042441198</v>
      </c>
      <c r="F19" s="78">
        <v>13.511046577862738</v>
      </c>
      <c r="G19" s="78">
        <v>29.659670999999999</v>
      </c>
      <c r="H19" s="30">
        <v>28.467721000000001</v>
      </c>
      <c r="I19" s="78">
        <v>-4.0187566477052243</v>
      </c>
      <c r="J19" s="78">
        <v>12.149360087041652</v>
      </c>
      <c r="K19" s="16"/>
      <c r="L19" s="190">
        <f t="shared" si="0"/>
        <v>6.3851442042441313</v>
      </c>
      <c r="M19" s="204" t="b">
        <f t="shared" si="1"/>
        <v>0</v>
      </c>
      <c r="N19" s="190">
        <f t="shared" si="2"/>
        <v>13.511046577862738</v>
      </c>
      <c r="O19" s="135" t="b">
        <f t="shared" si="3"/>
        <v>1</v>
      </c>
      <c r="P19" s="190">
        <f t="shared" si="4"/>
        <v>-4.0187566477052243</v>
      </c>
      <c r="Q19" s="204" t="b">
        <f t="shared" si="5"/>
        <v>1</v>
      </c>
      <c r="R19" s="190">
        <f t="shared" si="6"/>
        <v>12.149360087041652</v>
      </c>
      <c r="S19" s="135" t="b">
        <f t="shared" si="7"/>
        <v>1</v>
      </c>
    </row>
    <row r="20" spans="1:19" x14ac:dyDescent="0.25">
      <c r="A20" s="14" t="s">
        <v>61</v>
      </c>
      <c r="B20" s="9" t="s">
        <v>397</v>
      </c>
      <c r="C20" s="21">
        <v>14.601962</v>
      </c>
      <c r="D20" s="24">
        <v>16.817603999999999</v>
      </c>
      <c r="E20" s="21">
        <v>15.17359105577729</v>
      </c>
      <c r="F20" s="21">
        <v>1.2829460301406497</v>
      </c>
      <c r="G20" s="21">
        <v>2.9042029999999999</v>
      </c>
      <c r="H20" s="24">
        <v>2.2908019999999998</v>
      </c>
      <c r="I20" s="21">
        <v>-21.12114752308981</v>
      </c>
      <c r="J20" s="21">
        <v>0.97766092291389217</v>
      </c>
      <c r="K20" s="16"/>
      <c r="L20" s="190">
        <f t="shared" si="0"/>
        <v>15.17359105577729</v>
      </c>
      <c r="M20" s="204" t="b">
        <f t="shared" si="1"/>
        <v>1</v>
      </c>
      <c r="N20" s="190">
        <f t="shared" si="2"/>
        <v>1.2829460301406497</v>
      </c>
      <c r="O20" s="135" t="b">
        <f t="shared" si="3"/>
        <v>1</v>
      </c>
      <c r="P20" s="190">
        <f t="shared" si="4"/>
        <v>-21.121147523089814</v>
      </c>
      <c r="Q20" s="204" t="b">
        <f t="shared" si="5"/>
        <v>1</v>
      </c>
      <c r="R20" s="190">
        <f t="shared" si="6"/>
        <v>0.97766092291389217</v>
      </c>
      <c r="S20" s="135" t="b">
        <f t="shared" si="7"/>
        <v>1</v>
      </c>
    </row>
    <row r="21" spans="1:19" x14ac:dyDescent="0.25">
      <c r="A21" s="14" t="s">
        <v>61</v>
      </c>
      <c r="B21" s="118" t="s">
        <v>398</v>
      </c>
      <c r="C21" s="21">
        <v>19.839912000000002</v>
      </c>
      <c r="D21" s="24">
        <v>20.782004000000001</v>
      </c>
      <c r="E21" s="21">
        <v>4.7484686424012379</v>
      </c>
      <c r="F21" s="21">
        <v>1.5853738457729829</v>
      </c>
      <c r="G21" s="21">
        <v>3.8294999999999999</v>
      </c>
      <c r="H21" s="24">
        <v>2.767029</v>
      </c>
      <c r="I21" s="21">
        <v>-27.74437916177046</v>
      </c>
      <c r="J21" s="21">
        <v>1.1809035114643274</v>
      </c>
      <c r="K21" s="16"/>
      <c r="L21" s="190">
        <f t="shared" si="0"/>
        <v>4.7484686424012299</v>
      </c>
      <c r="M21" s="204" t="b">
        <f t="shared" si="1"/>
        <v>0</v>
      </c>
      <c r="N21" s="190">
        <f t="shared" si="2"/>
        <v>1.5853738457729829</v>
      </c>
      <c r="O21" s="135" t="b">
        <f t="shared" si="3"/>
        <v>1</v>
      </c>
      <c r="P21" s="190">
        <f t="shared" si="4"/>
        <v>-27.744379161770468</v>
      </c>
      <c r="Q21" s="204" t="b">
        <f t="shared" si="5"/>
        <v>1</v>
      </c>
      <c r="R21" s="190">
        <f t="shared" si="6"/>
        <v>1.1809035114643274</v>
      </c>
      <c r="S21" s="135" t="b">
        <f t="shared" si="7"/>
        <v>1</v>
      </c>
    </row>
    <row r="22" spans="1:19" x14ac:dyDescent="0.25">
      <c r="A22" s="14" t="s">
        <v>61</v>
      </c>
      <c r="B22" s="118" t="s">
        <v>399</v>
      </c>
      <c r="C22" s="21">
        <v>3.3873340000000001</v>
      </c>
      <c r="D22" s="24">
        <v>4.9038620000000002</v>
      </c>
      <c r="E22" s="21">
        <v>44.770548165607529</v>
      </c>
      <c r="F22" s="21">
        <v>0.37409551831863719</v>
      </c>
      <c r="G22" s="21">
        <v>0.541377</v>
      </c>
      <c r="H22" s="24">
        <v>1.083825</v>
      </c>
      <c r="I22" s="21">
        <v>100.19782886971558</v>
      </c>
      <c r="J22" s="21">
        <v>0.46255125924333457</v>
      </c>
      <c r="K22" s="16"/>
      <c r="L22" s="190">
        <f t="shared" si="0"/>
        <v>44.770548165607529</v>
      </c>
      <c r="M22" s="204" t="b">
        <f t="shared" si="1"/>
        <v>1</v>
      </c>
      <c r="N22" s="190">
        <f t="shared" si="2"/>
        <v>0.37409551831863719</v>
      </c>
      <c r="O22" s="135" t="b">
        <f t="shared" si="3"/>
        <v>1</v>
      </c>
      <c r="P22" s="190">
        <f t="shared" si="4"/>
        <v>100.19782886971558</v>
      </c>
      <c r="Q22" s="204" t="b">
        <f t="shared" si="5"/>
        <v>1</v>
      </c>
      <c r="R22" s="190">
        <f t="shared" si="6"/>
        <v>0.46255125924333457</v>
      </c>
      <c r="S22" s="135" t="b">
        <f t="shared" si="7"/>
        <v>1</v>
      </c>
    </row>
    <row r="23" spans="1:19" x14ac:dyDescent="0.25">
      <c r="A23" s="14" t="s">
        <v>61</v>
      </c>
      <c r="B23" s="118" t="s">
        <v>400</v>
      </c>
      <c r="C23" s="21">
        <v>32.620525000000001</v>
      </c>
      <c r="D23" s="24">
        <v>35.630414000000002</v>
      </c>
      <c r="E23" s="21">
        <v>9.2269790262419207</v>
      </c>
      <c r="F23" s="21">
        <v>2.7180981424921069</v>
      </c>
      <c r="G23" s="21">
        <v>6.4585150000000002</v>
      </c>
      <c r="H23" s="24">
        <v>5.1233389999999996</v>
      </c>
      <c r="I23" s="21">
        <v>-20.673111388608689</v>
      </c>
      <c r="J23" s="21">
        <v>2.1865217225848141</v>
      </c>
      <c r="K23" s="16"/>
      <c r="L23" s="190">
        <f t="shared" si="0"/>
        <v>9.2269790262419171</v>
      </c>
      <c r="M23" s="204" t="b">
        <f t="shared" si="1"/>
        <v>1</v>
      </c>
      <c r="N23" s="190">
        <f t="shared" si="2"/>
        <v>2.7180981424921069</v>
      </c>
      <c r="O23" s="135" t="b">
        <f t="shared" si="3"/>
        <v>1</v>
      </c>
      <c r="P23" s="190">
        <f t="shared" si="4"/>
        <v>-20.673111388608689</v>
      </c>
      <c r="Q23" s="204" t="b">
        <f t="shared" si="5"/>
        <v>1</v>
      </c>
      <c r="R23" s="190">
        <f t="shared" si="6"/>
        <v>2.1865217225848141</v>
      </c>
      <c r="S23" s="135" t="b">
        <f t="shared" si="7"/>
        <v>1</v>
      </c>
    </row>
    <row r="24" spans="1:19" x14ac:dyDescent="0.25">
      <c r="A24" s="14" t="s">
        <v>61</v>
      </c>
      <c r="B24" s="118" t="s">
        <v>401</v>
      </c>
      <c r="C24" s="21">
        <v>61.239832999999997</v>
      </c>
      <c r="D24" s="24">
        <v>77.107854000000003</v>
      </c>
      <c r="E24" s="21">
        <v>25.911274121208017</v>
      </c>
      <c r="F24" s="21">
        <v>5.8822419163850466</v>
      </c>
      <c r="G24" s="21">
        <v>9.909796</v>
      </c>
      <c r="H24" s="24">
        <v>14.682244000000001</v>
      </c>
      <c r="I24" s="21">
        <v>48.158892473669489</v>
      </c>
      <c r="J24" s="21">
        <v>6.2660396749640332</v>
      </c>
      <c r="K24" s="16"/>
      <c r="L24" s="190">
        <f t="shared" si="0"/>
        <v>25.911274121208017</v>
      </c>
      <c r="M24" s="204" t="b">
        <f t="shared" si="1"/>
        <v>1</v>
      </c>
      <c r="N24" s="190">
        <f t="shared" si="2"/>
        <v>5.8822419163850466</v>
      </c>
      <c r="O24" s="135" t="b">
        <f t="shared" si="3"/>
        <v>1</v>
      </c>
      <c r="P24" s="190">
        <f t="shared" si="4"/>
        <v>48.158892473669496</v>
      </c>
      <c r="Q24" s="204" t="b">
        <f t="shared" si="5"/>
        <v>1</v>
      </c>
      <c r="R24" s="190">
        <f t="shared" si="6"/>
        <v>6.2660396749640332</v>
      </c>
      <c r="S24" s="135" t="b">
        <f t="shared" si="7"/>
        <v>1</v>
      </c>
    </row>
    <row r="25" spans="1:19" x14ac:dyDescent="0.25">
      <c r="A25" s="14" t="s">
        <v>61</v>
      </c>
      <c r="B25" s="118" t="s">
        <v>402</v>
      </c>
      <c r="C25" s="21">
        <v>1.3496010000000001</v>
      </c>
      <c r="D25" s="24">
        <v>1.980596</v>
      </c>
      <c r="E25" s="21">
        <v>46.754188830624742</v>
      </c>
      <c r="F25" s="21">
        <v>0.15109154523512686</v>
      </c>
      <c r="G25" s="21">
        <v>0.1694</v>
      </c>
      <c r="H25" s="24">
        <v>0.356215</v>
      </c>
      <c r="I25" s="21">
        <v>110.28040141676505</v>
      </c>
      <c r="J25" s="21">
        <v>0.15202426296806626</v>
      </c>
      <c r="K25" s="16"/>
      <c r="L25" s="190">
        <f t="shared" si="0"/>
        <v>46.754188830624749</v>
      </c>
      <c r="M25" s="204" t="b">
        <f t="shared" si="1"/>
        <v>1</v>
      </c>
      <c r="N25" s="190">
        <f t="shared" si="2"/>
        <v>0.15109154523512686</v>
      </c>
      <c r="O25" s="135" t="b">
        <f t="shared" si="3"/>
        <v>1</v>
      </c>
      <c r="P25" s="190">
        <f t="shared" si="4"/>
        <v>110.28040141676507</v>
      </c>
      <c r="Q25" s="204" t="b">
        <f t="shared" si="5"/>
        <v>1</v>
      </c>
      <c r="R25" s="190">
        <f t="shared" si="6"/>
        <v>0.15202426296806626</v>
      </c>
      <c r="S25" s="135" t="b">
        <f t="shared" si="7"/>
        <v>1</v>
      </c>
    </row>
    <row r="26" spans="1:19" x14ac:dyDescent="0.25">
      <c r="A26" s="14" t="s">
        <v>61</v>
      </c>
      <c r="B26" s="118" t="s">
        <v>403</v>
      </c>
      <c r="C26" s="21">
        <v>6.3438559999999997</v>
      </c>
      <c r="D26" s="24">
        <v>4.9957440000000002</v>
      </c>
      <c r="E26" s="21">
        <v>-21.250671515872988</v>
      </c>
      <c r="F26" s="21">
        <v>0.38110481923578232</v>
      </c>
      <c r="G26" s="21">
        <v>0.33850599999999997</v>
      </c>
      <c r="H26" s="24">
        <v>0.28740300000000002</v>
      </c>
      <c r="I26" s="21">
        <v>-15.096630488085871</v>
      </c>
      <c r="J26" s="21">
        <v>0.12265690453745955</v>
      </c>
      <c r="K26" s="16"/>
      <c r="L26" s="190">
        <f t="shared" si="0"/>
        <v>-21.250671515872991</v>
      </c>
      <c r="M26" s="204" t="b">
        <f t="shared" si="1"/>
        <v>1</v>
      </c>
      <c r="N26" s="190">
        <f t="shared" si="2"/>
        <v>0.38110481923578232</v>
      </c>
      <c r="O26" s="135" t="b">
        <f t="shared" si="3"/>
        <v>1</v>
      </c>
      <c r="P26" s="190">
        <f t="shared" si="4"/>
        <v>-15.096630488085871</v>
      </c>
      <c r="Q26" s="204" t="b">
        <f t="shared" si="5"/>
        <v>1</v>
      </c>
      <c r="R26" s="190">
        <f t="shared" si="6"/>
        <v>0.12265690453745955</v>
      </c>
      <c r="S26" s="135" t="b">
        <f t="shared" si="7"/>
        <v>1</v>
      </c>
    </row>
    <row r="27" spans="1:19" x14ac:dyDescent="0.25">
      <c r="A27" s="14" t="s">
        <v>61</v>
      </c>
      <c r="B27" s="118" t="s">
        <v>404</v>
      </c>
      <c r="C27" s="21">
        <v>27.097618000000001</v>
      </c>
      <c r="D27" s="24">
        <v>14.892592</v>
      </c>
      <c r="E27" s="21">
        <v>-45.040955260347971</v>
      </c>
      <c r="F27" s="21">
        <v>1.1360947602824041</v>
      </c>
      <c r="G27" s="21">
        <v>5.5083739999999999</v>
      </c>
      <c r="H27" s="24">
        <v>1.8768640000000001</v>
      </c>
      <c r="I27" s="21">
        <v>-65.927077573164055</v>
      </c>
      <c r="J27" s="21">
        <v>0.80100182836572498</v>
      </c>
      <c r="K27" s="16"/>
      <c r="L27" s="190">
        <f t="shared" si="0"/>
        <v>-45.040955260347978</v>
      </c>
      <c r="M27" s="204" t="b">
        <f t="shared" si="1"/>
        <v>1</v>
      </c>
      <c r="N27" s="190">
        <f t="shared" si="2"/>
        <v>1.1360947602824041</v>
      </c>
      <c r="O27" s="135" t="b">
        <f t="shared" si="3"/>
        <v>1</v>
      </c>
      <c r="P27" s="190">
        <f t="shared" si="4"/>
        <v>-65.927077573164055</v>
      </c>
      <c r="Q27" s="204" t="b">
        <f t="shared" si="5"/>
        <v>1</v>
      </c>
      <c r="R27" s="190">
        <f t="shared" si="6"/>
        <v>0.80100182836572498</v>
      </c>
      <c r="S27" s="135" t="b">
        <f t="shared" si="7"/>
        <v>1</v>
      </c>
    </row>
    <row r="28" spans="1:19" x14ac:dyDescent="0.25">
      <c r="A28" s="14" t="s">
        <v>61</v>
      </c>
      <c r="B28" s="151" t="s">
        <v>152</v>
      </c>
      <c r="C28" s="21">
        <v>19.337726</v>
      </c>
      <c r="D28" s="24">
        <v>18.004259999999999</v>
      </c>
      <c r="E28" s="21">
        <v>-6.8956711869844529</v>
      </c>
      <c r="F28" s="21">
        <v>1.3734711491970018</v>
      </c>
      <c r="G28" s="21">
        <v>3.6737129999999998</v>
      </c>
      <c r="H28" s="24">
        <v>3.5788989999999998</v>
      </c>
      <c r="I28" s="21">
        <v>-2.5808766226430802</v>
      </c>
      <c r="J28" s="21">
        <v>1.5273907126655231</v>
      </c>
      <c r="K28" s="16"/>
      <c r="L28" s="190">
        <f t="shared" si="0"/>
        <v>-6.8956711869844529</v>
      </c>
      <c r="M28" s="204" t="b">
        <f t="shared" si="1"/>
        <v>1</v>
      </c>
      <c r="N28" s="190">
        <f t="shared" si="2"/>
        <v>1.3734711491970018</v>
      </c>
      <c r="O28" s="135" t="b">
        <f t="shared" si="3"/>
        <v>1</v>
      </c>
      <c r="P28" s="190">
        <f t="shared" si="4"/>
        <v>-2.580876622643085</v>
      </c>
      <c r="Q28" s="204" t="b">
        <f t="shared" si="5"/>
        <v>0</v>
      </c>
      <c r="R28" s="190">
        <f t="shared" si="6"/>
        <v>1.5273907126655231</v>
      </c>
      <c r="S28" s="135" t="b">
        <f t="shared" si="7"/>
        <v>1</v>
      </c>
    </row>
    <row r="29" spans="1:19" x14ac:dyDescent="0.25">
      <c r="A29" s="14" t="s">
        <v>61</v>
      </c>
      <c r="B29" s="151" t="s">
        <v>153</v>
      </c>
      <c r="C29" s="21">
        <v>501.918745</v>
      </c>
      <c r="D29" s="24">
        <v>493.26034700000002</v>
      </c>
      <c r="E29" s="21">
        <v>-1.7250597006493451</v>
      </c>
      <c r="F29" s="21">
        <v>37.628808717903532</v>
      </c>
      <c r="G29" s="21">
        <v>102.673813</v>
      </c>
      <c r="H29" s="24">
        <v>96.888788000000005</v>
      </c>
      <c r="I29" s="21">
        <v>-5.6343724178238075</v>
      </c>
      <c r="J29" s="21">
        <v>41.349877421133932</v>
      </c>
      <c r="K29" s="16"/>
      <c r="L29" s="190">
        <f t="shared" si="0"/>
        <v>-1.7250597006493507</v>
      </c>
      <c r="M29" s="204" t="b">
        <f t="shared" si="1"/>
        <v>1</v>
      </c>
      <c r="N29" s="190">
        <f t="shared" si="2"/>
        <v>37.628808717903532</v>
      </c>
      <c r="O29" s="135" t="b">
        <f t="shared" si="3"/>
        <v>1</v>
      </c>
      <c r="P29" s="190">
        <f t="shared" si="4"/>
        <v>-5.634372417823803</v>
      </c>
      <c r="Q29" s="204" t="b">
        <f t="shared" si="5"/>
        <v>0</v>
      </c>
      <c r="R29" s="190">
        <f t="shared" si="6"/>
        <v>41.349877421133932</v>
      </c>
      <c r="S29" s="135" t="b">
        <f t="shared" si="7"/>
        <v>1</v>
      </c>
    </row>
    <row r="30" spans="1:19" x14ac:dyDescent="0.25">
      <c r="A30" s="14" t="s">
        <v>61</v>
      </c>
      <c r="B30" s="151" t="s">
        <v>154</v>
      </c>
      <c r="C30" s="21">
        <v>4.8063919999999998</v>
      </c>
      <c r="D30" s="24">
        <v>4.8019470000000002</v>
      </c>
      <c r="E30" s="21">
        <v>-9.2481012784628724E-2</v>
      </c>
      <c r="F30" s="21">
        <v>0.36632084098280604</v>
      </c>
      <c r="G30" s="21">
        <v>0.86380699999999999</v>
      </c>
      <c r="H30" s="24">
        <v>1.014505</v>
      </c>
      <c r="I30" s="21">
        <v>17.445795183414802</v>
      </c>
      <c r="J30" s="21">
        <v>0.43296709824801893</v>
      </c>
      <c r="K30" s="16"/>
      <c r="L30" s="190">
        <f t="shared" si="0"/>
        <v>-9.2481012784633221E-2</v>
      </c>
      <c r="M30" s="204" t="b">
        <f t="shared" si="1"/>
        <v>0</v>
      </c>
      <c r="N30" s="190">
        <f t="shared" si="2"/>
        <v>0.36632084098280604</v>
      </c>
      <c r="O30" s="135" t="b">
        <f t="shared" si="3"/>
        <v>1</v>
      </c>
      <c r="P30" s="190">
        <f t="shared" si="4"/>
        <v>17.445795183414813</v>
      </c>
      <c r="Q30" s="204" t="b">
        <f t="shared" si="5"/>
        <v>1</v>
      </c>
      <c r="R30" s="190">
        <f t="shared" si="6"/>
        <v>0.43296709824801893</v>
      </c>
      <c r="S30" s="135" t="b">
        <f t="shared" si="7"/>
        <v>1</v>
      </c>
    </row>
    <row r="31" spans="1:19" x14ac:dyDescent="0.25">
      <c r="A31" s="14"/>
      <c r="B31" s="10" t="s">
        <v>43</v>
      </c>
      <c r="C31" s="78">
        <v>89.909846999999999</v>
      </c>
      <c r="D31" s="30">
        <v>90.068108999999993</v>
      </c>
      <c r="E31" s="78">
        <v>0.17602298889463075</v>
      </c>
      <c r="F31" s="78">
        <v>6.8709266126033954</v>
      </c>
      <c r="G31" s="78">
        <v>14.992315</v>
      </c>
      <c r="H31" s="30">
        <v>13.770701000000001</v>
      </c>
      <c r="I31" s="78">
        <v>-8.1482679626195047</v>
      </c>
      <c r="J31" s="78">
        <v>5.8770143595261652</v>
      </c>
      <c r="K31" s="16"/>
      <c r="L31" s="190">
        <f t="shared" si="0"/>
        <v>0.17602298889463516</v>
      </c>
      <c r="M31" s="204" t="b">
        <f t="shared" si="1"/>
        <v>0</v>
      </c>
      <c r="N31" s="190">
        <f t="shared" si="2"/>
        <v>6.8709266126033954</v>
      </c>
      <c r="O31" s="135" t="b">
        <f t="shared" si="3"/>
        <v>1</v>
      </c>
      <c r="P31" s="190">
        <f t="shared" si="4"/>
        <v>-8.1482679626195083</v>
      </c>
      <c r="Q31" s="204" t="b">
        <f t="shared" si="5"/>
        <v>0</v>
      </c>
      <c r="R31" s="190">
        <f t="shared" si="6"/>
        <v>5.8770143595261652</v>
      </c>
      <c r="S31" s="135" t="b">
        <f t="shared" si="7"/>
        <v>1</v>
      </c>
    </row>
    <row r="32" spans="1:19" x14ac:dyDescent="0.25">
      <c r="A32" s="14" t="s">
        <v>61</v>
      </c>
      <c r="B32" s="9" t="s">
        <v>405</v>
      </c>
      <c r="C32" s="21">
        <v>9.1155819999999999</v>
      </c>
      <c r="D32" s="24">
        <v>10.498023999999999</v>
      </c>
      <c r="E32" s="21">
        <v>15.16570198150815</v>
      </c>
      <c r="F32" s="21">
        <v>0.80085119230547119</v>
      </c>
      <c r="G32" s="21">
        <v>1.1762550000000001</v>
      </c>
      <c r="H32" s="24">
        <v>1.1784559999999999</v>
      </c>
      <c r="I32" s="21">
        <v>0.18711928960981616</v>
      </c>
      <c r="J32" s="21">
        <v>0.50293756534760037</v>
      </c>
      <c r="K32" s="16"/>
      <c r="L32" s="190">
        <f t="shared" si="0"/>
        <v>15.165701981508139</v>
      </c>
      <c r="M32" s="204" t="b">
        <f t="shared" si="1"/>
        <v>1</v>
      </c>
      <c r="N32" s="190">
        <f t="shared" si="2"/>
        <v>0.80085119230547119</v>
      </c>
      <c r="O32" s="135" t="b">
        <f t="shared" si="3"/>
        <v>1</v>
      </c>
      <c r="P32" s="190">
        <f t="shared" si="4"/>
        <v>0.18711928960981228</v>
      </c>
      <c r="Q32" s="204" t="b">
        <f t="shared" si="5"/>
        <v>0</v>
      </c>
      <c r="R32" s="190">
        <f t="shared" si="6"/>
        <v>0.50293756534760037</v>
      </c>
      <c r="S32" s="135" t="b">
        <f t="shared" si="7"/>
        <v>1</v>
      </c>
    </row>
    <row r="33" spans="1:19" x14ac:dyDescent="0.25">
      <c r="A33" s="14" t="s">
        <v>61</v>
      </c>
      <c r="B33" s="118" t="s">
        <v>406</v>
      </c>
      <c r="C33" s="21">
        <v>1.9600280000000001</v>
      </c>
      <c r="D33" s="24">
        <v>2.9503940000000002</v>
      </c>
      <c r="E33" s="21">
        <v>50.528155720224397</v>
      </c>
      <c r="F33" s="21">
        <v>0.22507345693541081</v>
      </c>
      <c r="G33" s="21">
        <v>3.0509999999999999E-2</v>
      </c>
      <c r="H33" s="24">
        <v>0.360205</v>
      </c>
      <c r="I33" s="21">
        <v>1080.6129137987546</v>
      </c>
      <c r="J33" s="21">
        <v>0.15372710200977585</v>
      </c>
      <c r="K33" s="16"/>
      <c r="L33" s="190">
        <f t="shared" si="0"/>
        <v>50.528155720224412</v>
      </c>
      <c r="M33" s="204" t="b">
        <f t="shared" si="1"/>
        <v>1</v>
      </c>
      <c r="N33" s="190">
        <f t="shared" si="2"/>
        <v>0.22507345693541081</v>
      </c>
      <c r="O33" s="135" t="b">
        <f t="shared" si="3"/>
        <v>1</v>
      </c>
      <c r="P33" s="190">
        <f t="shared" si="4"/>
        <v>1080.6129137987546</v>
      </c>
      <c r="Q33" s="204" t="b">
        <f t="shared" si="5"/>
        <v>1</v>
      </c>
      <c r="R33" s="190">
        <f t="shared" si="6"/>
        <v>0.15372710200977585</v>
      </c>
      <c r="S33" s="135" t="b">
        <f t="shared" si="7"/>
        <v>1</v>
      </c>
    </row>
    <row r="34" spans="1:19" x14ac:dyDescent="0.25">
      <c r="A34" s="14" t="s">
        <v>61</v>
      </c>
      <c r="B34" s="118" t="s">
        <v>407</v>
      </c>
      <c r="C34" s="21">
        <v>21.038454000000002</v>
      </c>
      <c r="D34" s="24">
        <v>18.169248</v>
      </c>
      <c r="E34" s="21">
        <v>-13.637912747771308</v>
      </c>
      <c r="F34" s="21">
        <v>1.3860574070028606</v>
      </c>
      <c r="G34" s="21">
        <v>4.2146309999999998</v>
      </c>
      <c r="H34" s="24">
        <v>2.659869</v>
      </c>
      <c r="I34" s="21">
        <v>-36.889635178026261</v>
      </c>
      <c r="J34" s="21">
        <v>1.1351701200584126</v>
      </c>
      <c r="K34" s="16"/>
      <c r="L34" s="190">
        <f t="shared" si="0"/>
        <v>-13.637912747771303</v>
      </c>
      <c r="M34" s="204" t="b">
        <f t="shared" si="1"/>
        <v>1</v>
      </c>
      <c r="N34" s="190">
        <f t="shared" si="2"/>
        <v>1.3860574070028606</v>
      </c>
      <c r="O34" s="135" t="b">
        <f t="shared" si="3"/>
        <v>1</v>
      </c>
      <c r="P34" s="190">
        <f t="shared" si="4"/>
        <v>-36.889635178026261</v>
      </c>
      <c r="Q34" s="204" t="b">
        <f t="shared" si="5"/>
        <v>1</v>
      </c>
      <c r="R34" s="190">
        <f t="shared" si="6"/>
        <v>1.1351701200584126</v>
      </c>
      <c r="S34" s="135" t="b">
        <f t="shared" si="7"/>
        <v>1</v>
      </c>
    </row>
    <row r="35" spans="1:19" x14ac:dyDescent="0.25">
      <c r="A35" s="14" t="s">
        <v>61</v>
      </c>
      <c r="B35" s="118" t="s">
        <v>408</v>
      </c>
      <c r="C35" s="21">
        <v>4.6165310000000002</v>
      </c>
      <c r="D35" s="24">
        <v>4.8439620000000003</v>
      </c>
      <c r="E35" s="21">
        <v>4.9264480190861937</v>
      </c>
      <c r="F35" s="21">
        <v>0.36952599300424493</v>
      </c>
      <c r="G35" s="21">
        <v>1.164528</v>
      </c>
      <c r="H35" s="24">
        <v>0.87171200000000004</v>
      </c>
      <c r="I35" s="21">
        <v>-25.144607944162779</v>
      </c>
      <c r="J35" s="21">
        <v>0.3720263726132223</v>
      </c>
      <c r="K35" s="16"/>
      <c r="L35" s="190">
        <f t="shared" si="0"/>
        <v>4.9264480190861955</v>
      </c>
      <c r="M35" s="204" t="b">
        <f t="shared" si="1"/>
        <v>0</v>
      </c>
      <c r="N35" s="190">
        <f t="shared" si="2"/>
        <v>0.36952599300424493</v>
      </c>
      <c r="O35" s="135" t="b">
        <f t="shared" si="3"/>
        <v>1</v>
      </c>
      <c r="P35" s="190">
        <f t="shared" si="4"/>
        <v>-25.144607944162782</v>
      </c>
      <c r="Q35" s="204" t="b">
        <f t="shared" si="5"/>
        <v>1</v>
      </c>
      <c r="R35" s="190">
        <f t="shared" si="6"/>
        <v>0.3720263726132223</v>
      </c>
      <c r="S35" s="135" t="b">
        <f t="shared" si="7"/>
        <v>1</v>
      </c>
    </row>
    <row r="36" spans="1:19" x14ac:dyDescent="0.25">
      <c r="A36" s="14" t="s">
        <v>61</v>
      </c>
      <c r="B36" s="118" t="s">
        <v>411</v>
      </c>
      <c r="C36" s="21">
        <v>7.3775820000000003</v>
      </c>
      <c r="D36" s="24">
        <v>5.6678680000000004</v>
      </c>
      <c r="E36" s="21">
        <v>-23.17444929788649</v>
      </c>
      <c r="F36" s="21">
        <v>0.43237840241459036</v>
      </c>
      <c r="G36" s="21">
        <v>1.3367880000000001</v>
      </c>
      <c r="H36" s="24">
        <v>0.76620500000000002</v>
      </c>
      <c r="I36" s="21">
        <v>-42.683133002390804</v>
      </c>
      <c r="J36" s="21">
        <v>0.32699844309601567</v>
      </c>
      <c r="K36" s="16"/>
      <c r="L36" s="190">
        <f t="shared" si="0"/>
        <v>-23.174449297886486</v>
      </c>
      <c r="M36" s="204" t="b">
        <f t="shared" si="1"/>
        <v>1</v>
      </c>
      <c r="N36" s="190">
        <f t="shared" si="2"/>
        <v>0.43237840241459036</v>
      </c>
      <c r="O36" s="135" t="b">
        <f t="shared" si="3"/>
        <v>1</v>
      </c>
      <c r="P36" s="190">
        <f t="shared" si="4"/>
        <v>-42.683133002390804</v>
      </c>
      <c r="Q36" s="204" t="b">
        <f t="shared" si="5"/>
        <v>1</v>
      </c>
      <c r="R36" s="190">
        <f t="shared" si="6"/>
        <v>0.32699844309601567</v>
      </c>
      <c r="S36" s="135" t="b">
        <f t="shared" si="7"/>
        <v>1</v>
      </c>
    </row>
    <row r="37" spans="1:19" x14ac:dyDescent="0.25">
      <c r="A37" s="14" t="s">
        <v>61</v>
      </c>
      <c r="B37" s="118" t="s">
        <v>412</v>
      </c>
      <c r="C37" s="21">
        <v>24.722422999999999</v>
      </c>
      <c r="D37" s="24">
        <v>24.724093</v>
      </c>
      <c r="E37" s="21">
        <v>6.7550013200579073E-3</v>
      </c>
      <c r="F37" s="21">
        <v>1.8860996467260274</v>
      </c>
      <c r="G37" s="21">
        <v>3.6582330000000001</v>
      </c>
      <c r="H37" s="24">
        <v>3.9929610000000002</v>
      </c>
      <c r="I37" s="21">
        <v>9.1499912662752703</v>
      </c>
      <c r="J37" s="21">
        <v>1.7041027275247613</v>
      </c>
      <c r="K37" s="16"/>
      <c r="L37" s="190">
        <f t="shared" si="0"/>
        <v>6.7550013200596342E-3</v>
      </c>
      <c r="M37" s="204" t="b">
        <f t="shared" si="1"/>
        <v>0</v>
      </c>
      <c r="N37" s="190">
        <f t="shared" si="2"/>
        <v>1.8860996467260274</v>
      </c>
      <c r="O37" s="135" t="b">
        <f t="shared" si="3"/>
        <v>1</v>
      </c>
      <c r="P37" s="190">
        <f t="shared" si="4"/>
        <v>9.1499912662752791</v>
      </c>
      <c r="Q37" s="204" t="b">
        <f t="shared" si="5"/>
        <v>0</v>
      </c>
      <c r="R37" s="190">
        <f t="shared" si="6"/>
        <v>1.7041027275247613</v>
      </c>
      <c r="S37" s="135" t="b">
        <f t="shared" si="7"/>
        <v>1</v>
      </c>
    </row>
    <row r="38" spans="1:19" x14ac:dyDescent="0.25">
      <c r="A38" s="14" t="s">
        <v>61</v>
      </c>
      <c r="B38" s="118" t="s">
        <v>418</v>
      </c>
      <c r="C38" s="21">
        <v>1.8320749999999999</v>
      </c>
      <c r="D38" s="24">
        <v>3.4358300000000002</v>
      </c>
      <c r="E38" s="21">
        <v>87.537628099286351</v>
      </c>
      <c r="F38" s="21">
        <v>0.26210537831299563</v>
      </c>
      <c r="G38" s="21">
        <v>0.25237399999999999</v>
      </c>
      <c r="H38" s="24">
        <v>0.59072599999999997</v>
      </c>
      <c r="I38" s="21">
        <v>134.06769318551039</v>
      </c>
      <c r="J38" s="21">
        <v>0.25210809417367014</v>
      </c>
      <c r="K38" s="16"/>
      <c r="L38" s="190">
        <f t="shared" si="0"/>
        <v>87.537628099286351</v>
      </c>
      <c r="M38" s="204" t="b">
        <f t="shared" si="1"/>
        <v>1</v>
      </c>
      <c r="N38" s="190">
        <f t="shared" si="2"/>
        <v>0.26210537831299563</v>
      </c>
      <c r="O38" s="135" t="b">
        <f t="shared" si="3"/>
        <v>1</v>
      </c>
      <c r="P38" s="190">
        <f t="shared" si="4"/>
        <v>134.06769318551039</v>
      </c>
      <c r="Q38" s="204" t="b">
        <f t="shared" si="5"/>
        <v>1</v>
      </c>
      <c r="R38" s="190">
        <f t="shared" si="6"/>
        <v>0.25210809417367014</v>
      </c>
      <c r="S38" s="135" t="b">
        <f t="shared" si="7"/>
        <v>1</v>
      </c>
    </row>
    <row r="39" spans="1:19" x14ac:dyDescent="0.25">
      <c r="A39" s="14" t="s">
        <v>61</v>
      </c>
      <c r="B39" s="118" t="s">
        <v>413</v>
      </c>
      <c r="C39" s="21">
        <v>13.706455</v>
      </c>
      <c r="D39" s="24">
        <v>13.590388000000001</v>
      </c>
      <c r="E39" s="21">
        <v>-0.8468053920579699</v>
      </c>
      <c r="F39" s="21">
        <v>1.0367549582372806</v>
      </c>
      <c r="G39" s="21">
        <v>2.4437929999999999</v>
      </c>
      <c r="H39" s="24">
        <v>2.0076489999999998</v>
      </c>
      <c r="I39" s="21">
        <v>-17.847010773825779</v>
      </c>
      <c r="J39" s="21">
        <v>0.85681781936070989</v>
      </c>
      <c r="K39" s="16"/>
      <c r="L39" s="190">
        <f t="shared" si="0"/>
        <v>-0.84680539205797023</v>
      </c>
      <c r="M39" s="204" t="b">
        <f t="shared" si="1"/>
        <v>1</v>
      </c>
      <c r="N39" s="190">
        <f t="shared" si="2"/>
        <v>1.0367549582372806</v>
      </c>
      <c r="O39" s="135" t="b">
        <f t="shared" si="3"/>
        <v>1</v>
      </c>
      <c r="P39" s="190">
        <f t="shared" si="4"/>
        <v>-17.847010773825776</v>
      </c>
      <c r="Q39" s="204" t="b">
        <f t="shared" si="5"/>
        <v>1</v>
      </c>
      <c r="R39" s="190">
        <f t="shared" si="6"/>
        <v>0.85681781936070989</v>
      </c>
      <c r="S39" s="135" t="b">
        <f t="shared" si="7"/>
        <v>1</v>
      </c>
    </row>
    <row r="40" spans="1:19" x14ac:dyDescent="0.25">
      <c r="A40" s="14" t="s">
        <v>61</v>
      </c>
      <c r="B40" s="118" t="s">
        <v>439</v>
      </c>
      <c r="C40" s="21">
        <v>1.2185889999999999</v>
      </c>
      <c r="D40" s="24">
        <v>1.0482499999999999</v>
      </c>
      <c r="E40" s="21">
        <v>-13.978379913161865</v>
      </c>
      <c r="F40" s="21">
        <v>7.9966693001864944E-2</v>
      </c>
      <c r="G40" s="21">
        <v>0.26269799999999999</v>
      </c>
      <c r="H40" s="24">
        <v>0.25604399999999999</v>
      </c>
      <c r="I40" s="21">
        <v>-2.5329465774387327</v>
      </c>
      <c r="J40" s="21">
        <v>0.10927361393370733</v>
      </c>
      <c r="K40" s="16"/>
      <c r="L40" s="190">
        <f t="shared" si="0"/>
        <v>-13.978379913161865</v>
      </c>
      <c r="M40" s="204" t="b">
        <f t="shared" si="1"/>
        <v>1</v>
      </c>
      <c r="N40" s="190">
        <f t="shared" si="2"/>
        <v>7.9966693001864944E-2</v>
      </c>
      <c r="O40" s="135" t="b">
        <f t="shared" si="3"/>
        <v>1</v>
      </c>
      <c r="P40" s="190">
        <f t="shared" si="4"/>
        <v>-2.5329465774387296</v>
      </c>
      <c r="Q40" s="204" t="b">
        <f t="shared" si="5"/>
        <v>1</v>
      </c>
      <c r="R40" s="190">
        <f t="shared" si="6"/>
        <v>0.10927361393370733</v>
      </c>
      <c r="S40" s="135" t="b">
        <f t="shared" si="7"/>
        <v>1</v>
      </c>
    </row>
    <row r="41" spans="1:19" x14ac:dyDescent="0.25">
      <c r="A41" s="14" t="s">
        <v>61</v>
      </c>
      <c r="B41" s="118" t="s">
        <v>414</v>
      </c>
      <c r="C41" s="21">
        <v>1.132476</v>
      </c>
      <c r="D41" s="24">
        <v>1.031485</v>
      </c>
      <c r="E41" s="21">
        <v>-8.9177165785411798</v>
      </c>
      <c r="F41" s="21">
        <v>7.8687759915123945E-2</v>
      </c>
      <c r="G41" s="21">
        <v>3.5838000000000002E-2</v>
      </c>
      <c r="H41" s="24">
        <v>0.47824899999999998</v>
      </c>
      <c r="I41" s="21">
        <v>1234.4745800546905</v>
      </c>
      <c r="J41" s="21">
        <v>0.20410553104224899</v>
      </c>
      <c r="K41" s="16"/>
      <c r="L41" s="190">
        <f t="shared" si="0"/>
        <v>-8.9177165785411834</v>
      </c>
      <c r="M41" s="204" t="b">
        <f t="shared" si="1"/>
        <v>1</v>
      </c>
      <c r="N41" s="190">
        <f t="shared" si="2"/>
        <v>7.8687759915123945E-2</v>
      </c>
      <c r="O41" s="135" t="b">
        <f t="shared" si="3"/>
        <v>1</v>
      </c>
      <c r="P41" s="190">
        <f t="shared" si="4"/>
        <v>1234.4745800546905</v>
      </c>
      <c r="Q41" s="204" t="b">
        <f t="shared" si="5"/>
        <v>1</v>
      </c>
      <c r="R41" s="190">
        <f t="shared" si="6"/>
        <v>0.20410553104224899</v>
      </c>
      <c r="S41" s="135" t="b">
        <f t="shared" si="7"/>
        <v>1</v>
      </c>
    </row>
    <row r="42" spans="1:19" x14ac:dyDescent="0.25">
      <c r="A42" s="14" t="s">
        <v>61</v>
      </c>
      <c r="B42" s="118" t="s">
        <v>415</v>
      </c>
      <c r="C42" s="21">
        <v>3.1896520000000002</v>
      </c>
      <c r="D42" s="24">
        <v>4.1085669999999999</v>
      </c>
      <c r="E42" s="21">
        <v>28.809255680556987</v>
      </c>
      <c r="F42" s="21">
        <v>0.31342572474752517</v>
      </c>
      <c r="G42" s="21">
        <v>0.41666700000000001</v>
      </c>
      <c r="H42" s="24">
        <v>0.60862499999999997</v>
      </c>
      <c r="I42" s="21">
        <v>46.069883144093481</v>
      </c>
      <c r="J42" s="21">
        <v>0.25974697036604111</v>
      </c>
      <c r="K42" s="16"/>
      <c r="L42" s="190">
        <f t="shared" si="0"/>
        <v>28.809255680556987</v>
      </c>
      <c r="M42" s="204" t="b">
        <f t="shared" si="1"/>
        <v>1</v>
      </c>
      <c r="N42" s="190">
        <f t="shared" si="2"/>
        <v>0.31342572474752517</v>
      </c>
      <c r="O42" s="135" t="b">
        <f t="shared" si="3"/>
        <v>1</v>
      </c>
      <c r="P42" s="190">
        <f t="shared" si="4"/>
        <v>46.069883144093474</v>
      </c>
      <c r="Q42" s="204" t="b">
        <f t="shared" si="5"/>
        <v>1</v>
      </c>
      <c r="R42" s="190">
        <f t="shared" si="6"/>
        <v>0.25974697036604111</v>
      </c>
      <c r="S42" s="135" t="b">
        <f t="shared" si="7"/>
        <v>1</v>
      </c>
    </row>
    <row r="43" spans="1:19" x14ac:dyDescent="0.25">
      <c r="A43" s="14"/>
      <c r="B43" s="118" t="s">
        <v>416</v>
      </c>
      <c r="C43" s="21">
        <v>1.2029030000000001</v>
      </c>
      <c r="D43" s="24">
        <v>2.514608</v>
      </c>
      <c r="E43" s="21">
        <v>109.04495208674345</v>
      </c>
      <c r="F43" s="21">
        <v>0.19182913041357846</v>
      </c>
      <c r="G43" s="21">
        <v>8.2217999999999999E-2</v>
      </c>
      <c r="H43" s="24">
        <v>0.16369500000000001</v>
      </c>
      <c r="I43" s="21">
        <v>99.09873750273664</v>
      </c>
      <c r="J43" s="21">
        <v>6.9861212263822706E-2</v>
      </c>
      <c r="K43" s="16"/>
      <c r="L43" s="190">
        <f t="shared" si="0"/>
        <v>109.04495208674348</v>
      </c>
      <c r="M43" s="204" t="b">
        <f t="shared" si="1"/>
        <v>1</v>
      </c>
      <c r="N43" s="190">
        <f t="shared" si="2"/>
        <v>0.19182913041357846</v>
      </c>
      <c r="O43" s="135" t="b">
        <f t="shared" si="3"/>
        <v>1</v>
      </c>
      <c r="P43" s="190">
        <f t="shared" si="4"/>
        <v>99.09873750273664</v>
      </c>
      <c r="Q43" s="204" t="b">
        <f t="shared" si="5"/>
        <v>1</v>
      </c>
      <c r="R43" s="190">
        <f t="shared" si="6"/>
        <v>6.9861212263822706E-2</v>
      </c>
      <c r="S43" s="135" t="b">
        <f t="shared" si="7"/>
        <v>1</v>
      </c>
    </row>
    <row r="44" spans="1:19" x14ac:dyDescent="0.25">
      <c r="A44" s="14"/>
      <c r="B44" s="9" t="s">
        <v>2</v>
      </c>
      <c r="C44" s="21">
        <v>229.10924983999101</v>
      </c>
      <c r="D44" s="24">
        <v>227.73699642002262</v>
      </c>
      <c r="E44" s="21">
        <v>-0.59895155735822936</v>
      </c>
      <c r="F44" s="21">
        <v>17.373121371702137</v>
      </c>
      <c r="G44" s="21">
        <v>37.952687169999884</v>
      </c>
      <c r="H44" s="24">
        <v>39.791545269998792</v>
      </c>
      <c r="I44" s="21">
        <v>4.8451328143437777</v>
      </c>
      <c r="J44" s="21">
        <v>16.982104465089932</v>
      </c>
      <c r="K44" s="16"/>
      <c r="L44" s="190">
        <f t="shared" si="0"/>
        <v>-0.59895155735823158</v>
      </c>
      <c r="M44" s="204" t="b">
        <f t="shared" si="1"/>
        <v>0</v>
      </c>
      <c r="N44" s="190">
        <f t="shared" si="2"/>
        <v>17.373121371702137</v>
      </c>
      <c r="O44" s="135" t="b">
        <f t="shared" si="3"/>
        <v>1</v>
      </c>
      <c r="P44" s="190">
        <f t="shared" si="4"/>
        <v>4.8451328143437875</v>
      </c>
      <c r="Q44" s="204" t="b">
        <f t="shared" si="5"/>
        <v>0</v>
      </c>
      <c r="R44" s="190">
        <f t="shared" si="6"/>
        <v>16.982104465089932</v>
      </c>
      <c r="S44" s="135" t="b">
        <f t="shared" si="7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77"/>
      <c r="E47" s="20"/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topLeftCell="A4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7.42578125" style="7" customWidth="1"/>
    <col min="13" max="13" width="17.42578125" style="7" customWidth="1"/>
    <col min="14" max="14" width="7" style="7" customWidth="1"/>
    <col min="15" max="15" width="12.85546875" style="7" bestFit="1" customWidth="1"/>
    <col min="16" max="16" width="8.28515625" style="7" customWidth="1"/>
    <col min="17" max="17" width="12.85546875" style="7" bestFit="1" customWidth="1"/>
    <col min="18" max="18" width="7.140625" style="7" customWidth="1"/>
    <col min="19" max="19" width="12.85546875" style="7" bestFit="1" customWidth="1"/>
    <col min="20" max="16384" width="10.85546875" style="7"/>
  </cols>
  <sheetData>
    <row r="1" spans="1:19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9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9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9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9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24</v>
      </c>
      <c r="C13" s="30">
        <v>473.86163205999611</v>
      </c>
      <c r="D13" s="30">
        <v>478.7161210999987</v>
      </c>
      <c r="E13" s="30">
        <v>1.02445285956132</v>
      </c>
      <c r="F13" s="203">
        <v>100</v>
      </c>
      <c r="G13" s="30">
        <v>94.324445420000131</v>
      </c>
      <c r="H13" s="30">
        <v>88.128159430000096</v>
      </c>
      <c r="I13" s="30">
        <v>-6.5691199798840305</v>
      </c>
      <c r="J13" s="203">
        <v>100</v>
      </c>
      <c r="K13" s="16"/>
      <c r="L13" s="190">
        <f>+((D13-C13)/C13)*100</f>
        <v>1.0244528595613243</v>
      </c>
      <c r="M13" s="204" t="b">
        <f>+E13=L13</f>
        <v>1</v>
      </c>
      <c r="N13" s="190">
        <f>+D13/$D$13*100</f>
        <v>100</v>
      </c>
      <c r="O13" s="135" t="b">
        <f>+F13=N13</f>
        <v>1</v>
      </c>
      <c r="P13" s="190">
        <f>+((H13-G13)/G13)*100</f>
        <v>-6.5691199798840305</v>
      </c>
      <c r="Q13" s="204" t="b">
        <f>+I13=P13</f>
        <v>1</v>
      </c>
      <c r="R13" s="190">
        <f>+H13/$H$13*100</f>
        <v>100</v>
      </c>
      <c r="S13" s="135" t="b">
        <f>+J13=R13</f>
        <v>1</v>
      </c>
    </row>
    <row r="14" spans="1:19" x14ac:dyDescent="0.25">
      <c r="A14" s="14"/>
      <c r="B14" s="10" t="s">
        <v>42</v>
      </c>
      <c r="C14" s="78">
        <v>22.455944000000002</v>
      </c>
      <c r="D14" s="30">
        <v>25.147872</v>
      </c>
      <c r="E14" s="78">
        <v>11.987596691548564</v>
      </c>
      <c r="F14" s="78">
        <v>5.2531909604830034</v>
      </c>
      <c r="G14" s="78">
        <v>4.1223470000000004</v>
      </c>
      <c r="H14" s="30">
        <v>3.6020480000000004</v>
      </c>
      <c r="I14" s="78">
        <v>-12.621426580537742</v>
      </c>
      <c r="J14" s="78">
        <v>4.0872838185859255</v>
      </c>
      <c r="K14" s="16"/>
      <c r="L14" s="190">
        <f t="shared" ref="L14:L44" si="0">+((D14-C14)/C14)*100</f>
        <v>11.987596691548557</v>
      </c>
      <c r="M14" s="204" t="b">
        <f t="shared" ref="M14:M44" si="1">+E14=L14</f>
        <v>1</v>
      </c>
      <c r="N14" s="190">
        <f t="shared" ref="N14:N44" si="2">+D14/$D$13*100</f>
        <v>5.2531909604830034</v>
      </c>
      <c r="O14" s="135" t="b">
        <f t="shared" ref="O14:O44" si="3">+F14=N14</f>
        <v>1</v>
      </c>
      <c r="P14" s="190">
        <f t="shared" ref="P14:P44" si="4">+((H14-G14)/G14)*100</f>
        <v>-12.621426580537737</v>
      </c>
      <c r="Q14" s="204" t="b">
        <f t="shared" ref="Q14:Q44" si="5">+I14=P14</f>
        <v>1</v>
      </c>
      <c r="R14" s="190">
        <f t="shared" ref="R14:R44" si="6">+H14/$H$13*100</f>
        <v>4.0872838185859255</v>
      </c>
      <c r="S14" s="135" t="b">
        <f t="shared" ref="S14:S44" si="7">+J14=R14</f>
        <v>1</v>
      </c>
    </row>
    <row r="15" spans="1:19" x14ac:dyDescent="0.25">
      <c r="A15" s="14"/>
      <c r="B15" s="10" t="s">
        <v>52</v>
      </c>
      <c r="C15" s="78">
        <v>4.9034630000000003</v>
      </c>
      <c r="D15" s="30">
        <v>7.8000290000000003</v>
      </c>
      <c r="E15" s="78">
        <v>59.07184371534975</v>
      </c>
      <c r="F15" s="78">
        <v>1.6293641797725582</v>
      </c>
      <c r="G15" s="78">
        <v>0.56944700000000004</v>
      </c>
      <c r="H15" s="30">
        <v>0.87235600000000002</v>
      </c>
      <c r="I15" s="78">
        <v>53.193536887541761</v>
      </c>
      <c r="J15" s="78">
        <v>0.98987202914740269</v>
      </c>
      <c r="K15" s="16"/>
      <c r="L15" s="190">
        <f t="shared" si="0"/>
        <v>59.071843715349736</v>
      </c>
      <c r="M15" s="204" t="b">
        <f t="shared" si="1"/>
        <v>0</v>
      </c>
      <c r="N15" s="190">
        <f t="shared" si="2"/>
        <v>1.6293641797725582</v>
      </c>
      <c r="O15" s="135" t="b">
        <f t="shared" si="3"/>
        <v>1</v>
      </c>
      <c r="P15" s="190">
        <f t="shared" si="4"/>
        <v>53.193536887541768</v>
      </c>
      <c r="Q15" s="204" t="b">
        <f t="shared" si="5"/>
        <v>1</v>
      </c>
      <c r="R15" s="190">
        <f t="shared" si="6"/>
        <v>0.98987202914740269</v>
      </c>
      <c r="S15" s="135" t="b">
        <f t="shared" si="7"/>
        <v>1</v>
      </c>
    </row>
    <row r="16" spans="1:19" x14ac:dyDescent="0.25">
      <c r="A16" s="14" t="s">
        <v>61</v>
      </c>
      <c r="B16" s="118" t="s">
        <v>394</v>
      </c>
      <c r="C16" s="21">
        <v>0.71748299999999998</v>
      </c>
      <c r="D16" s="24">
        <v>0.620278</v>
      </c>
      <c r="E16" s="21">
        <v>-13.548056190878388</v>
      </c>
      <c r="F16" s="21">
        <v>0.1295711534791682</v>
      </c>
      <c r="G16" s="21">
        <v>0</v>
      </c>
      <c r="H16" s="24">
        <v>0.102519</v>
      </c>
      <c r="I16" s="21" t="s">
        <v>97</v>
      </c>
      <c r="J16" s="21">
        <v>0.11632944641426501</v>
      </c>
      <c r="K16" s="16"/>
      <c r="L16" s="190">
        <f t="shared" si="0"/>
        <v>-13.548056190878388</v>
      </c>
      <c r="M16" s="204" t="b">
        <f t="shared" si="1"/>
        <v>1</v>
      </c>
      <c r="N16" s="190">
        <f t="shared" si="2"/>
        <v>0.1295711534791682</v>
      </c>
      <c r="O16" s="135" t="b">
        <f t="shared" si="3"/>
        <v>1</v>
      </c>
      <c r="P16" s="190" t="e">
        <f t="shared" si="4"/>
        <v>#DIV/0!</v>
      </c>
      <c r="Q16" s="204" t="e">
        <f t="shared" si="5"/>
        <v>#DIV/0!</v>
      </c>
      <c r="R16" s="190">
        <f t="shared" si="6"/>
        <v>0.11632944641426501</v>
      </c>
      <c r="S16" s="135" t="b">
        <f t="shared" si="7"/>
        <v>1</v>
      </c>
    </row>
    <row r="17" spans="1:19" x14ac:dyDescent="0.25">
      <c r="A17" s="14" t="s">
        <v>61</v>
      </c>
      <c r="B17" s="118" t="s">
        <v>395</v>
      </c>
      <c r="C17" s="21">
        <v>2.382476</v>
      </c>
      <c r="D17" s="24">
        <v>3.7182200000000001</v>
      </c>
      <c r="E17" s="21">
        <v>56.065370648014934</v>
      </c>
      <c r="F17" s="21">
        <v>0.77670666102830144</v>
      </c>
      <c r="G17" s="21">
        <v>0.43040299999999998</v>
      </c>
      <c r="H17" s="24">
        <v>0.261156</v>
      </c>
      <c r="I17" s="21">
        <v>-39.322913641401193</v>
      </c>
      <c r="J17" s="21">
        <v>0.29633660987488947</v>
      </c>
      <c r="K17" s="16"/>
      <c r="L17" s="190">
        <f t="shared" si="0"/>
        <v>56.06537064801492</v>
      </c>
      <c r="M17" s="204" t="b">
        <f t="shared" si="1"/>
        <v>1</v>
      </c>
      <c r="N17" s="190">
        <f t="shared" si="2"/>
        <v>0.77670666102830144</v>
      </c>
      <c r="O17" s="135" t="b">
        <f t="shared" si="3"/>
        <v>1</v>
      </c>
      <c r="P17" s="190">
        <f t="shared" si="4"/>
        <v>-39.3229136414012</v>
      </c>
      <c r="Q17" s="204" t="b">
        <f t="shared" si="5"/>
        <v>1</v>
      </c>
      <c r="R17" s="190">
        <f t="shared" si="6"/>
        <v>0.29633660987488947</v>
      </c>
      <c r="S17" s="135" t="b">
        <f t="shared" si="7"/>
        <v>1</v>
      </c>
    </row>
    <row r="18" spans="1:19" x14ac:dyDescent="0.25">
      <c r="A18" s="14" t="s">
        <v>61</v>
      </c>
      <c r="B18" s="118" t="s">
        <v>396</v>
      </c>
      <c r="C18" s="21">
        <v>1.803504</v>
      </c>
      <c r="D18" s="24">
        <v>3.4615309999999999</v>
      </c>
      <c r="E18" s="21">
        <v>91.933646945058058</v>
      </c>
      <c r="F18" s="21">
        <v>0.7230863652650884</v>
      </c>
      <c r="G18" s="21">
        <v>0.139044</v>
      </c>
      <c r="H18" s="24">
        <v>0.50868100000000005</v>
      </c>
      <c r="I18" s="21">
        <v>265.84174793590523</v>
      </c>
      <c r="J18" s="21">
        <v>0.57720597285824815</v>
      </c>
      <c r="K18" s="16"/>
      <c r="L18" s="190">
        <f t="shared" si="0"/>
        <v>91.933646945058058</v>
      </c>
      <c r="M18" s="204" t="b">
        <f t="shared" si="1"/>
        <v>1</v>
      </c>
      <c r="N18" s="190">
        <f t="shared" si="2"/>
        <v>0.7230863652650884</v>
      </c>
      <c r="O18" s="135" t="b">
        <f t="shared" si="3"/>
        <v>1</v>
      </c>
      <c r="P18" s="190">
        <f t="shared" si="4"/>
        <v>265.84174793590523</v>
      </c>
      <c r="Q18" s="204" t="b">
        <f t="shared" si="5"/>
        <v>1</v>
      </c>
      <c r="R18" s="190">
        <f t="shared" si="6"/>
        <v>0.57720597285824815</v>
      </c>
      <c r="S18" s="135" t="b">
        <f t="shared" si="7"/>
        <v>1</v>
      </c>
    </row>
    <row r="19" spans="1:19" x14ac:dyDescent="0.25">
      <c r="A19" s="14"/>
      <c r="B19" s="10" t="s">
        <v>53</v>
      </c>
      <c r="C19" s="78">
        <v>17.552481</v>
      </c>
      <c r="D19" s="30">
        <v>17.347843000000001</v>
      </c>
      <c r="E19" s="78">
        <v>-1.1658636747705287</v>
      </c>
      <c r="F19" s="78">
        <v>3.6238267807104458</v>
      </c>
      <c r="G19" s="78">
        <v>3.5529000000000002</v>
      </c>
      <c r="H19" s="30">
        <v>2.7296920000000005</v>
      </c>
      <c r="I19" s="78">
        <v>-23.170030116243055</v>
      </c>
      <c r="J19" s="78">
        <v>3.0974117894385231</v>
      </c>
      <c r="K19" s="16"/>
      <c r="L19" s="190">
        <f t="shared" si="0"/>
        <v>-1.1658636747705307</v>
      </c>
      <c r="M19" s="204" t="b">
        <f t="shared" si="1"/>
        <v>1</v>
      </c>
      <c r="N19" s="190">
        <f t="shared" si="2"/>
        <v>3.6238267807104458</v>
      </c>
      <c r="O19" s="135" t="b">
        <f t="shared" si="3"/>
        <v>1</v>
      </c>
      <c r="P19" s="190">
        <f t="shared" si="4"/>
        <v>-23.170030116243058</v>
      </c>
      <c r="Q19" s="204" t="b">
        <f t="shared" si="5"/>
        <v>1</v>
      </c>
      <c r="R19" s="190">
        <f t="shared" si="6"/>
        <v>3.0974117894385231</v>
      </c>
      <c r="S19" s="135" t="b">
        <f t="shared" si="7"/>
        <v>1</v>
      </c>
    </row>
    <row r="20" spans="1:19" x14ac:dyDescent="0.25">
      <c r="A20" s="14" t="s">
        <v>61</v>
      </c>
      <c r="B20" s="145" t="s">
        <v>465</v>
      </c>
      <c r="C20" s="21">
        <v>4.2181740000000003</v>
      </c>
      <c r="D20" s="24">
        <v>3.252043</v>
      </c>
      <c r="E20" s="21">
        <v>-22.904010123811869</v>
      </c>
      <c r="F20" s="21">
        <v>0.6793259839521224</v>
      </c>
      <c r="G20" s="21">
        <v>0.83132200000000001</v>
      </c>
      <c r="H20" s="24">
        <v>0.57460599999999995</v>
      </c>
      <c r="I20" s="21">
        <v>-30.880453061509261</v>
      </c>
      <c r="J20" s="21">
        <v>0.65201180158131811</v>
      </c>
      <c r="K20" s="16"/>
      <c r="L20" s="190">
        <f t="shared" si="0"/>
        <v>-22.904010123811872</v>
      </c>
      <c r="M20" s="204" t="b">
        <f t="shared" si="1"/>
        <v>1</v>
      </c>
      <c r="N20" s="190">
        <f t="shared" si="2"/>
        <v>0.6793259839521224</v>
      </c>
      <c r="O20" s="135" t="b">
        <f t="shared" si="3"/>
        <v>1</v>
      </c>
      <c r="P20" s="190">
        <f t="shared" si="4"/>
        <v>-30.880453061509268</v>
      </c>
      <c r="Q20" s="204" t="b">
        <f t="shared" si="5"/>
        <v>1</v>
      </c>
      <c r="R20" s="190">
        <f t="shared" si="6"/>
        <v>0.65201180158131811</v>
      </c>
      <c r="S20" s="135" t="b">
        <f t="shared" si="7"/>
        <v>1</v>
      </c>
    </row>
    <row r="21" spans="1:19" x14ac:dyDescent="0.25">
      <c r="A21" s="14" t="s">
        <v>61</v>
      </c>
      <c r="B21" s="145" t="s">
        <v>466</v>
      </c>
      <c r="C21" s="21">
        <v>1.8121959999999999</v>
      </c>
      <c r="D21" s="24">
        <v>2.2297739999999999</v>
      </c>
      <c r="E21" s="21">
        <v>23.042651015673798</v>
      </c>
      <c r="F21" s="21">
        <v>0.46578209960349837</v>
      </c>
      <c r="G21" s="21">
        <v>0.54389600000000005</v>
      </c>
      <c r="H21" s="24">
        <v>0.67580399999999996</v>
      </c>
      <c r="I21" s="21">
        <v>24.252430611734589</v>
      </c>
      <c r="J21" s="21">
        <v>0.76684229464339249</v>
      </c>
      <c r="K21" s="16"/>
      <c r="L21" s="190">
        <f t="shared" si="0"/>
        <v>23.042651015673801</v>
      </c>
      <c r="M21" s="204" t="b">
        <f t="shared" si="1"/>
        <v>1</v>
      </c>
      <c r="N21" s="190">
        <f t="shared" si="2"/>
        <v>0.46578209960349837</v>
      </c>
      <c r="O21" s="135" t="b">
        <f t="shared" si="3"/>
        <v>1</v>
      </c>
      <c r="P21" s="190">
        <f t="shared" si="4"/>
        <v>24.252430611734578</v>
      </c>
      <c r="Q21" s="204" t="b">
        <f t="shared" si="5"/>
        <v>1</v>
      </c>
      <c r="R21" s="190">
        <f t="shared" si="6"/>
        <v>0.76684229464339249</v>
      </c>
      <c r="S21" s="135" t="b">
        <f t="shared" si="7"/>
        <v>1</v>
      </c>
    </row>
    <row r="22" spans="1:19" x14ac:dyDescent="0.25">
      <c r="A22" s="14" t="s">
        <v>61</v>
      </c>
      <c r="B22" s="145" t="s">
        <v>467</v>
      </c>
      <c r="C22" s="21">
        <v>0.16394500000000001</v>
      </c>
      <c r="D22" s="24">
        <v>9.2724000000000001E-2</v>
      </c>
      <c r="E22" s="21">
        <v>-43.442007990484619</v>
      </c>
      <c r="F22" s="21">
        <v>1.9369308012217736E-2</v>
      </c>
      <c r="G22" s="21">
        <v>0</v>
      </c>
      <c r="H22" s="24">
        <v>0</v>
      </c>
      <c r="I22" s="21" t="s">
        <v>97</v>
      </c>
      <c r="J22" s="21">
        <v>0</v>
      </c>
      <c r="K22" s="16"/>
      <c r="L22" s="190">
        <f t="shared" si="0"/>
        <v>-43.442007990484619</v>
      </c>
      <c r="M22" s="204" t="b">
        <f t="shared" si="1"/>
        <v>1</v>
      </c>
      <c r="N22" s="190">
        <f t="shared" si="2"/>
        <v>1.9369308012217736E-2</v>
      </c>
      <c r="O22" s="135" t="b">
        <f t="shared" si="3"/>
        <v>1</v>
      </c>
      <c r="P22" s="190" t="e">
        <f t="shared" si="4"/>
        <v>#DIV/0!</v>
      </c>
      <c r="Q22" s="204" t="e">
        <f t="shared" si="5"/>
        <v>#DIV/0!</v>
      </c>
      <c r="R22" s="190">
        <f t="shared" si="6"/>
        <v>0</v>
      </c>
      <c r="S22" s="135" t="b">
        <f t="shared" si="7"/>
        <v>1</v>
      </c>
    </row>
    <row r="23" spans="1:19" x14ac:dyDescent="0.25">
      <c r="A23" s="14" t="s">
        <v>61</v>
      </c>
      <c r="B23" s="145" t="s">
        <v>468</v>
      </c>
      <c r="C23" s="21">
        <v>5.8605409999999996</v>
      </c>
      <c r="D23" s="24">
        <v>5.7750849999999998</v>
      </c>
      <c r="E23" s="21">
        <v>-1.4581588969345916</v>
      </c>
      <c r="F23" s="21">
        <v>1.2063694422343563</v>
      </c>
      <c r="G23" s="21">
        <v>1.5486279999999999</v>
      </c>
      <c r="H23" s="24">
        <v>0.73724000000000001</v>
      </c>
      <c r="I23" s="21">
        <v>-52.393990035050372</v>
      </c>
      <c r="J23" s="21">
        <v>0.83655440527563418</v>
      </c>
      <c r="K23" s="16"/>
      <c r="L23" s="190">
        <f t="shared" si="0"/>
        <v>-1.4581588969345964</v>
      </c>
      <c r="M23" s="204" t="b">
        <f t="shared" si="1"/>
        <v>0</v>
      </c>
      <c r="N23" s="190">
        <f t="shared" si="2"/>
        <v>1.2063694422343563</v>
      </c>
      <c r="O23" s="135" t="b">
        <f t="shared" si="3"/>
        <v>1</v>
      </c>
      <c r="P23" s="190">
        <f t="shared" si="4"/>
        <v>-52.393990035050372</v>
      </c>
      <c r="Q23" s="204" t="b">
        <f t="shared" si="5"/>
        <v>1</v>
      </c>
      <c r="R23" s="190">
        <f t="shared" si="6"/>
        <v>0.83655440527563418</v>
      </c>
      <c r="S23" s="135" t="b">
        <f t="shared" si="7"/>
        <v>1</v>
      </c>
    </row>
    <row r="24" spans="1:19" x14ac:dyDescent="0.25">
      <c r="A24" s="14" t="s">
        <v>61</v>
      </c>
      <c r="B24" s="145" t="s">
        <v>469</v>
      </c>
      <c r="C24" s="21">
        <v>2.8310740000000001</v>
      </c>
      <c r="D24" s="24">
        <v>1.9616450000000001</v>
      </c>
      <c r="E24" s="21">
        <v>-30.710218100975105</v>
      </c>
      <c r="F24" s="21">
        <v>0.40977207859482828</v>
      </c>
      <c r="G24" s="21">
        <v>0.278117</v>
      </c>
      <c r="H24" s="24">
        <v>0.582063</v>
      </c>
      <c r="I24" s="21">
        <v>109.28709859519556</v>
      </c>
      <c r="J24" s="21">
        <v>0.66047334219243592</v>
      </c>
      <c r="K24" s="16"/>
      <c r="L24" s="190">
        <f t="shared" si="0"/>
        <v>-30.710218100975105</v>
      </c>
      <c r="M24" s="204" t="b">
        <f t="shared" si="1"/>
        <v>1</v>
      </c>
      <c r="N24" s="190">
        <f t="shared" si="2"/>
        <v>0.40977207859482828</v>
      </c>
      <c r="O24" s="135" t="b">
        <f t="shared" si="3"/>
        <v>1</v>
      </c>
      <c r="P24" s="190">
        <f t="shared" si="4"/>
        <v>109.28709859519554</v>
      </c>
      <c r="Q24" s="204" t="b">
        <f t="shared" si="5"/>
        <v>1</v>
      </c>
      <c r="R24" s="190">
        <f t="shared" si="6"/>
        <v>0.66047334219243592</v>
      </c>
      <c r="S24" s="135" t="b">
        <f t="shared" si="7"/>
        <v>1</v>
      </c>
    </row>
    <row r="25" spans="1:19" s="133" customFormat="1" x14ac:dyDescent="0.25">
      <c r="A25" s="97"/>
      <c r="B25" s="145" t="s">
        <v>422</v>
      </c>
      <c r="C25" s="21">
        <v>0.32285999999999998</v>
      </c>
      <c r="D25" s="24">
        <v>0.21313699999999999</v>
      </c>
      <c r="E25" s="21">
        <v>-33.984699250449111</v>
      </c>
      <c r="F25" s="21">
        <v>4.4522628465122852E-2</v>
      </c>
      <c r="G25" s="21">
        <v>7.5320999999999999E-2</v>
      </c>
      <c r="H25" s="24">
        <v>5.7602E-2</v>
      </c>
      <c r="I25" s="21">
        <v>-23.524647840575664</v>
      </c>
      <c r="J25" s="21">
        <v>6.5361628306504091E-2</v>
      </c>
      <c r="K25" s="99"/>
      <c r="L25" s="190">
        <f t="shared" si="0"/>
        <v>-33.984699250449104</v>
      </c>
      <c r="M25" s="204" t="b">
        <f t="shared" si="1"/>
        <v>1</v>
      </c>
      <c r="N25" s="190">
        <f t="shared" si="2"/>
        <v>4.4522628465122852E-2</v>
      </c>
      <c r="O25" s="135" t="b">
        <f t="shared" si="3"/>
        <v>1</v>
      </c>
      <c r="P25" s="190">
        <f t="shared" si="4"/>
        <v>-23.524647840575668</v>
      </c>
      <c r="Q25" s="204" t="b">
        <f t="shared" si="5"/>
        <v>1</v>
      </c>
      <c r="R25" s="190">
        <f t="shared" si="6"/>
        <v>6.5361628306504091E-2</v>
      </c>
      <c r="S25" s="135" t="b">
        <f t="shared" si="7"/>
        <v>1</v>
      </c>
    </row>
    <row r="26" spans="1:19" s="133" customFormat="1" x14ac:dyDescent="0.25">
      <c r="A26" s="97"/>
      <c r="B26" s="145" t="s">
        <v>423</v>
      </c>
      <c r="C26" s="21">
        <v>0.34126099999999998</v>
      </c>
      <c r="D26" s="24">
        <v>0.27246500000000001</v>
      </c>
      <c r="E26" s="21">
        <v>-20.159350174792891</v>
      </c>
      <c r="F26" s="21">
        <v>5.6915777010794456E-2</v>
      </c>
      <c r="G26" s="21">
        <v>1.3999999999999999E-4</v>
      </c>
      <c r="H26" s="24">
        <v>6.3043000000000002E-2</v>
      </c>
      <c r="I26" s="21">
        <v>44930.71428571429</v>
      </c>
      <c r="J26" s="21">
        <v>7.1535591356670564E-2</v>
      </c>
      <c r="K26" s="99"/>
      <c r="L26" s="190">
        <f t="shared" si="0"/>
        <v>-20.159350174792891</v>
      </c>
      <c r="M26" s="204" t="b">
        <f t="shared" si="1"/>
        <v>1</v>
      </c>
      <c r="N26" s="190">
        <f t="shared" si="2"/>
        <v>5.6915777010794456E-2</v>
      </c>
      <c r="O26" s="135" t="b">
        <f t="shared" si="3"/>
        <v>1</v>
      </c>
      <c r="P26" s="190">
        <f t="shared" si="4"/>
        <v>44930.71428571429</v>
      </c>
      <c r="Q26" s="204" t="b">
        <f t="shared" si="5"/>
        <v>1</v>
      </c>
      <c r="R26" s="190">
        <f t="shared" si="6"/>
        <v>7.1535591356670564E-2</v>
      </c>
      <c r="S26" s="135" t="b">
        <f t="shared" si="7"/>
        <v>1</v>
      </c>
    </row>
    <row r="27" spans="1:19" x14ac:dyDescent="0.25">
      <c r="A27" s="97"/>
      <c r="B27" s="145" t="s">
        <v>424</v>
      </c>
      <c r="C27" s="21">
        <v>2.0024299999999999</v>
      </c>
      <c r="D27" s="24">
        <v>3.55097</v>
      </c>
      <c r="E27" s="21">
        <v>77.333040355967512</v>
      </c>
      <c r="F27" s="21">
        <v>0.74176946283750489</v>
      </c>
      <c r="G27" s="21">
        <v>0.275476</v>
      </c>
      <c r="H27" s="24">
        <v>3.9334000000000001E-2</v>
      </c>
      <c r="I27" s="21">
        <v>-85.721442158300547</v>
      </c>
      <c r="J27" s="21">
        <v>4.4632726082567131E-2</v>
      </c>
      <c r="K27" s="99"/>
      <c r="L27" s="190">
        <f t="shared" si="0"/>
        <v>77.333040355967512</v>
      </c>
      <c r="M27" s="204" t="b">
        <f t="shared" si="1"/>
        <v>1</v>
      </c>
      <c r="N27" s="190">
        <f t="shared" si="2"/>
        <v>0.74176946283750489</v>
      </c>
      <c r="O27" s="135" t="b">
        <f t="shared" si="3"/>
        <v>1</v>
      </c>
      <c r="P27" s="190">
        <f t="shared" si="4"/>
        <v>-85.721442158300547</v>
      </c>
      <c r="Q27" s="204" t="b">
        <f t="shared" si="5"/>
        <v>1</v>
      </c>
      <c r="R27" s="190">
        <f t="shared" si="6"/>
        <v>4.4632726082567131E-2</v>
      </c>
      <c r="S27" s="135" t="b">
        <f t="shared" si="7"/>
        <v>1</v>
      </c>
    </row>
    <row r="28" spans="1:19" s="133" customFormat="1" x14ac:dyDescent="0.25">
      <c r="A28" s="14"/>
      <c r="B28" s="151" t="s">
        <v>152</v>
      </c>
      <c r="C28" s="21">
        <v>12.708216999999999</v>
      </c>
      <c r="D28" s="24">
        <v>13.050041</v>
      </c>
      <c r="E28" s="21">
        <v>2.6897872455278415</v>
      </c>
      <c r="F28" s="21">
        <v>2.7260500377579695</v>
      </c>
      <c r="G28" s="21">
        <v>1.7105900000000001</v>
      </c>
      <c r="H28" s="24">
        <v>2.891883</v>
      </c>
      <c r="I28" s="21">
        <v>69.05763508497067</v>
      </c>
      <c r="J28" s="21">
        <v>3.2814517161191969</v>
      </c>
      <c r="K28" s="16"/>
      <c r="L28" s="190">
        <f t="shared" si="0"/>
        <v>2.6897872455278407</v>
      </c>
      <c r="M28" s="204" t="b">
        <f t="shared" si="1"/>
        <v>1</v>
      </c>
      <c r="N28" s="190">
        <f t="shared" si="2"/>
        <v>2.7260500377579695</v>
      </c>
      <c r="O28" s="135" t="b">
        <f t="shared" si="3"/>
        <v>1</v>
      </c>
      <c r="P28" s="190">
        <f t="shared" si="4"/>
        <v>69.057635084970684</v>
      </c>
      <c r="Q28" s="204" t="b">
        <f t="shared" si="5"/>
        <v>1</v>
      </c>
      <c r="R28" s="190">
        <f t="shared" si="6"/>
        <v>3.2814517161191969</v>
      </c>
      <c r="S28" s="135" t="b">
        <f t="shared" si="7"/>
        <v>1</v>
      </c>
    </row>
    <row r="29" spans="1:19" x14ac:dyDescent="0.25">
      <c r="A29" s="97"/>
      <c r="B29" s="151" t="s">
        <v>153</v>
      </c>
      <c r="C29" s="21">
        <v>334.65637800000002</v>
      </c>
      <c r="D29" s="24">
        <v>340.55085000000003</v>
      </c>
      <c r="E29" s="21">
        <v>1.7613505635921234</v>
      </c>
      <c r="F29" s="21">
        <v>71.138370944658988</v>
      </c>
      <c r="G29" s="21">
        <v>71.176973000000004</v>
      </c>
      <c r="H29" s="24">
        <v>66.043610000000001</v>
      </c>
      <c r="I29" s="21">
        <v>-7.2121119845880539</v>
      </c>
      <c r="J29" s="21">
        <v>74.940416805661556</v>
      </c>
      <c r="K29" s="99"/>
      <c r="L29" s="190">
        <f t="shared" si="0"/>
        <v>1.7613505635921296</v>
      </c>
      <c r="M29" s="204" t="b">
        <f t="shared" si="1"/>
        <v>0</v>
      </c>
      <c r="N29" s="190">
        <f t="shared" si="2"/>
        <v>71.138370944658988</v>
      </c>
      <c r="O29" s="135" t="b">
        <f t="shared" si="3"/>
        <v>1</v>
      </c>
      <c r="P29" s="190">
        <f t="shared" si="4"/>
        <v>-7.212111984588053</v>
      </c>
      <c r="Q29" s="204" t="b">
        <f t="shared" si="5"/>
        <v>1</v>
      </c>
      <c r="R29" s="190">
        <f t="shared" si="6"/>
        <v>74.940416805661556</v>
      </c>
      <c r="S29" s="135" t="b">
        <f t="shared" si="7"/>
        <v>1</v>
      </c>
    </row>
    <row r="30" spans="1:19" s="91" customFormat="1" x14ac:dyDescent="0.25">
      <c r="A30" s="97"/>
      <c r="B30" s="151" t="s">
        <v>154</v>
      </c>
      <c r="C30" s="21">
        <v>1.134765</v>
      </c>
      <c r="D30" s="24">
        <v>0.79003000000000001</v>
      </c>
      <c r="E30" s="21">
        <v>-30.379417764911675</v>
      </c>
      <c r="F30" s="21">
        <v>0.16503099962137502</v>
      </c>
      <c r="G30" s="21">
        <v>0.28667700000000002</v>
      </c>
      <c r="H30" s="24">
        <v>0.176487</v>
      </c>
      <c r="I30" s="21">
        <v>-38.436986573739787</v>
      </c>
      <c r="J30" s="21">
        <v>0.20026175644821342</v>
      </c>
      <c r="K30" s="99"/>
      <c r="L30" s="190">
        <f t="shared" si="0"/>
        <v>-30.379417764911675</v>
      </c>
      <c r="M30" s="204" t="b">
        <f t="shared" si="1"/>
        <v>1</v>
      </c>
      <c r="N30" s="190">
        <f t="shared" si="2"/>
        <v>0.16503099962137502</v>
      </c>
      <c r="O30" s="135" t="b">
        <f t="shared" si="3"/>
        <v>1</v>
      </c>
      <c r="P30" s="190">
        <f t="shared" si="4"/>
        <v>-38.436986573739787</v>
      </c>
      <c r="Q30" s="204" t="b">
        <f t="shared" si="5"/>
        <v>1</v>
      </c>
      <c r="R30" s="190">
        <f t="shared" si="6"/>
        <v>0.20026175644821342</v>
      </c>
      <c r="S30" s="135" t="b">
        <f t="shared" si="7"/>
        <v>1</v>
      </c>
    </row>
    <row r="31" spans="1:19" s="91" customFormat="1" x14ac:dyDescent="0.25">
      <c r="A31" s="97" t="s">
        <v>61</v>
      </c>
      <c r="B31" s="119" t="s">
        <v>43</v>
      </c>
      <c r="C31" s="78">
        <v>54.847838999999993</v>
      </c>
      <c r="D31" s="30">
        <v>54.467882999999993</v>
      </c>
      <c r="E31" s="78">
        <v>-0.69274561573884341</v>
      </c>
      <c r="F31" s="78">
        <v>11.377908660114295</v>
      </c>
      <c r="G31" s="78">
        <v>9.4278469999999999</v>
      </c>
      <c r="H31" s="30">
        <v>8.3938760000000006</v>
      </c>
      <c r="I31" s="78">
        <v>-10.967201737575916</v>
      </c>
      <c r="J31" s="78">
        <v>9.5246241999042631</v>
      </c>
      <c r="K31" s="99"/>
      <c r="L31" s="190">
        <f t="shared" si="0"/>
        <v>-0.69274561573884441</v>
      </c>
      <c r="M31" s="204" t="b">
        <f t="shared" si="1"/>
        <v>0</v>
      </c>
      <c r="N31" s="190">
        <f t="shared" si="2"/>
        <v>11.377908660114295</v>
      </c>
      <c r="O31" s="135" t="b">
        <f t="shared" si="3"/>
        <v>1</v>
      </c>
      <c r="P31" s="190">
        <f t="shared" si="4"/>
        <v>-10.967201737575921</v>
      </c>
      <c r="Q31" s="204" t="b">
        <f t="shared" si="5"/>
        <v>1</v>
      </c>
      <c r="R31" s="190">
        <f t="shared" si="6"/>
        <v>9.5246241999042631</v>
      </c>
      <c r="S31" s="135" t="b">
        <f t="shared" si="7"/>
        <v>1</v>
      </c>
    </row>
    <row r="32" spans="1:19" x14ac:dyDescent="0.25">
      <c r="A32" s="97" t="s">
        <v>61</v>
      </c>
      <c r="B32" s="145" t="s">
        <v>425</v>
      </c>
      <c r="C32" s="21">
        <v>1.505226</v>
      </c>
      <c r="D32" s="24">
        <v>2.9095900000000001</v>
      </c>
      <c r="E32" s="21">
        <v>93.299212211322427</v>
      </c>
      <c r="F32" s="21">
        <v>0.60779026896238952</v>
      </c>
      <c r="G32" s="21">
        <v>0.29424400000000001</v>
      </c>
      <c r="H32" s="24">
        <v>0.182006</v>
      </c>
      <c r="I32" s="21">
        <v>-38.14453310857656</v>
      </c>
      <c r="J32" s="21">
        <v>0.2065242269635357</v>
      </c>
      <c r="K32" s="99"/>
      <c r="L32" s="190">
        <f t="shared" si="0"/>
        <v>93.299212211322441</v>
      </c>
      <c r="M32" s="204" t="b">
        <f t="shared" si="1"/>
        <v>1</v>
      </c>
      <c r="N32" s="190">
        <f t="shared" si="2"/>
        <v>0.60779026896238952</v>
      </c>
      <c r="O32" s="135" t="b">
        <f t="shared" si="3"/>
        <v>1</v>
      </c>
      <c r="P32" s="190">
        <f t="shared" si="4"/>
        <v>-38.144533108576553</v>
      </c>
      <c r="Q32" s="204" t="b">
        <f t="shared" si="5"/>
        <v>1</v>
      </c>
      <c r="R32" s="190">
        <f t="shared" si="6"/>
        <v>0.2065242269635357</v>
      </c>
      <c r="S32" s="135" t="b">
        <f t="shared" si="7"/>
        <v>1</v>
      </c>
    </row>
    <row r="33" spans="1:19" x14ac:dyDescent="0.25">
      <c r="A33" s="14"/>
      <c r="B33" s="145" t="s">
        <v>426</v>
      </c>
      <c r="C33" s="21">
        <v>1.156917</v>
      </c>
      <c r="D33" s="24">
        <v>1.8455269999999999</v>
      </c>
      <c r="E33" s="21">
        <v>59.521123814413656</v>
      </c>
      <c r="F33" s="21">
        <v>0.38551594956930413</v>
      </c>
      <c r="G33" s="21">
        <v>4.5599999999999998E-3</v>
      </c>
      <c r="H33" s="24">
        <v>0.23793900000000001</v>
      </c>
      <c r="I33" s="21">
        <v>5117.96052631579</v>
      </c>
      <c r="J33" s="21">
        <v>0.26999202245792298</v>
      </c>
      <c r="K33" s="16"/>
      <c r="L33" s="190">
        <f t="shared" si="0"/>
        <v>59.521123814413649</v>
      </c>
      <c r="M33" s="204" t="b">
        <f t="shared" si="1"/>
        <v>0</v>
      </c>
      <c r="N33" s="190">
        <f t="shared" si="2"/>
        <v>0.38551594956930413</v>
      </c>
      <c r="O33" s="135" t="b">
        <f t="shared" si="3"/>
        <v>1</v>
      </c>
      <c r="P33" s="190">
        <f t="shared" si="4"/>
        <v>5117.96052631579</v>
      </c>
      <c r="Q33" s="204" t="b">
        <f t="shared" si="5"/>
        <v>1</v>
      </c>
      <c r="R33" s="190">
        <f t="shared" si="6"/>
        <v>0.26999202245792298</v>
      </c>
      <c r="S33" s="135" t="b">
        <f t="shared" si="7"/>
        <v>1</v>
      </c>
    </row>
    <row r="34" spans="1:19" x14ac:dyDescent="0.25">
      <c r="A34" s="14" t="s">
        <v>61</v>
      </c>
      <c r="B34" s="145" t="s">
        <v>427</v>
      </c>
      <c r="C34" s="21">
        <v>10.012392</v>
      </c>
      <c r="D34" s="24">
        <v>8.5539880000000004</v>
      </c>
      <c r="E34" s="21">
        <v>-14.565989825408355</v>
      </c>
      <c r="F34" s="21">
        <v>1.7868602336484012</v>
      </c>
      <c r="G34" s="21">
        <v>1.733285</v>
      </c>
      <c r="H34" s="24">
        <v>1.445398</v>
      </c>
      <c r="I34" s="21">
        <v>-16.609328529353217</v>
      </c>
      <c r="J34" s="21">
        <v>1.6401091425812369</v>
      </c>
      <c r="K34" s="16"/>
      <c r="L34" s="190">
        <f t="shared" si="0"/>
        <v>-14.565989825408352</v>
      </c>
      <c r="M34" s="204" t="b">
        <f t="shared" si="1"/>
        <v>1</v>
      </c>
      <c r="N34" s="190">
        <f t="shared" si="2"/>
        <v>1.7868602336484012</v>
      </c>
      <c r="O34" s="135" t="b">
        <f t="shared" si="3"/>
        <v>1</v>
      </c>
      <c r="P34" s="190">
        <f t="shared" si="4"/>
        <v>-16.609328529353224</v>
      </c>
      <c r="Q34" s="204" t="b">
        <f t="shared" si="5"/>
        <v>1</v>
      </c>
      <c r="R34" s="190">
        <f t="shared" si="6"/>
        <v>1.6401091425812369</v>
      </c>
      <c r="S34" s="135" t="b">
        <f t="shared" si="7"/>
        <v>1</v>
      </c>
    </row>
    <row r="35" spans="1:19" x14ac:dyDescent="0.25">
      <c r="A35" s="14" t="s">
        <v>61</v>
      </c>
      <c r="B35" s="145" t="s">
        <v>428</v>
      </c>
      <c r="C35" s="21">
        <v>2.9851070000000002</v>
      </c>
      <c r="D35" s="24">
        <v>3.0604710000000002</v>
      </c>
      <c r="E35" s="21">
        <v>2.5246666199905121</v>
      </c>
      <c r="F35" s="21">
        <v>0.63930811290992651</v>
      </c>
      <c r="G35" s="21">
        <v>0.93964899999999996</v>
      </c>
      <c r="H35" s="24">
        <v>0.671597</v>
      </c>
      <c r="I35" s="21">
        <v>-28.526822249584683</v>
      </c>
      <c r="J35" s="21">
        <v>0.7620685650804353</v>
      </c>
      <c r="K35" s="16"/>
      <c r="L35" s="190">
        <f t="shared" si="0"/>
        <v>2.5246666199905055</v>
      </c>
      <c r="M35" s="204" t="b">
        <f t="shared" si="1"/>
        <v>1</v>
      </c>
      <c r="N35" s="190">
        <f t="shared" si="2"/>
        <v>0.63930811290992651</v>
      </c>
      <c r="O35" s="135" t="b">
        <f t="shared" si="3"/>
        <v>1</v>
      </c>
      <c r="P35" s="190">
        <f t="shared" si="4"/>
        <v>-28.526822249584683</v>
      </c>
      <c r="Q35" s="204" t="b">
        <f t="shared" si="5"/>
        <v>1</v>
      </c>
      <c r="R35" s="190">
        <f t="shared" si="6"/>
        <v>0.7620685650804353</v>
      </c>
      <c r="S35" s="135" t="b">
        <f t="shared" si="7"/>
        <v>1</v>
      </c>
    </row>
    <row r="36" spans="1:19" x14ac:dyDescent="0.25">
      <c r="A36" s="14" t="s">
        <v>61</v>
      </c>
      <c r="B36" s="145" t="s">
        <v>429</v>
      </c>
      <c r="C36" s="21">
        <v>3.3289399999999998</v>
      </c>
      <c r="D36" s="24">
        <v>1.633111</v>
      </c>
      <c r="E36" s="21">
        <v>-50.942011571250909</v>
      </c>
      <c r="F36" s="21">
        <v>0.34114393228442386</v>
      </c>
      <c r="G36" s="21">
        <v>0.52238899999999999</v>
      </c>
      <c r="H36" s="24">
        <v>0.19969400000000001</v>
      </c>
      <c r="I36" s="21">
        <v>-61.772931665865862</v>
      </c>
      <c r="J36" s="21">
        <v>0.22659499675426251</v>
      </c>
      <c r="K36" s="16"/>
      <c r="L36" s="190">
        <f t="shared" si="0"/>
        <v>-50.942011571250909</v>
      </c>
      <c r="M36" s="204" t="b">
        <f t="shared" si="1"/>
        <v>1</v>
      </c>
      <c r="N36" s="190">
        <f t="shared" si="2"/>
        <v>0.34114393228442386</v>
      </c>
      <c r="O36" s="135" t="b">
        <f t="shared" si="3"/>
        <v>1</v>
      </c>
      <c r="P36" s="190">
        <f t="shared" si="4"/>
        <v>-61.772931665865848</v>
      </c>
      <c r="Q36" s="204" t="b">
        <f t="shared" si="5"/>
        <v>0</v>
      </c>
      <c r="R36" s="190">
        <f t="shared" si="6"/>
        <v>0.22659499675426251</v>
      </c>
      <c r="S36" s="135" t="b">
        <f t="shared" si="7"/>
        <v>1</v>
      </c>
    </row>
    <row r="37" spans="1:19" x14ac:dyDescent="0.25">
      <c r="A37" s="14" t="s">
        <v>61</v>
      </c>
      <c r="B37" s="145" t="s">
        <v>430</v>
      </c>
      <c r="C37" s="21">
        <v>20.370248</v>
      </c>
      <c r="D37" s="24">
        <v>19.592375000000001</v>
      </c>
      <c r="E37" s="21">
        <v>-3.8186722125327033</v>
      </c>
      <c r="F37" s="21">
        <v>4.0926917094374105</v>
      </c>
      <c r="G37" s="21">
        <v>3.2770809999999999</v>
      </c>
      <c r="H37" s="24">
        <v>3.2394530000000001</v>
      </c>
      <c r="I37" s="21">
        <v>-1.1482169650368634</v>
      </c>
      <c r="J37" s="21">
        <v>3.6758432502758516</v>
      </c>
      <c r="K37" s="16"/>
      <c r="L37" s="190">
        <f t="shared" si="0"/>
        <v>-3.8186722125327073</v>
      </c>
      <c r="M37" s="204" t="b">
        <f t="shared" si="1"/>
        <v>0</v>
      </c>
      <c r="N37" s="190">
        <f t="shared" si="2"/>
        <v>4.0926917094374105</v>
      </c>
      <c r="O37" s="135" t="b">
        <f t="shared" si="3"/>
        <v>1</v>
      </c>
      <c r="P37" s="190">
        <f t="shared" si="4"/>
        <v>-1.1482169650368659</v>
      </c>
      <c r="Q37" s="204" t="b">
        <f t="shared" si="5"/>
        <v>0</v>
      </c>
      <c r="R37" s="190">
        <f t="shared" si="6"/>
        <v>3.6758432502758516</v>
      </c>
      <c r="S37" s="135" t="b">
        <f t="shared" si="7"/>
        <v>1</v>
      </c>
    </row>
    <row r="38" spans="1:19" x14ac:dyDescent="0.25">
      <c r="A38" s="14" t="s">
        <v>61</v>
      </c>
      <c r="B38" s="145" t="s">
        <v>431</v>
      </c>
      <c r="C38" s="21">
        <v>1.4397359999999999</v>
      </c>
      <c r="D38" s="24">
        <v>3.285507</v>
      </c>
      <c r="E38" s="21">
        <v>128.20204537498543</v>
      </c>
      <c r="F38" s="21">
        <v>0.68631634807921837</v>
      </c>
      <c r="G38" s="21">
        <v>0.25237399999999999</v>
      </c>
      <c r="H38" s="24">
        <v>0.59072599999999997</v>
      </c>
      <c r="I38" s="21">
        <v>134.06769318551039</v>
      </c>
      <c r="J38" s="21">
        <v>0.67030334438019401</v>
      </c>
      <c r="K38" s="16"/>
      <c r="L38" s="190">
        <f t="shared" si="0"/>
        <v>128.20204537498543</v>
      </c>
      <c r="M38" s="204" t="b">
        <f t="shared" si="1"/>
        <v>1</v>
      </c>
      <c r="N38" s="190">
        <f t="shared" si="2"/>
        <v>0.68631634807921837</v>
      </c>
      <c r="O38" s="135" t="b">
        <f t="shared" si="3"/>
        <v>1</v>
      </c>
      <c r="P38" s="190">
        <f t="shared" si="4"/>
        <v>134.06769318551039</v>
      </c>
      <c r="Q38" s="204" t="b">
        <f t="shared" si="5"/>
        <v>1</v>
      </c>
      <c r="R38" s="190">
        <f t="shared" si="6"/>
        <v>0.67030334438019401</v>
      </c>
      <c r="S38" s="135" t="b">
        <f t="shared" si="7"/>
        <v>1</v>
      </c>
    </row>
    <row r="39" spans="1:19" x14ac:dyDescent="0.25">
      <c r="A39" s="14" t="s">
        <v>61</v>
      </c>
      <c r="B39" s="145" t="s">
        <v>432</v>
      </c>
      <c r="C39" s="21">
        <v>9.7241409999999995</v>
      </c>
      <c r="D39" s="24">
        <v>9.912039</v>
      </c>
      <c r="E39" s="21">
        <v>1.9322837873288812</v>
      </c>
      <c r="F39" s="21">
        <v>2.0705463140083977</v>
      </c>
      <c r="G39" s="21">
        <v>1.8285929999999999</v>
      </c>
      <c r="H39" s="24">
        <v>1.297679</v>
      </c>
      <c r="I39" s="21">
        <v>-29.034016864332301</v>
      </c>
      <c r="J39" s="21">
        <v>1.4724907548202482</v>
      </c>
      <c r="K39" s="16"/>
      <c r="L39" s="190">
        <f t="shared" si="0"/>
        <v>1.9322837873288816</v>
      </c>
      <c r="M39" s="204" t="b">
        <f t="shared" si="1"/>
        <v>1</v>
      </c>
      <c r="N39" s="190">
        <f t="shared" si="2"/>
        <v>2.0705463140083977</v>
      </c>
      <c r="O39" s="135" t="b">
        <f t="shared" si="3"/>
        <v>1</v>
      </c>
      <c r="P39" s="190">
        <f t="shared" si="4"/>
        <v>-29.034016864332298</v>
      </c>
      <c r="Q39" s="204" t="b">
        <f t="shared" si="5"/>
        <v>1</v>
      </c>
      <c r="R39" s="190">
        <f t="shared" si="6"/>
        <v>1.4724907548202482</v>
      </c>
      <c r="S39" s="135" t="b">
        <f t="shared" si="7"/>
        <v>1</v>
      </c>
    </row>
    <row r="40" spans="1:19" x14ac:dyDescent="0.25">
      <c r="A40" s="14" t="s">
        <v>61</v>
      </c>
      <c r="B40" s="145" t="s">
        <v>433</v>
      </c>
      <c r="C40" s="21">
        <v>1.1530959999999999</v>
      </c>
      <c r="D40" s="24">
        <v>1.028929</v>
      </c>
      <c r="E40" s="21">
        <v>-10.768140727224784</v>
      </c>
      <c r="F40" s="21">
        <v>0.21493510551424855</v>
      </c>
      <c r="G40" s="21">
        <v>0.25317800000000001</v>
      </c>
      <c r="H40" s="24">
        <v>0.24072399999999999</v>
      </c>
      <c r="I40" s="21">
        <v>-4.9190687974468688</v>
      </c>
      <c r="J40" s="21">
        <v>0.27315219284842351</v>
      </c>
      <c r="K40" s="16"/>
      <c r="L40" s="190">
        <f t="shared" si="0"/>
        <v>-10.768140727224788</v>
      </c>
      <c r="M40" s="204" t="b">
        <f t="shared" si="1"/>
        <v>1</v>
      </c>
      <c r="N40" s="190">
        <f t="shared" si="2"/>
        <v>0.21493510551424855</v>
      </c>
      <c r="O40" s="135" t="b">
        <f t="shared" si="3"/>
        <v>1</v>
      </c>
      <c r="P40" s="190">
        <f t="shared" si="4"/>
        <v>-4.9190687974468634</v>
      </c>
      <c r="Q40" s="204" t="b">
        <f t="shared" si="5"/>
        <v>0</v>
      </c>
      <c r="R40" s="190">
        <f t="shared" si="6"/>
        <v>0.27315219284842351</v>
      </c>
      <c r="S40" s="135" t="b">
        <f t="shared" si="7"/>
        <v>1</v>
      </c>
    </row>
    <row r="41" spans="1:19" x14ac:dyDescent="0.25">
      <c r="A41" s="14" t="s">
        <v>61</v>
      </c>
      <c r="B41" s="145" t="s">
        <v>434</v>
      </c>
      <c r="C41" s="21">
        <v>0.46858499999999997</v>
      </c>
      <c r="D41" s="24">
        <v>0.72612200000000005</v>
      </c>
      <c r="E41" s="21">
        <v>54.960572788288161</v>
      </c>
      <c r="F41" s="21">
        <v>0.15168112540925291</v>
      </c>
      <c r="G41" s="21">
        <v>3.7426000000000001E-2</v>
      </c>
      <c r="H41" s="24">
        <v>0.16134599999999999</v>
      </c>
      <c r="I41" s="21">
        <v>331.1067172553839</v>
      </c>
      <c r="J41" s="21">
        <v>0.18308109580815266</v>
      </c>
      <c r="K41" s="16"/>
      <c r="L41" s="190">
        <f t="shared" si="0"/>
        <v>54.960572788288161</v>
      </c>
      <c r="M41" s="204" t="b">
        <f t="shared" si="1"/>
        <v>1</v>
      </c>
      <c r="N41" s="190">
        <f t="shared" si="2"/>
        <v>0.15168112540925291</v>
      </c>
      <c r="O41" s="135" t="b">
        <f t="shared" si="3"/>
        <v>1</v>
      </c>
      <c r="P41" s="190">
        <f t="shared" si="4"/>
        <v>331.1067172553839</v>
      </c>
      <c r="Q41" s="204" t="b">
        <f t="shared" si="5"/>
        <v>1</v>
      </c>
      <c r="R41" s="190">
        <f t="shared" si="6"/>
        <v>0.18308109580815266</v>
      </c>
      <c r="S41" s="135" t="b">
        <f t="shared" si="7"/>
        <v>1</v>
      </c>
    </row>
    <row r="42" spans="1:19" s="91" customFormat="1" x14ac:dyDescent="0.25">
      <c r="A42" s="14" t="s">
        <v>61</v>
      </c>
      <c r="B42" s="145" t="s">
        <v>435</v>
      </c>
      <c r="C42" s="21">
        <v>2.7034509999999998</v>
      </c>
      <c r="D42" s="24">
        <v>1.9202239999999999</v>
      </c>
      <c r="E42" s="21">
        <v>-28.971377694657676</v>
      </c>
      <c r="F42" s="21">
        <v>0.40111956029132467</v>
      </c>
      <c r="G42" s="21">
        <v>0.28506799999999999</v>
      </c>
      <c r="H42" s="24">
        <v>0.12731400000000001</v>
      </c>
      <c r="I42" s="21">
        <v>-55.339076992156258</v>
      </c>
      <c r="J42" s="21">
        <v>0.14446460793399993</v>
      </c>
      <c r="K42" s="16"/>
      <c r="L42" s="190">
        <f t="shared" si="0"/>
        <v>-28.971377694657679</v>
      </c>
      <c r="M42" s="204" t="b">
        <f t="shared" si="1"/>
        <v>1</v>
      </c>
      <c r="N42" s="190">
        <f t="shared" si="2"/>
        <v>0.40111956029132467</v>
      </c>
      <c r="O42" s="135" t="b">
        <f t="shared" si="3"/>
        <v>1</v>
      </c>
      <c r="P42" s="190">
        <f t="shared" si="4"/>
        <v>-55.339076992156258</v>
      </c>
      <c r="Q42" s="204" t="b">
        <f t="shared" si="5"/>
        <v>1</v>
      </c>
      <c r="R42" s="190">
        <f t="shared" si="6"/>
        <v>0.14446460793399993</v>
      </c>
      <c r="S42" s="135" t="b">
        <f t="shared" si="7"/>
        <v>1</v>
      </c>
    </row>
    <row r="43" spans="1:19" x14ac:dyDescent="0.25">
      <c r="A43" s="97" t="s">
        <v>61</v>
      </c>
      <c r="B43" s="151" t="s">
        <v>416</v>
      </c>
      <c r="C43" s="21">
        <v>0.382102</v>
      </c>
      <c r="D43" s="24">
        <v>0.48150799999999999</v>
      </c>
      <c r="E43" s="21">
        <v>26.015566524121823</v>
      </c>
      <c r="F43" s="21">
        <v>0.10058320135398534</v>
      </c>
      <c r="G43" s="21">
        <v>4.1896000000000003E-2</v>
      </c>
      <c r="H43" s="24">
        <v>0.151585</v>
      </c>
      <c r="I43" s="21">
        <v>261.81258354019474</v>
      </c>
      <c r="J43" s="21">
        <v>0.17200518084166214</v>
      </c>
      <c r="K43" s="99"/>
      <c r="L43" s="190">
        <f t="shared" si="0"/>
        <v>26.01556652412183</v>
      </c>
      <c r="M43" s="204" t="b">
        <f t="shared" si="1"/>
        <v>1</v>
      </c>
      <c r="N43" s="190">
        <f t="shared" si="2"/>
        <v>0.10058320135398534</v>
      </c>
      <c r="O43" s="135" t="b">
        <f t="shared" si="3"/>
        <v>1</v>
      </c>
      <c r="P43" s="190">
        <f t="shared" si="4"/>
        <v>261.81258354019474</v>
      </c>
      <c r="Q43" s="204" t="b">
        <f t="shared" si="5"/>
        <v>1</v>
      </c>
      <c r="R43" s="190">
        <f t="shared" si="6"/>
        <v>0.17200518084166214</v>
      </c>
      <c r="S43" s="135" t="b">
        <f t="shared" si="7"/>
        <v>1</v>
      </c>
    </row>
    <row r="44" spans="1:19" x14ac:dyDescent="0.25">
      <c r="A44" s="14"/>
      <c r="B44" s="9" t="s">
        <v>2</v>
      </c>
      <c r="C44" s="21">
        <v>47.676387059996117</v>
      </c>
      <c r="D44" s="24">
        <v>44.227937099998655</v>
      </c>
      <c r="E44" s="21">
        <v>-7.2330354136481034</v>
      </c>
      <c r="F44" s="21">
        <v>9.2388651960103747</v>
      </c>
      <c r="G44" s="21">
        <v>7.5581154200001262</v>
      </c>
      <c r="H44" s="24">
        <v>6.868670430000086</v>
      </c>
      <c r="I44" s="21">
        <v>-9.1219166642473546</v>
      </c>
      <c r="J44" s="21">
        <v>7.7939565224391734</v>
      </c>
      <c r="K44" s="16"/>
      <c r="L44" s="190">
        <f t="shared" si="0"/>
        <v>-7.2330354136481034</v>
      </c>
      <c r="M44" s="204" t="b">
        <f t="shared" si="1"/>
        <v>1</v>
      </c>
      <c r="N44" s="190">
        <f t="shared" si="2"/>
        <v>9.2388651960103747</v>
      </c>
      <c r="O44" s="135" t="b">
        <f t="shared" si="3"/>
        <v>1</v>
      </c>
      <c r="P44" s="190">
        <f t="shared" si="4"/>
        <v>-9.121916664247351</v>
      </c>
      <c r="Q44" s="204" t="b">
        <f t="shared" si="5"/>
        <v>1</v>
      </c>
      <c r="R44" s="190">
        <f t="shared" si="6"/>
        <v>7.7939565224391734</v>
      </c>
      <c r="S44" s="135" t="b">
        <f t="shared" si="7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1">
        <f>+C15+C19+C28+C29+C30+C31+C43+C44</f>
        <v>473.86163205999605</v>
      </c>
      <c r="D47" s="201">
        <f>+D15+D19+D28+D29+D30+D31+D43+D44</f>
        <v>478.7161210999987</v>
      </c>
      <c r="E47" s="201"/>
      <c r="F47" s="201"/>
      <c r="G47" s="201">
        <f t="shared" ref="G47:H47" si="8">+G15+G19+G28+G29+G30+G31+G43+G44</f>
        <v>94.324445420000117</v>
      </c>
      <c r="H47" s="201">
        <f t="shared" si="8"/>
        <v>88.128159430000082</v>
      </c>
    </row>
    <row r="48" spans="1:19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ignoredErrors>
    <ignoredError sqref="P16:Q16 P22:Q22" evalError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733.35224845000084</v>
      </c>
      <c r="D13" s="24">
        <v>803.99202999999829</v>
      </c>
      <c r="E13" s="24">
        <v>9.6324490310488962</v>
      </c>
      <c r="F13" s="22">
        <v>100</v>
      </c>
      <c r="G13" s="24">
        <v>139.43072701999998</v>
      </c>
      <c r="H13" s="24">
        <v>140.99134124000028</v>
      </c>
      <c r="I13" s="24">
        <v>1.1192756814474958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355.36637899999999</v>
      </c>
      <c r="D14" s="30">
        <v>436.749461</v>
      </c>
      <c r="E14" s="78">
        <v>22.901176591047179</v>
      </c>
      <c r="F14" s="78">
        <v>54.322610760208768</v>
      </c>
      <c r="G14" s="78">
        <v>71.376414000000011</v>
      </c>
      <c r="H14" s="30">
        <v>73.06626</v>
      </c>
      <c r="I14" s="78">
        <v>2.3675131675850114</v>
      </c>
      <c r="J14" s="78">
        <v>51.823224999061544</v>
      </c>
      <c r="K14" s="16"/>
    </row>
    <row r="15" spans="1:14" ht="15.6" x14ac:dyDescent="0.3">
      <c r="A15" s="14"/>
      <c r="B15" s="10" t="s">
        <v>52</v>
      </c>
      <c r="C15" s="78">
        <v>212.525778</v>
      </c>
      <c r="D15" s="30">
        <v>282.88086700000002</v>
      </c>
      <c r="E15" s="78">
        <v>33.104261356944662</v>
      </c>
      <c r="F15" s="78">
        <v>35.184536219842954</v>
      </c>
      <c r="G15" s="78">
        <v>46.004920000000006</v>
      </c>
      <c r="H15" s="30">
        <v>48.763708000000001</v>
      </c>
      <c r="I15" s="78">
        <v>5.9967238286687596</v>
      </c>
      <c r="J15" s="78">
        <v>34.586314004200261</v>
      </c>
      <c r="K15" s="16"/>
    </row>
    <row r="16" spans="1:14" x14ac:dyDescent="0.25">
      <c r="A16" s="14" t="s">
        <v>61</v>
      </c>
      <c r="B16" s="9" t="s">
        <v>394</v>
      </c>
      <c r="C16" s="21">
        <v>11.781351000000001</v>
      </c>
      <c r="D16" s="24">
        <v>11.022029</v>
      </c>
      <c r="E16" s="21">
        <v>-6.4451182211615716</v>
      </c>
      <c r="F16" s="21">
        <v>1.3709127191223553</v>
      </c>
      <c r="G16" s="21">
        <v>1.4164540000000001</v>
      </c>
      <c r="H16" s="24">
        <v>1.8281970000000001</v>
      </c>
      <c r="I16" s="21">
        <v>29.068575470858924</v>
      </c>
      <c r="J16" s="21">
        <v>1.2966732452654526</v>
      </c>
      <c r="K16" s="16"/>
    </row>
    <row r="17" spans="1:11" x14ac:dyDescent="0.25">
      <c r="A17" s="14" t="s">
        <v>61</v>
      </c>
      <c r="B17" s="118" t="s">
        <v>395</v>
      </c>
      <c r="C17" s="21">
        <v>142.32146399999999</v>
      </c>
      <c r="D17" s="24">
        <v>194.253004</v>
      </c>
      <c r="E17" s="21">
        <v>36.488902334506633</v>
      </c>
      <c r="F17" s="21">
        <v>24.161060900068922</v>
      </c>
      <c r="G17" s="21">
        <v>33.542926000000001</v>
      </c>
      <c r="H17" s="24">
        <v>34.714905999999999</v>
      </c>
      <c r="I17" s="21">
        <v>3.493970681031211</v>
      </c>
      <c r="J17" s="21">
        <v>24.622012738290859</v>
      </c>
      <c r="K17" s="16"/>
    </row>
    <row r="18" spans="1:11" x14ac:dyDescent="0.25">
      <c r="A18" s="14" t="s">
        <v>61</v>
      </c>
      <c r="B18" s="118" t="s">
        <v>396</v>
      </c>
      <c r="C18" s="21">
        <v>58.422963000000003</v>
      </c>
      <c r="D18" s="24">
        <v>77.605834000000002</v>
      </c>
      <c r="E18" s="21">
        <v>32.834471267744505</v>
      </c>
      <c r="F18" s="21">
        <v>9.652562600651672</v>
      </c>
      <c r="G18" s="21">
        <v>11.045540000000001</v>
      </c>
      <c r="H18" s="24">
        <v>12.220605000000001</v>
      </c>
      <c r="I18" s="21">
        <v>10.638366254614983</v>
      </c>
      <c r="J18" s="21">
        <v>8.6676280206439547</v>
      </c>
      <c r="K18" s="16"/>
    </row>
    <row r="19" spans="1:11" ht="15.6" x14ac:dyDescent="0.3">
      <c r="A19" s="14"/>
      <c r="B19" s="10" t="s">
        <v>53</v>
      </c>
      <c r="C19" s="78">
        <v>142.84060099999999</v>
      </c>
      <c r="D19" s="30">
        <v>153.86859399999997</v>
      </c>
      <c r="E19" s="78">
        <v>7.7204890785918634</v>
      </c>
      <c r="F19" s="78">
        <v>19.138074540365817</v>
      </c>
      <c r="G19" s="78">
        <v>25.371493999999998</v>
      </c>
      <c r="H19" s="30">
        <v>24.302552000000002</v>
      </c>
      <c r="I19" s="78">
        <v>-4.2131614322751254</v>
      </c>
      <c r="J19" s="78">
        <v>17.236910994861283</v>
      </c>
      <c r="K19" s="16"/>
    </row>
    <row r="20" spans="1:11" ht="15.6" x14ac:dyDescent="0.3">
      <c r="A20" s="14" t="s">
        <v>61</v>
      </c>
      <c r="B20" s="118" t="s">
        <v>397</v>
      </c>
      <c r="C20" s="21">
        <v>9.9521139999999999</v>
      </c>
      <c r="D20" s="24">
        <v>12.62011</v>
      </c>
      <c r="E20" s="21">
        <v>26.808334390060253</v>
      </c>
      <c r="F20" s="21">
        <v>1.5696809830316387</v>
      </c>
      <c r="G20" s="21">
        <v>1.9120760000000001</v>
      </c>
      <c r="H20" s="24">
        <v>1.4799100000000001</v>
      </c>
      <c r="I20" s="21">
        <v>-22.601925864871486</v>
      </c>
      <c r="J20" s="21">
        <v>1.0496460186734777</v>
      </c>
      <c r="K20" s="16"/>
    </row>
    <row r="21" spans="1:11" ht="15.6" x14ac:dyDescent="0.3">
      <c r="A21" s="14" t="s">
        <v>61</v>
      </c>
      <c r="B21" s="118" t="s">
        <v>398</v>
      </c>
      <c r="C21" s="21">
        <v>17.293219000000001</v>
      </c>
      <c r="D21" s="24">
        <v>18.071242999999999</v>
      </c>
      <c r="E21" s="21">
        <v>4.4990120115867338</v>
      </c>
      <c r="F21" s="21">
        <v>2.2476893209998661</v>
      </c>
      <c r="G21" s="21">
        <v>3.254759</v>
      </c>
      <c r="H21" s="24">
        <v>1.9854620000000001</v>
      </c>
      <c r="I21" s="21">
        <v>-38.998186962537005</v>
      </c>
      <c r="J21" s="21">
        <v>1.4082155560321103</v>
      </c>
      <c r="K21" s="16"/>
    </row>
    <row r="22" spans="1:11" ht="15.6" x14ac:dyDescent="0.3">
      <c r="A22" s="14" t="s">
        <v>61</v>
      </c>
      <c r="B22" s="118" t="s">
        <v>399</v>
      </c>
      <c r="C22" s="21">
        <v>2.8790119999999999</v>
      </c>
      <c r="D22" s="24">
        <v>4.4528040000000004</v>
      </c>
      <c r="E22" s="21">
        <v>54.664308450260044</v>
      </c>
      <c r="F22" s="21">
        <v>0.55383683343229284</v>
      </c>
      <c r="G22" s="21">
        <v>0.54126700000000005</v>
      </c>
      <c r="H22" s="24">
        <v>0.97102999999999995</v>
      </c>
      <c r="I22" s="21">
        <v>79.399446114394536</v>
      </c>
      <c r="J22" s="21">
        <v>0.68871605267381597</v>
      </c>
      <c r="K22" s="16"/>
    </row>
    <row r="23" spans="1:11" ht="15.6" x14ac:dyDescent="0.3">
      <c r="A23" s="14" t="s">
        <v>61</v>
      </c>
      <c r="B23" s="118" t="s">
        <v>400</v>
      </c>
      <c r="C23" s="21">
        <v>26.247626</v>
      </c>
      <c r="D23" s="24">
        <v>28.667497000000001</v>
      </c>
      <c r="E23" s="21">
        <v>9.219389974544745</v>
      </c>
      <c r="F23" s="21">
        <v>3.565644425604575</v>
      </c>
      <c r="G23" s="21">
        <v>4.8248379999999997</v>
      </c>
      <c r="H23" s="24">
        <v>4.1324240000000003</v>
      </c>
      <c r="I23" s="21">
        <v>-14.351031060524711</v>
      </c>
      <c r="J23" s="21">
        <v>2.9309771533881976</v>
      </c>
      <c r="K23" s="16"/>
    </row>
    <row r="24" spans="1:11" x14ac:dyDescent="0.25">
      <c r="A24" s="14" t="s">
        <v>61</v>
      </c>
      <c r="B24" s="118" t="s">
        <v>401</v>
      </c>
      <c r="C24" s="21">
        <v>55.187536999999999</v>
      </c>
      <c r="D24" s="24">
        <v>72.546353999999994</v>
      </c>
      <c r="E24" s="21">
        <v>31.454233951408249</v>
      </c>
      <c r="F24" s="21">
        <v>9.0232678052791329</v>
      </c>
      <c r="G24" s="21">
        <v>9.2941920000000007</v>
      </c>
      <c r="H24" s="24">
        <v>13.396311000000001</v>
      </c>
      <c r="I24" s="21">
        <v>44.1363703267589</v>
      </c>
      <c r="J24" s="21">
        <v>9.5015132717947139</v>
      </c>
      <c r="K24" s="16"/>
    </row>
    <row r="25" spans="1:11" x14ac:dyDescent="0.25">
      <c r="A25" s="14" t="s">
        <v>61</v>
      </c>
      <c r="B25" s="118" t="s">
        <v>402</v>
      </c>
      <c r="C25" s="21">
        <v>0.99685500000000005</v>
      </c>
      <c r="D25" s="24">
        <v>1.6255790000000001</v>
      </c>
      <c r="E25" s="21">
        <v>63.070757532439536</v>
      </c>
      <c r="F25" s="21">
        <v>0.20218844706706901</v>
      </c>
      <c r="G25" s="21">
        <v>8.0443000000000001E-2</v>
      </c>
      <c r="H25" s="24">
        <v>0.28521299999999999</v>
      </c>
      <c r="I25" s="21">
        <v>254.55291324291736</v>
      </c>
      <c r="J25" s="21">
        <v>0.20229114603179826</v>
      </c>
      <c r="K25" s="16"/>
    </row>
    <row r="26" spans="1:11" x14ac:dyDescent="0.25">
      <c r="A26" s="14" t="s">
        <v>61</v>
      </c>
      <c r="B26" s="118" t="s">
        <v>403</v>
      </c>
      <c r="C26" s="21">
        <v>5.9549599999999998</v>
      </c>
      <c r="D26" s="24">
        <v>4.6701730000000001</v>
      </c>
      <c r="E26" s="21">
        <v>-21.575073552131329</v>
      </c>
      <c r="F26" s="21">
        <v>0.5808730467141584</v>
      </c>
      <c r="G26" s="21">
        <v>0.304093</v>
      </c>
      <c r="H26" s="24">
        <v>0.218634</v>
      </c>
      <c r="I26" s="21">
        <v>-28.102915884285405</v>
      </c>
      <c r="J26" s="21">
        <v>0.1550690972063552</v>
      </c>
      <c r="K26" s="16"/>
    </row>
    <row r="27" spans="1:11" x14ac:dyDescent="0.25">
      <c r="A27" s="14" t="s">
        <v>61</v>
      </c>
      <c r="B27" s="118" t="s">
        <v>404</v>
      </c>
      <c r="C27" s="21">
        <v>24.329277999999999</v>
      </c>
      <c r="D27" s="24">
        <v>11.214834</v>
      </c>
      <c r="E27" s="21">
        <v>-53.90395884333271</v>
      </c>
      <c r="F27" s="21">
        <v>1.3948936782370869</v>
      </c>
      <c r="G27" s="21">
        <v>5.1598259999999998</v>
      </c>
      <c r="H27" s="24">
        <v>1.8335680000000001</v>
      </c>
      <c r="I27" s="21">
        <v>-64.464538145278539</v>
      </c>
      <c r="J27" s="21">
        <v>1.3004826990608154</v>
      </c>
      <c r="K27" s="16"/>
    </row>
    <row r="28" spans="1:11" x14ac:dyDescent="0.25">
      <c r="A28" s="14"/>
      <c r="B28" s="118" t="s">
        <v>152</v>
      </c>
      <c r="C28" s="21">
        <v>6.5379990000000001</v>
      </c>
      <c r="D28" s="24">
        <v>4.8322459999999996</v>
      </c>
      <c r="E28" s="21">
        <v>-26.089832684281543</v>
      </c>
      <c r="F28" s="21">
        <v>0.60103157987772715</v>
      </c>
      <c r="G28" s="21">
        <v>1.9483010000000001</v>
      </c>
      <c r="H28" s="24">
        <v>0.68076499999999995</v>
      </c>
      <c r="I28" s="21">
        <v>-65.058530483739418</v>
      </c>
      <c r="J28" s="21">
        <v>0.48284170787564784</v>
      </c>
      <c r="K28" s="16"/>
    </row>
    <row r="29" spans="1:11" x14ac:dyDescent="0.25">
      <c r="A29" s="14"/>
      <c r="B29" s="118" t="s">
        <v>153</v>
      </c>
      <c r="C29" s="21">
        <v>158.715069</v>
      </c>
      <c r="D29" s="24">
        <v>148.55507700000001</v>
      </c>
      <c r="E29" s="21">
        <v>-6.4014035113452161</v>
      </c>
      <c r="F29" s="21">
        <v>18.477182789983669</v>
      </c>
      <c r="G29" s="21">
        <v>30.598936999999999</v>
      </c>
      <c r="H29" s="24">
        <v>29.724456</v>
      </c>
      <c r="I29" s="21">
        <v>-2.8578803244047268</v>
      </c>
      <c r="J29" s="21">
        <v>21.082469135038593</v>
      </c>
      <c r="K29" s="16"/>
    </row>
    <row r="30" spans="1:11" x14ac:dyDescent="0.25">
      <c r="A30" s="14"/>
      <c r="B30" s="118" t="s">
        <v>154</v>
      </c>
      <c r="C30" s="21">
        <v>3.179163</v>
      </c>
      <c r="D30" s="24">
        <v>3.375928</v>
      </c>
      <c r="E30" s="21">
        <v>6.1892076625199799</v>
      </c>
      <c r="F30" s="21">
        <v>0.41989570468752124</v>
      </c>
      <c r="G30" s="21">
        <v>0.47542299999999998</v>
      </c>
      <c r="H30" s="24">
        <v>0.60446</v>
      </c>
      <c r="I30" s="21">
        <v>27.141513978078468</v>
      </c>
      <c r="J30" s="21">
        <v>0.4287213630878704</v>
      </c>
      <c r="K30" s="16"/>
    </row>
    <row r="31" spans="1:11" x14ac:dyDescent="0.25">
      <c r="A31" s="14"/>
      <c r="B31" s="10" t="s">
        <v>43</v>
      </c>
      <c r="C31" s="78">
        <v>33.219177999999999</v>
      </c>
      <c r="D31" s="30">
        <v>32.940415000000009</v>
      </c>
      <c r="E31" s="78">
        <v>-0.83916284743708047</v>
      </c>
      <c r="F31" s="78">
        <v>4.0971071566468238</v>
      </c>
      <c r="G31" s="78">
        <v>5.3033989999999998</v>
      </c>
      <c r="H31" s="30">
        <v>5.2055999999999996</v>
      </c>
      <c r="I31" s="78">
        <v>-1.8440815032020108</v>
      </c>
      <c r="J31" s="78">
        <v>3.6921416267250406</v>
      </c>
      <c r="K31" s="16"/>
    </row>
    <row r="32" spans="1:11" x14ac:dyDescent="0.25">
      <c r="A32" s="14" t="s">
        <v>61</v>
      </c>
      <c r="B32" s="118" t="s">
        <v>405</v>
      </c>
      <c r="C32" s="21">
        <v>7.5221340000000003</v>
      </c>
      <c r="D32" s="24">
        <v>7.485106</v>
      </c>
      <c r="E32" s="21">
        <v>-0.49225392687767267</v>
      </c>
      <c r="F32" s="21">
        <v>0.93099256220239102</v>
      </c>
      <c r="G32" s="21">
        <v>0.87596200000000002</v>
      </c>
      <c r="H32" s="24">
        <v>0.98660000000000003</v>
      </c>
      <c r="I32" s="21">
        <v>12.630456572317073</v>
      </c>
      <c r="J32" s="21">
        <v>0.69975928402622667</v>
      </c>
      <c r="K32" s="16"/>
    </row>
    <row r="33" spans="1:11" x14ac:dyDescent="0.25">
      <c r="A33" s="14" t="s">
        <v>61</v>
      </c>
      <c r="B33" s="118" t="s">
        <v>406</v>
      </c>
      <c r="C33" s="21">
        <v>0.79802799999999996</v>
      </c>
      <c r="D33" s="24">
        <v>1.0482990000000001</v>
      </c>
      <c r="E33" s="21">
        <v>31.361180309462846</v>
      </c>
      <c r="F33" s="21">
        <v>0.1303867402765177</v>
      </c>
      <c r="G33" s="21">
        <v>2.5950000000000001E-2</v>
      </c>
      <c r="H33" s="24">
        <v>0.10126599999999999</v>
      </c>
      <c r="I33" s="21">
        <v>290.23506743737954</v>
      </c>
      <c r="J33" s="21">
        <v>7.1824268858909246E-2</v>
      </c>
      <c r="K33" s="16"/>
    </row>
    <row r="34" spans="1:11" x14ac:dyDescent="0.25">
      <c r="A34" s="14" t="s">
        <v>61</v>
      </c>
      <c r="B34" s="118" t="s">
        <v>407</v>
      </c>
      <c r="C34" s="21">
        <v>10.471372000000001</v>
      </c>
      <c r="D34" s="24">
        <v>8.4962140000000002</v>
      </c>
      <c r="E34" s="21">
        <v>-18.86245661027036</v>
      </c>
      <c r="F34" s="21">
        <v>1.0567535103550738</v>
      </c>
      <c r="G34" s="21">
        <v>2.3490489999999999</v>
      </c>
      <c r="H34" s="24">
        <v>1.147905</v>
      </c>
      <c r="I34" s="21">
        <v>-51.133203266513384</v>
      </c>
      <c r="J34" s="21">
        <v>0.81416701898451815</v>
      </c>
      <c r="K34" s="16"/>
    </row>
    <row r="35" spans="1:11" x14ac:dyDescent="0.25">
      <c r="A35" s="14" t="s">
        <v>61</v>
      </c>
      <c r="B35" s="118" t="s">
        <v>408</v>
      </c>
      <c r="C35" s="21">
        <v>1.5591539999999999</v>
      </c>
      <c r="D35" s="24">
        <v>1.704291</v>
      </c>
      <c r="E35" s="21">
        <v>9.3087020268684206</v>
      </c>
      <c r="F35" s="21">
        <v>0.21197859386740481</v>
      </c>
      <c r="G35" s="21">
        <v>0.21863099999999999</v>
      </c>
      <c r="H35" s="24">
        <v>0.169015</v>
      </c>
      <c r="I35" s="21">
        <v>-22.693945506355451</v>
      </c>
      <c r="J35" s="21">
        <v>0.11987615587846412</v>
      </c>
      <c r="K35" s="16"/>
    </row>
    <row r="36" spans="1:11" x14ac:dyDescent="0.25">
      <c r="A36" s="14" t="s">
        <v>61</v>
      </c>
      <c r="B36" s="118" t="s">
        <v>409</v>
      </c>
      <c r="C36" s="21">
        <v>0.128165</v>
      </c>
      <c r="D36" s="24">
        <v>0.86829199999999995</v>
      </c>
      <c r="E36" s="21">
        <v>577.47981118089956</v>
      </c>
      <c r="F36" s="21">
        <v>0.10799758798604032</v>
      </c>
      <c r="G36" s="21">
        <v>0</v>
      </c>
      <c r="H36" s="24">
        <v>0.23657300000000001</v>
      </c>
      <c r="I36" s="21" t="s">
        <v>97</v>
      </c>
      <c r="J36" s="21">
        <v>0.16779257358598879</v>
      </c>
      <c r="K36" s="16"/>
    </row>
    <row r="37" spans="1:11" x14ac:dyDescent="0.25">
      <c r="A37" s="14" t="s">
        <v>61</v>
      </c>
      <c r="B37" s="118" t="s">
        <v>410</v>
      </c>
      <c r="C37" s="21">
        <v>1.9809E-2</v>
      </c>
      <c r="D37" s="24">
        <v>0.187892</v>
      </c>
      <c r="E37" s="21">
        <v>848.5183502448383</v>
      </c>
      <c r="F37" s="21">
        <v>2.3369883405436297E-2</v>
      </c>
      <c r="G37" s="21">
        <v>9.9670000000000002E-3</v>
      </c>
      <c r="H37" s="24">
        <v>3.3709999999999999E-3</v>
      </c>
      <c r="I37" s="21">
        <v>-66.178388682652752</v>
      </c>
      <c r="J37" s="21">
        <v>2.390926967821214E-3</v>
      </c>
      <c r="K37" s="16"/>
    </row>
    <row r="38" spans="1:11" x14ac:dyDescent="0.25">
      <c r="A38" s="14" t="s">
        <v>61</v>
      </c>
      <c r="B38" s="118" t="s">
        <v>411</v>
      </c>
      <c r="C38" s="21">
        <v>3.127389</v>
      </c>
      <c r="D38" s="24">
        <v>2.988858</v>
      </c>
      <c r="E38" s="21">
        <v>-4.4296056550688139</v>
      </c>
      <c r="F38" s="21">
        <v>0.37175219261812908</v>
      </c>
      <c r="G38" s="21">
        <v>0.74835099999999999</v>
      </c>
      <c r="H38" s="24">
        <v>0.56146099999999999</v>
      </c>
      <c r="I38" s="21">
        <v>-24.973575234081334</v>
      </c>
      <c r="J38" s="21">
        <v>0.39822374555914175</v>
      </c>
      <c r="K38" s="16"/>
    </row>
    <row r="39" spans="1:11" x14ac:dyDescent="0.25">
      <c r="A39" s="14" t="s">
        <v>61</v>
      </c>
      <c r="B39" s="118" t="s">
        <v>412</v>
      </c>
      <c r="C39" s="21">
        <v>4.302835</v>
      </c>
      <c r="D39" s="24">
        <v>5.054538</v>
      </c>
      <c r="E39" s="21">
        <v>17.469947139502207</v>
      </c>
      <c r="F39" s="21">
        <v>0.62868011266231216</v>
      </c>
      <c r="G39" s="21">
        <v>0.38112600000000002</v>
      </c>
      <c r="H39" s="24">
        <v>0.74050800000000006</v>
      </c>
      <c r="I39" s="21">
        <v>94.294800144833999</v>
      </c>
      <c r="J39" s="21">
        <v>0.52521523200455411</v>
      </c>
      <c r="K39" s="16"/>
    </row>
    <row r="40" spans="1:11" x14ac:dyDescent="0.25">
      <c r="A40" s="14" t="s">
        <v>61</v>
      </c>
      <c r="B40" s="118" t="s">
        <v>413</v>
      </c>
      <c r="C40" s="21">
        <v>3.8941089999999998</v>
      </c>
      <c r="D40" s="24">
        <v>3.613626</v>
      </c>
      <c r="E40" s="21">
        <v>-7.2027516435723804</v>
      </c>
      <c r="F40" s="21">
        <v>0.44946042562138427</v>
      </c>
      <c r="G40" s="21">
        <v>0.56479999999999997</v>
      </c>
      <c r="H40" s="24">
        <v>0.68541099999999999</v>
      </c>
      <c r="I40" s="21">
        <v>21.354638810198303</v>
      </c>
      <c r="J40" s="21">
        <v>0.48613694569602683</v>
      </c>
      <c r="K40" s="16"/>
    </row>
    <row r="41" spans="1:11" x14ac:dyDescent="0.25">
      <c r="A41" s="14" t="s">
        <v>61</v>
      </c>
      <c r="B41" s="118" t="s">
        <v>414</v>
      </c>
      <c r="C41" s="21">
        <v>0.42588900000000002</v>
      </c>
      <c r="D41" s="24">
        <v>0.86768299999999998</v>
      </c>
      <c r="E41" s="21">
        <v>103.73454115978573</v>
      </c>
      <c r="F41" s="21">
        <v>0.10792184096650832</v>
      </c>
      <c r="G41" s="21">
        <v>1.5197E-2</v>
      </c>
      <c r="H41" s="24">
        <v>0.45502199999999998</v>
      </c>
      <c r="I41" s="21">
        <v>2894.1567414621304</v>
      </c>
      <c r="J41" s="21">
        <v>0.32273045706079634</v>
      </c>
      <c r="K41" s="16"/>
    </row>
    <row r="42" spans="1:11" x14ac:dyDescent="0.25">
      <c r="A42" s="14" t="s">
        <v>61</v>
      </c>
      <c r="B42" s="118" t="s">
        <v>415</v>
      </c>
      <c r="C42" s="21">
        <v>0.97029399999999999</v>
      </c>
      <c r="D42" s="24">
        <v>0.62561599999999995</v>
      </c>
      <c r="E42" s="21">
        <v>-35.523047653597786</v>
      </c>
      <c r="F42" s="21">
        <v>7.7813706685624887E-2</v>
      </c>
      <c r="G42" s="21">
        <v>0.114366</v>
      </c>
      <c r="H42" s="24">
        <v>0.118468</v>
      </c>
      <c r="I42" s="21">
        <v>3.5867303219488278</v>
      </c>
      <c r="J42" s="21">
        <v>8.4025018102593774E-2</v>
      </c>
      <c r="K42" s="16"/>
    </row>
    <row r="43" spans="1:11" x14ac:dyDescent="0.25">
      <c r="A43" s="14"/>
      <c r="B43" s="118" t="s">
        <v>416</v>
      </c>
      <c r="C43" s="21">
        <v>0.35924899999999999</v>
      </c>
      <c r="D43" s="24">
        <v>1.0942730000000001</v>
      </c>
      <c r="E43" s="21">
        <v>204.60015198372164</v>
      </c>
      <c r="F43" s="21">
        <v>0.13610495616480209</v>
      </c>
      <c r="G43" s="21">
        <v>3.0381999999999999E-2</v>
      </c>
      <c r="H43" s="24">
        <v>1.196E-2</v>
      </c>
      <c r="I43" s="21">
        <v>-60.63458626818511</v>
      </c>
      <c r="J43" s="21">
        <v>8.4827904286982267E-3</v>
      </c>
      <c r="K43" s="16"/>
    </row>
    <row r="44" spans="1:11" x14ac:dyDescent="0.25">
      <c r="A44" s="14"/>
      <c r="B44" s="9" t="s">
        <v>2</v>
      </c>
      <c r="C44" s="21">
        <v>175.97521145000087</v>
      </c>
      <c r="D44" s="24">
        <v>176.44462999999828</v>
      </c>
      <c r="E44" s="21">
        <v>0.26675265574593876</v>
      </c>
      <c r="F44" s="21">
        <v>21.946067052430688</v>
      </c>
      <c r="G44" s="21">
        <v>29.697871019999965</v>
      </c>
      <c r="H44" s="24">
        <v>31.697840240000279</v>
      </c>
      <c r="I44" s="21">
        <v>6.7343858374677268</v>
      </c>
      <c r="J44" s="21">
        <v>22.482118377782598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101.01350575999982</v>
      </c>
      <c r="D13" s="24">
        <v>130.61171072000107</v>
      </c>
      <c r="E13" s="24">
        <v>29.301235252961398</v>
      </c>
      <c r="F13" s="22">
        <v>100</v>
      </c>
      <c r="G13" s="24">
        <v>18.792257319999994</v>
      </c>
      <c r="H13" s="24">
        <v>20.784507460000015</v>
      </c>
      <c r="I13" s="24">
        <v>10.601441359999541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51.266328000000001</v>
      </c>
      <c r="D14" s="30">
        <v>69.548835000000011</v>
      </c>
      <c r="E14" s="78">
        <v>35.661822707489435</v>
      </c>
      <c r="F14" s="78">
        <v>53.248544572772161</v>
      </c>
      <c r="G14" s="78">
        <v>8.9859989999999996</v>
      </c>
      <c r="H14" s="30">
        <v>11.287556</v>
      </c>
      <c r="I14" s="78">
        <v>25.612700379779717</v>
      </c>
      <c r="J14" s="78">
        <v>54.307546241944927</v>
      </c>
      <c r="K14" s="16"/>
      <c r="L14" s="23"/>
    </row>
    <row r="15" spans="1:14" ht="15.6" x14ac:dyDescent="0.3">
      <c r="A15" s="14"/>
      <c r="B15" s="10" t="s">
        <v>52</v>
      </c>
      <c r="C15" s="78">
        <v>29.558016000000002</v>
      </c>
      <c r="D15" s="30">
        <v>49.960631000000006</v>
      </c>
      <c r="E15" s="78">
        <v>69.02565787906741</v>
      </c>
      <c r="F15" s="78">
        <v>38.251264549396446</v>
      </c>
      <c r="G15" s="78">
        <v>5.4580519999999995</v>
      </c>
      <c r="H15" s="30">
        <v>8.2509639999999997</v>
      </c>
      <c r="I15" s="78">
        <v>51.170490863773388</v>
      </c>
      <c r="J15" s="78">
        <v>39.69766431020345</v>
      </c>
      <c r="K15" s="16"/>
      <c r="L15" s="23"/>
    </row>
    <row r="16" spans="1:14" x14ac:dyDescent="0.25">
      <c r="A16" s="14" t="s">
        <v>61</v>
      </c>
      <c r="B16" s="9" t="s">
        <v>394</v>
      </c>
      <c r="C16" s="21">
        <v>1.4491499999999999</v>
      </c>
      <c r="D16" s="24">
        <v>1.866223</v>
      </c>
      <c r="E16" s="21">
        <v>28.780526515543592</v>
      </c>
      <c r="F16" s="21">
        <v>1.4288328280154883</v>
      </c>
      <c r="G16" s="21">
        <v>0.29155599999999998</v>
      </c>
      <c r="H16" s="24">
        <v>0.40195999999999998</v>
      </c>
      <c r="I16" s="21">
        <v>37.867167885414823</v>
      </c>
      <c r="J16" s="21">
        <v>1.9339404639420774</v>
      </c>
      <c r="K16" s="16"/>
      <c r="L16" s="23"/>
    </row>
    <row r="17" spans="1:12" x14ac:dyDescent="0.25">
      <c r="A17" s="14" t="s">
        <v>61</v>
      </c>
      <c r="B17" s="118" t="s">
        <v>395</v>
      </c>
      <c r="C17" s="21">
        <v>17.457616000000002</v>
      </c>
      <c r="D17" s="24">
        <v>26.646643000000001</v>
      </c>
      <c r="E17" s="21">
        <v>52.636207601312805</v>
      </c>
      <c r="F17" s="21">
        <v>20.401419484600243</v>
      </c>
      <c r="G17" s="21">
        <v>3.2376429999999998</v>
      </c>
      <c r="H17" s="24">
        <v>5.3903619999999997</v>
      </c>
      <c r="I17" s="21">
        <v>66.490314095778928</v>
      </c>
      <c r="J17" s="21">
        <v>25.93451882549444</v>
      </c>
      <c r="K17" s="16"/>
      <c r="L17" s="23"/>
    </row>
    <row r="18" spans="1:12" x14ac:dyDescent="0.25">
      <c r="A18" s="14" t="s">
        <v>61</v>
      </c>
      <c r="B18" s="118" t="s">
        <v>396</v>
      </c>
      <c r="C18" s="21">
        <v>10.651249999999999</v>
      </c>
      <c r="D18" s="24">
        <v>21.447765</v>
      </c>
      <c r="E18" s="21">
        <v>101.36383053632203</v>
      </c>
      <c r="F18" s="21">
        <v>16.421012236780712</v>
      </c>
      <c r="G18" s="21">
        <v>1.9288529999999999</v>
      </c>
      <c r="H18" s="24">
        <v>2.4586420000000002</v>
      </c>
      <c r="I18" s="21">
        <v>27.466530627269179</v>
      </c>
      <c r="J18" s="21">
        <v>11.829205020766937</v>
      </c>
      <c r="K18" s="16"/>
      <c r="L18" s="23"/>
    </row>
    <row r="19" spans="1:12" ht="15.6" x14ac:dyDescent="0.3">
      <c r="A19" s="14"/>
      <c r="B19" s="10" t="s">
        <v>53</v>
      </c>
      <c r="C19" s="78">
        <v>21.708311999999999</v>
      </c>
      <c r="D19" s="30">
        <v>19.588204000000001</v>
      </c>
      <c r="E19" s="78">
        <v>-9.766342035253583</v>
      </c>
      <c r="F19" s="78">
        <v>14.997280023375717</v>
      </c>
      <c r="G19" s="78">
        <v>3.5279470000000002</v>
      </c>
      <c r="H19" s="30">
        <v>3.0365920000000002</v>
      </c>
      <c r="I19" s="78">
        <v>-13.927505146760987</v>
      </c>
      <c r="J19" s="78">
        <v>14.609881931741469</v>
      </c>
      <c r="K19" s="16"/>
      <c r="L19" s="23"/>
    </row>
    <row r="20" spans="1:12" ht="15.6" x14ac:dyDescent="0.3">
      <c r="A20" s="14" t="s">
        <v>61</v>
      </c>
      <c r="B20" s="118" t="s">
        <v>397</v>
      </c>
      <c r="C20" s="21">
        <v>0.23058200000000001</v>
      </c>
      <c r="D20" s="24">
        <v>0.12964200000000001</v>
      </c>
      <c r="E20" s="21">
        <v>-43.776183743744092</v>
      </c>
      <c r="F20" s="21">
        <v>9.9257562193577051E-2</v>
      </c>
      <c r="G20" s="21">
        <v>6.5272999999999998E-2</v>
      </c>
      <c r="H20" s="24">
        <v>2.7236E-2</v>
      </c>
      <c r="I20" s="21">
        <v>-58.273711948278773</v>
      </c>
      <c r="J20" s="21">
        <v>0.13103991062774012</v>
      </c>
      <c r="K20" s="16"/>
      <c r="L20" s="23"/>
    </row>
    <row r="21" spans="1:12" ht="15.6" x14ac:dyDescent="0.3">
      <c r="A21" s="14" t="s">
        <v>61</v>
      </c>
      <c r="B21" s="118" t="s">
        <v>398</v>
      </c>
      <c r="C21" s="21">
        <v>3.5348310000000001</v>
      </c>
      <c r="D21" s="24">
        <v>1.9616009999999999</v>
      </c>
      <c r="E21" s="21">
        <v>-44.506512475419626</v>
      </c>
      <c r="F21" s="21">
        <v>1.5018569079193695</v>
      </c>
      <c r="G21" s="21">
        <v>0.49860700000000002</v>
      </c>
      <c r="H21" s="24">
        <v>0.24337800000000001</v>
      </c>
      <c r="I21" s="21">
        <v>-51.188410912803064</v>
      </c>
      <c r="J21" s="21">
        <v>1.1709587079144566</v>
      </c>
      <c r="K21" s="16"/>
      <c r="L21" s="23"/>
    </row>
    <row r="22" spans="1:12" ht="15.6" x14ac:dyDescent="0.3">
      <c r="A22" s="14" t="s">
        <v>61</v>
      </c>
      <c r="B22" s="118" t="s">
        <v>399</v>
      </c>
      <c r="C22" s="21">
        <v>8.6191000000000004E-2</v>
      </c>
      <c r="D22" s="24">
        <v>0.91570399999999996</v>
      </c>
      <c r="E22" s="21">
        <v>962.41254887401237</v>
      </c>
      <c r="F22" s="21">
        <v>0.70108874231273255</v>
      </c>
      <c r="G22" s="21">
        <v>3.5253E-2</v>
      </c>
      <c r="H22" s="24">
        <v>1.2622E-2</v>
      </c>
      <c r="I22" s="21">
        <v>-64.195954954188295</v>
      </c>
      <c r="J22" s="21">
        <v>6.0727924509595237E-2</v>
      </c>
      <c r="K22" s="16"/>
      <c r="L22" s="23"/>
    </row>
    <row r="23" spans="1:12" ht="15.6" x14ac:dyDescent="0.3">
      <c r="A23" s="14" t="s">
        <v>61</v>
      </c>
      <c r="B23" s="118" t="s">
        <v>400</v>
      </c>
      <c r="C23" s="21">
        <v>5.164587</v>
      </c>
      <c r="D23" s="24">
        <v>4.6069290000000001</v>
      </c>
      <c r="E23" s="21">
        <v>-10.797726904397198</v>
      </c>
      <c r="F23" s="21">
        <v>3.5271944411447964</v>
      </c>
      <c r="G23" s="21">
        <v>0.71908300000000003</v>
      </c>
      <c r="H23" s="24">
        <v>0.83501400000000003</v>
      </c>
      <c r="I23" s="21">
        <v>16.122061013818989</v>
      </c>
      <c r="J23" s="21">
        <v>4.0174827409645983</v>
      </c>
      <c r="K23" s="16"/>
      <c r="L23" s="23"/>
    </row>
    <row r="24" spans="1:12" x14ac:dyDescent="0.25">
      <c r="A24" s="14" t="s">
        <v>61</v>
      </c>
      <c r="B24" s="118" t="s">
        <v>401</v>
      </c>
      <c r="C24" s="21">
        <v>6.5785270000000002</v>
      </c>
      <c r="D24" s="24">
        <v>7.7341220000000002</v>
      </c>
      <c r="E24" s="21">
        <v>17.56616640776878</v>
      </c>
      <c r="F24" s="21">
        <v>5.9214613738426785</v>
      </c>
      <c r="G24" s="21">
        <v>1.0788500000000001</v>
      </c>
      <c r="H24" s="24">
        <v>1.3753789999999999</v>
      </c>
      <c r="I24" s="21">
        <v>27.485656022616656</v>
      </c>
      <c r="J24" s="21">
        <v>6.6173278469404684</v>
      </c>
      <c r="K24" s="16"/>
      <c r="L24" s="23"/>
    </row>
    <row r="25" spans="1:12" x14ac:dyDescent="0.25">
      <c r="A25" s="14" t="s">
        <v>61</v>
      </c>
      <c r="B25" s="118" t="s">
        <v>402</v>
      </c>
      <c r="C25" s="21">
        <v>3.7137000000000003E-2</v>
      </c>
      <c r="D25" s="24">
        <v>7.4894000000000002E-2</v>
      </c>
      <c r="E25" s="21">
        <v>101.66949403559791</v>
      </c>
      <c r="F25" s="21">
        <v>5.7340953263030181E-2</v>
      </c>
      <c r="G25" s="21">
        <v>5.9400000000000002E-4</v>
      </c>
      <c r="H25" s="24">
        <v>5.0403999999999997E-2</v>
      </c>
      <c r="I25" s="21">
        <v>8385.5218855218845</v>
      </c>
      <c r="J25" s="21">
        <v>0.24250755086211684</v>
      </c>
      <c r="K25" s="16"/>
      <c r="L25" s="23"/>
    </row>
    <row r="26" spans="1:12" x14ac:dyDescent="0.25">
      <c r="A26" s="14" t="s">
        <v>61</v>
      </c>
      <c r="B26" s="118" t="s">
        <v>403</v>
      </c>
      <c r="C26" s="21">
        <v>0.185753</v>
      </c>
      <c r="D26" s="24">
        <v>3.9359999999999999E-2</v>
      </c>
      <c r="E26" s="21">
        <v>-78.810571027116666</v>
      </c>
      <c r="F26" s="21">
        <v>3.0135123246626809E-2</v>
      </c>
      <c r="G26" s="21">
        <v>6.9913000000000003E-2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18" t="s">
        <v>404</v>
      </c>
      <c r="C27" s="21">
        <v>5.8907040000000004</v>
      </c>
      <c r="D27" s="24">
        <v>4.1259519999999998</v>
      </c>
      <c r="E27" s="21">
        <v>-29.95825286756898</v>
      </c>
      <c r="F27" s="21">
        <v>3.1589449194529058</v>
      </c>
      <c r="G27" s="21">
        <v>1.0603739999999999</v>
      </c>
      <c r="H27" s="24">
        <v>0.49255900000000002</v>
      </c>
      <c r="I27" s="21">
        <v>-53.548559281913732</v>
      </c>
      <c r="J27" s="21">
        <v>2.3698372499224947</v>
      </c>
      <c r="K27" s="16"/>
      <c r="L27" s="23"/>
    </row>
    <row r="28" spans="1:12" x14ac:dyDescent="0.25">
      <c r="A28" s="97"/>
      <c r="B28" s="118" t="s">
        <v>152</v>
      </c>
      <c r="C28" s="21">
        <v>0.80175700000000005</v>
      </c>
      <c r="D28" s="24">
        <v>1.660893</v>
      </c>
      <c r="E28" s="21">
        <v>107.15665719164282</v>
      </c>
      <c r="F28" s="21">
        <v>1.2716264038226559</v>
      </c>
      <c r="G28" s="21">
        <v>0.188331</v>
      </c>
      <c r="H28" s="24">
        <v>0.12926499999999999</v>
      </c>
      <c r="I28" s="21">
        <v>-31.362866442593095</v>
      </c>
      <c r="J28" s="21">
        <v>0.62192958023552747</v>
      </c>
      <c r="K28" s="99"/>
      <c r="L28" s="23"/>
    </row>
    <row r="29" spans="1:12" x14ac:dyDescent="0.25">
      <c r="A29" s="14"/>
      <c r="B29" s="118" t="s">
        <v>153</v>
      </c>
      <c r="C29" s="21">
        <v>10.261271000000001</v>
      </c>
      <c r="D29" s="24">
        <v>18.994154999999999</v>
      </c>
      <c r="E29" s="21">
        <v>85.105285690242454</v>
      </c>
      <c r="F29" s="21">
        <v>14.542459397625324</v>
      </c>
      <c r="G29" s="21">
        <v>2.0969739999999999</v>
      </c>
      <c r="H29" s="24">
        <v>2.6388029999999998</v>
      </c>
      <c r="I29" s="21">
        <v>25.83861316353946</v>
      </c>
      <c r="J29" s="21">
        <v>12.696009299611269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0.71551500000000001</v>
      </c>
      <c r="D30" s="24">
        <v>0.645208</v>
      </c>
      <c r="E30" s="21">
        <v>-9.8260693346750259</v>
      </c>
      <c r="F30" s="21">
        <v>0.49398939531782488</v>
      </c>
      <c r="G30" s="21">
        <v>9.7025E-2</v>
      </c>
      <c r="H30" s="24">
        <v>0.23288900000000001</v>
      </c>
      <c r="I30" s="21">
        <v>140.02988920381347</v>
      </c>
      <c r="J30" s="21">
        <v>1.1204932349164258</v>
      </c>
      <c r="K30" s="99"/>
      <c r="L30" s="102"/>
    </row>
    <row r="31" spans="1:12" x14ac:dyDescent="0.25">
      <c r="A31" s="14"/>
      <c r="B31" s="10" t="s">
        <v>43</v>
      </c>
      <c r="C31" s="78">
        <v>5.8752550000000001</v>
      </c>
      <c r="D31" s="30">
        <v>7.6651369999999996</v>
      </c>
      <c r="E31" s="78">
        <v>30.46475429577098</v>
      </c>
      <c r="F31" s="78">
        <v>5.8686445172072981</v>
      </c>
      <c r="G31" s="78">
        <v>1.224377</v>
      </c>
      <c r="H31" s="30">
        <v>0.80376299999999989</v>
      </c>
      <c r="I31" s="78">
        <v>-34.353307845541046</v>
      </c>
      <c r="J31" s="78">
        <v>3.8671255575666135</v>
      </c>
      <c r="K31" s="16"/>
      <c r="L31" s="23"/>
    </row>
    <row r="32" spans="1:12" x14ac:dyDescent="0.25">
      <c r="A32" s="14" t="s">
        <v>61</v>
      </c>
      <c r="B32" s="118" t="s">
        <v>405</v>
      </c>
      <c r="C32" s="21">
        <v>0.93674800000000003</v>
      </c>
      <c r="D32" s="24">
        <v>0.84333199999999997</v>
      </c>
      <c r="E32" s="21">
        <v>-9.9723725057326078</v>
      </c>
      <c r="F32" s="21">
        <v>0.64567870319675502</v>
      </c>
      <c r="G32" s="21">
        <v>8.1172999999999995E-2</v>
      </c>
      <c r="H32" s="24">
        <v>3.6006000000000003E-2</v>
      </c>
      <c r="I32" s="21">
        <v>-55.642886181365725</v>
      </c>
      <c r="J32" s="21">
        <v>0.17323480034007974</v>
      </c>
      <c r="K32" s="16"/>
      <c r="L32" s="23"/>
    </row>
    <row r="33" spans="1:12" x14ac:dyDescent="0.25">
      <c r="A33" s="14" t="s">
        <v>61</v>
      </c>
      <c r="B33" s="118" t="s">
        <v>406</v>
      </c>
      <c r="C33" s="21">
        <v>2.7275000000000001E-2</v>
      </c>
      <c r="D33" s="24">
        <v>0.51276500000000003</v>
      </c>
      <c r="E33" s="21">
        <v>1779.9816681943171</v>
      </c>
      <c r="F33" s="21">
        <v>0.392587308728572</v>
      </c>
      <c r="G33" s="21">
        <v>1.0500000000000001E-2</v>
      </c>
      <c r="H33" s="24">
        <v>6.6117999999999996E-2</v>
      </c>
      <c r="I33" s="21">
        <v>529.69523809523798</v>
      </c>
      <c r="J33" s="21">
        <v>0.3181119404789588</v>
      </c>
      <c r="K33" s="16"/>
      <c r="L33" s="23"/>
    </row>
    <row r="34" spans="1:12" x14ac:dyDescent="0.25">
      <c r="A34" s="14" t="s">
        <v>61</v>
      </c>
      <c r="B34" s="118" t="s">
        <v>420</v>
      </c>
      <c r="C34" s="21">
        <v>1.3315E-2</v>
      </c>
      <c r="D34" s="24">
        <v>1.336E-2</v>
      </c>
      <c r="E34" s="21">
        <v>0.33796470146452151</v>
      </c>
      <c r="F34" s="21">
        <v>1.0228791833712758E-2</v>
      </c>
      <c r="G34" s="21">
        <v>0</v>
      </c>
      <c r="H34" s="24">
        <v>0</v>
      </c>
      <c r="I34" s="21" t="s">
        <v>97</v>
      </c>
      <c r="J34" s="21">
        <v>0</v>
      </c>
      <c r="K34" s="16"/>
      <c r="L34" s="23"/>
    </row>
    <row r="35" spans="1:12" x14ac:dyDescent="0.25">
      <c r="A35" s="14" t="s">
        <v>61</v>
      </c>
      <c r="B35" s="118" t="s">
        <v>407</v>
      </c>
      <c r="C35" s="21">
        <v>1.892415</v>
      </c>
      <c r="D35" s="24">
        <v>2.093737</v>
      </c>
      <c r="E35" s="21">
        <v>10.638364206582596</v>
      </c>
      <c r="F35" s="21">
        <v>1.6030239466723237</v>
      </c>
      <c r="G35" s="21">
        <v>0.48082200000000003</v>
      </c>
      <c r="H35" s="24">
        <v>0.16896700000000001</v>
      </c>
      <c r="I35" s="21">
        <v>-64.858721106771327</v>
      </c>
      <c r="J35" s="21">
        <v>0.81294685633122954</v>
      </c>
      <c r="K35" s="16"/>
      <c r="L35" s="23"/>
    </row>
    <row r="36" spans="1:12" x14ac:dyDescent="0.25">
      <c r="A36" s="14" t="s">
        <v>61</v>
      </c>
      <c r="B36" s="118" t="s">
        <v>408</v>
      </c>
      <c r="C36" s="21">
        <v>0.36914599999999997</v>
      </c>
      <c r="D36" s="24">
        <v>0.41583199999999998</v>
      </c>
      <c r="E36" s="21">
        <v>12.647028546970574</v>
      </c>
      <c r="F36" s="21">
        <v>0.3183726770805721</v>
      </c>
      <c r="G36" s="21">
        <v>0.122215</v>
      </c>
      <c r="H36" s="24">
        <v>2.2841E-2</v>
      </c>
      <c r="I36" s="21">
        <v>-81.310804729370375</v>
      </c>
      <c r="J36" s="21">
        <v>0.10989435301249127</v>
      </c>
      <c r="K36" s="16"/>
      <c r="L36" s="23"/>
    </row>
    <row r="37" spans="1:12" x14ac:dyDescent="0.25">
      <c r="A37" s="14" t="s">
        <v>61</v>
      </c>
      <c r="B37" s="118" t="s">
        <v>421</v>
      </c>
      <c r="C37" s="21">
        <v>0</v>
      </c>
      <c r="D37" s="24">
        <v>1.9324999999999998E-2</v>
      </c>
      <c r="E37" s="21" t="s">
        <v>97</v>
      </c>
      <c r="F37" s="21">
        <v>1.4795763636713999E-2</v>
      </c>
      <c r="G37" s="21">
        <v>0</v>
      </c>
      <c r="H37" s="24">
        <v>0</v>
      </c>
      <c r="I37" s="21" t="s">
        <v>97</v>
      </c>
      <c r="J37" s="21">
        <v>0</v>
      </c>
      <c r="K37" s="16"/>
      <c r="L37" s="23"/>
    </row>
    <row r="38" spans="1:12" x14ac:dyDescent="0.25">
      <c r="A38" s="14" t="s">
        <v>61</v>
      </c>
      <c r="B38" s="118" t="s">
        <v>411</v>
      </c>
      <c r="C38" s="21">
        <v>0.15051600000000001</v>
      </c>
      <c r="D38" s="24">
        <v>0.17308799999999999</v>
      </c>
      <c r="E38" s="21">
        <v>14.996412341545074</v>
      </c>
      <c r="F38" s="21">
        <v>0.13252104198455641</v>
      </c>
      <c r="G38" s="21">
        <v>1.83E-2</v>
      </c>
      <c r="H38" s="24">
        <v>1.0870000000000001E-3</v>
      </c>
      <c r="I38" s="21">
        <v>-94.060109289617486</v>
      </c>
      <c r="J38" s="21">
        <v>5.2298569118943141E-3</v>
      </c>
      <c r="K38" s="16"/>
      <c r="L38" s="23"/>
    </row>
    <row r="39" spans="1:12" x14ac:dyDescent="0.25">
      <c r="A39" s="14" t="s">
        <v>61</v>
      </c>
      <c r="B39" s="118" t="s">
        <v>412</v>
      </c>
      <c r="C39" s="21">
        <v>1.019663</v>
      </c>
      <c r="D39" s="24">
        <v>2.3143479999999998</v>
      </c>
      <c r="E39" s="21">
        <v>126.97185246498108</v>
      </c>
      <c r="F39" s="21">
        <v>1.7719299343390307</v>
      </c>
      <c r="G39" s="21">
        <v>0.16744300000000001</v>
      </c>
      <c r="H39" s="24">
        <v>0.21024699999999999</v>
      </c>
      <c r="I39" s="21">
        <v>25.563326027364532</v>
      </c>
      <c r="J39" s="21">
        <v>1.0115563258096079</v>
      </c>
      <c r="K39" s="16"/>
      <c r="L39" s="23"/>
    </row>
    <row r="40" spans="1:12" s="133" customFormat="1" x14ac:dyDescent="0.25">
      <c r="A40" s="97" t="s">
        <v>61</v>
      </c>
      <c r="B40" s="118" t="s">
        <v>413</v>
      </c>
      <c r="C40" s="21">
        <v>1.312521</v>
      </c>
      <c r="D40" s="24">
        <v>1.2198450000000001</v>
      </c>
      <c r="E40" s="21">
        <v>-7.060915596779016</v>
      </c>
      <c r="F40" s="21">
        <v>0.93394764778408235</v>
      </c>
      <c r="G40" s="21">
        <v>0.260077</v>
      </c>
      <c r="H40" s="24">
        <v>0.25858100000000001</v>
      </c>
      <c r="I40" s="21">
        <v>-0.57521426346812676</v>
      </c>
      <c r="J40" s="21">
        <v>1.2441045355423583</v>
      </c>
      <c r="K40" s="99"/>
      <c r="L40" s="131"/>
    </row>
    <row r="41" spans="1:12" x14ac:dyDescent="0.25">
      <c r="A41" s="97" t="s">
        <v>61</v>
      </c>
      <c r="B41" s="118" t="s">
        <v>414</v>
      </c>
      <c r="C41" s="21">
        <v>6.4939999999999998E-2</v>
      </c>
      <c r="D41" s="24">
        <v>4.6252000000000001E-2</v>
      </c>
      <c r="E41" s="21">
        <v>-28.777332922697873</v>
      </c>
      <c r="F41" s="21">
        <v>3.5411832327311564E-2</v>
      </c>
      <c r="G41" s="21">
        <v>1.3691999999999999E-2</v>
      </c>
      <c r="H41" s="24">
        <v>3.0064E-2</v>
      </c>
      <c r="I41" s="21">
        <v>119.57347356120364</v>
      </c>
      <c r="J41" s="21">
        <v>0.14464619889529959</v>
      </c>
      <c r="K41" s="99"/>
      <c r="L41" s="23"/>
    </row>
    <row r="42" spans="1:12" x14ac:dyDescent="0.25">
      <c r="A42" s="97" t="s">
        <v>61</v>
      </c>
      <c r="B42" s="118" t="s">
        <v>415</v>
      </c>
      <c r="C42" s="21">
        <v>8.8716000000000003E-2</v>
      </c>
      <c r="D42" s="24">
        <v>1.3252999999999999E-2</v>
      </c>
      <c r="E42" s="21">
        <v>-85.061319265972315</v>
      </c>
      <c r="F42" s="21">
        <v>1.0146869623667303E-2</v>
      </c>
      <c r="G42" s="21">
        <v>7.0154999999999995E-2</v>
      </c>
      <c r="H42" s="24">
        <v>9.8519999999999996E-3</v>
      </c>
      <c r="I42" s="21">
        <v>-85.956809920889455</v>
      </c>
      <c r="J42" s="21">
        <v>4.7400690244694364E-2</v>
      </c>
      <c r="K42" s="99"/>
    </row>
    <row r="43" spans="1:12" s="133" customFormat="1" x14ac:dyDescent="0.25">
      <c r="A43" s="97"/>
      <c r="B43" s="118" t="s">
        <v>416</v>
      </c>
      <c r="C43" s="21">
        <v>1.7000000000000001E-4</v>
      </c>
      <c r="D43" s="24">
        <v>1.5997000000000001E-2</v>
      </c>
      <c r="E43" s="21">
        <v>9310</v>
      </c>
      <c r="F43" s="21">
        <v>1.2247753215861003E-2</v>
      </c>
      <c r="G43" s="21">
        <v>1.66E-4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32.093209759999809</v>
      </c>
      <c r="D44" s="24">
        <v>32.081485720001062</v>
      </c>
      <c r="E44" s="21">
        <v>-3.6531216685464774E-2</v>
      </c>
      <c r="F44" s="21">
        <v>24.562487960038869</v>
      </c>
      <c r="G44" s="21">
        <v>6.199385319999994</v>
      </c>
      <c r="H44" s="24">
        <v>5.6922314600000146</v>
      </c>
      <c r="I44" s="21">
        <v>-8.1807120193648437</v>
      </c>
      <c r="J44" s="21">
        <v>27.386896085725244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201.50075832000007</v>
      </c>
      <c r="D13" s="24">
        <v>228.78361580999655</v>
      </c>
      <c r="E13" s="24">
        <v>13.539828692192323</v>
      </c>
      <c r="F13" s="22">
        <v>100</v>
      </c>
      <c r="G13" s="24">
        <v>37.75576547</v>
      </c>
      <c r="H13" s="24">
        <v>42.527678080000086</v>
      </c>
      <c r="I13" s="24">
        <v>12.63889779639551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98.38938499999999</v>
      </c>
      <c r="D14" s="30">
        <v>119.48115799999999</v>
      </c>
      <c r="E14" s="78">
        <v>21.437041201141781</v>
      </c>
      <c r="F14" s="78">
        <v>52.224525596810388</v>
      </c>
      <c r="G14" s="78">
        <v>19.544111000000001</v>
      </c>
      <c r="H14" s="30">
        <v>21.988156000000004</v>
      </c>
      <c r="I14" s="78">
        <v>12.505275885917765</v>
      </c>
      <c r="J14" s="78">
        <v>51.703166014936031</v>
      </c>
      <c r="K14" s="16"/>
    </row>
    <row r="15" spans="1:14" ht="15.6" x14ac:dyDescent="0.3">
      <c r="A15" s="14"/>
      <c r="B15" s="10" t="s">
        <v>52</v>
      </c>
      <c r="C15" s="78">
        <v>54.158367999999996</v>
      </c>
      <c r="D15" s="30">
        <v>70.968547999999998</v>
      </c>
      <c r="E15" s="78">
        <v>31.038933817208083</v>
      </c>
      <c r="F15" s="78">
        <v>31.019943341982565</v>
      </c>
      <c r="G15" s="78">
        <v>10.966414</v>
      </c>
      <c r="H15" s="30">
        <v>13.119221000000001</v>
      </c>
      <c r="I15" s="78">
        <v>19.630911253213679</v>
      </c>
      <c r="J15" s="78">
        <v>30.848665133612613</v>
      </c>
      <c r="K15" s="16"/>
    </row>
    <row r="16" spans="1:14" x14ac:dyDescent="0.25">
      <c r="A16" s="14" t="s">
        <v>61</v>
      </c>
      <c r="B16" s="9" t="s">
        <v>394</v>
      </c>
      <c r="C16" s="21">
        <v>3.831423</v>
      </c>
      <c r="D16" s="24">
        <v>4.6042899999999998</v>
      </c>
      <c r="E16" s="21">
        <v>20.171800398964024</v>
      </c>
      <c r="F16" s="21">
        <v>2.0125086246664776</v>
      </c>
      <c r="G16" s="21">
        <v>0.49898199999999998</v>
      </c>
      <c r="H16" s="24">
        <v>0.69171000000000005</v>
      </c>
      <c r="I16" s="21">
        <v>38.624238950503241</v>
      </c>
      <c r="J16" s="21">
        <v>1.6264936888837516</v>
      </c>
      <c r="K16" s="16"/>
    </row>
    <row r="17" spans="1:11" x14ac:dyDescent="0.25">
      <c r="A17" s="14" t="s">
        <v>61</v>
      </c>
      <c r="B17" s="118" t="s">
        <v>395</v>
      </c>
      <c r="C17" s="21">
        <v>37.091465999999997</v>
      </c>
      <c r="D17" s="24">
        <v>48.628706000000001</v>
      </c>
      <c r="E17" s="21">
        <v>31.104836891591205</v>
      </c>
      <c r="F17" s="21">
        <v>21.255327147371364</v>
      </c>
      <c r="G17" s="21">
        <v>7.6601670000000004</v>
      </c>
      <c r="H17" s="24">
        <v>9.8075340000000004</v>
      </c>
      <c r="I17" s="21">
        <v>28.032900588198672</v>
      </c>
      <c r="J17" s="21">
        <v>23.061531790075055</v>
      </c>
      <c r="K17" s="16"/>
    </row>
    <row r="18" spans="1:11" x14ac:dyDescent="0.25">
      <c r="A18" s="14" t="s">
        <v>61</v>
      </c>
      <c r="B18" s="118" t="s">
        <v>396</v>
      </c>
      <c r="C18" s="21">
        <v>13.235479</v>
      </c>
      <c r="D18" s="24">
        <v>17.735551999999998</v>
      </c>
      <c r="E18" s="21">
        <v>34.000076612263143</v>
      </c>
      <c r="F18" s="21">
        <v>7.7521075699447248</v>
      </c>
      <c r="G18" s="21">
        <v>2.8072650000000001</v>
      </c>
      <c r="H18" s="24">
        <v>2.619977</v>
      </c>
      <c r="I18" s="21">
        <v>-6.6715468614469975</v>
      </c>
      <c r="J18" s="21">
        <v>6.1606396546538065</v>
      </c>
      <c r="K18" s="16"/>
    </row>
    <row r="19" spans="1:11" ht="15.6" x14ac:dyDescent="0.3">
      <c r="A19" s="14"/>
      <c r="B19" s="10" t="s">
        <v>53</v>
      </c>
      <c r="C19" s="78">
        <v>44.231016999999994</v>
      </c>
      <c r="D19" s="30">
        <v>48.512610000000002</v>
      </c>
      <c r="E19" s="78">
        <v>9.6800690791261079</v>
      </c>
      <c r="F19" s="78">
        <v>21.204582254827827</v>
      </c>
      <c r="G19" s="78">
        <v>8.5776970000000006</v>
      </c>
      <c r="H19" s="30">
        <v>8.8689350000000022</v>
      </c>
      <c r="I19" s="78">
        <v>3.3952936318454974</v>
      </c>
      <c r="J19" s="78">
        <v>20.854500881323411</v>
      </c>
      <c r="K19" s="16"/>
    </row>
    <row r="20" spans="1:11" x14ac:dyDescent="0.25">
      <c r="A20" s="14" t="s">
        <v>61</v>
      </c>
      <c r="B20" s="118" t="s">
        <v>397</v>
      </c>
      <c r="C20" s="21">
        <v>2.1878929999999999</v>
      </c>
      <c r="D20" s="24">
        <v>2.6299899999999998</v>
      </c>
      <c r="E20" s="21">
        <v>20.206518326079028</v>
      </c>
      <c r="F20" s="21">
        <v>1.1495534724760146</v>
      </c>
      <c r="G20" s="21">
        <v>0.233296</v>
      </c>
      <c r="H20" s="24">
        <v>0.27554899999999999</v>
      </c>
      <c r="I20" s="21">
        <v>18.111326383649939</v>
      </c>
      <c r="J20" s="21">
        <v>0.6479286254040405</v>
      </c>
      <c r="K20" s="16"/>
    </row>
    <row r="21" spans="1:11" x14ac:dyDescent="0.25">
      <c r="A21" s="14" t="s">
        <v>61</v>
      </c>
      <c r="B21" s="118" t="s">
        <v>398</v>
      </c>
      <c r="C21" s="21">
        <v>7.0801319999999999</v>
      </c>
      <c r="D21" s="24">
        <v>7.5533450000000002</v>
      </c>
      <c r="E21" s="21">
        <v>6.6836748241416943</v>
      </c>
      <c r="F21" s="21">
        <v>3.301523569884047</v>
      </c>
      <c r="G21" s="21">
        <v>1.0697760000000001</v>
      </c>
      <c r="H21" s="24">
        <v>1.088138</v>
      </c>
      <c r="I21" s="21">
        <v>1.7164340946141943</v>
      </c>
      <c r="J21" s="21">
        <v>2.5586583823200297</v>
      </c>
      <c r="K21" s="16"/>
    </row>
    <row r="22" spans="1:11" x14ac:dyDescent="0.25">
      <c r="A22" s="14" t="s">
        <v>61</v>
      </c>
      <c r="B22" s="118" t="s">
        <v>399</v>
      </c>
      <c r="C22" s="21">
        <v>2.5233599999999998</v>
      </c>
      <c r="D22" s="24">
        <v>3.2408450000000002</v>
      </c>
      <c r="E22" s="21">
        <v>28.433715363642143</v>
      </c>
      <c r="F22" s="21">
        <v>1.4165546726438238</v>
      </c>
      <c r="G22" s="21">
        <v>0.45855299999999999</v>
      </c>
      <c r="H22" s="24">
        <v>0.95081300000000002</v>
      </c>
      <c r="I22" s="21">
        <v>107.35073154030177</v>
      </c>
      <c r="J22" s="21">
        <v>2.2357510283335884</v>
      </c>
      <c r="K22" s="16"/>
    </row>
    <row r="23" spans="1:11" x14ac:dyDescent="0.25">
      <c r="A23" s="14" t="s">
        <v>61</v>
      </c>
      <c r="B23" s="118" t="s">
        <v>400</v>
      </c>
      <c r="C23" s="21">
        <v>7.8898070000000002</v>
      </c>
      <c r="D23" s="24">
        <v>8.3187639999999998</v>
      </c>
      <c r="E23" s="21">
        <v>5.4368503564155679</v>
      </c>
      <c r="F23" s="21">
        <v>3.6360838037058931</v>
      </c>
      <c r="G23" s="21">
        <v>1.7967519999999999</v>
      </c>
      <c r="H23" s="24">
        <v>1.0192730000000001</v>
      </c>
      <c r="I23" s="21">
        <v>-43.271358540299374</v>
      </c>
      <c r="J23" s="21">
        <v>2.3967285448375883</v>
      </c>
      <c r="K23" s="16"/>
    </row>
    <row r="24" spans="1:11" x14ac:dyDescent="0.25">
      <c r="A24" s="14" t="s">
        <v>61</v>
      </c>
      <c r="B24" s="118" t="s">
        <v>401</v>
      </c>
      <c r="C24" s="21">
        <v>16.895337000000001</v>
      </c>
      <c r="D24" s="24">
        <v>24.338623999999999</v>
      </c>
      <c r="E24" s="21">
        <v>44.055273949255927</v>
      </c>
      <c r="F24" s="21">
        <v>10.638272287912908</v>
      </c>
      <c r="G24" s="21">
        <v>2.640714</v>
      </c>
      <c r="H24" s="24">
        <v>4.6662800000000004</v>
      </c>
      <c r="I24" s="21">
        <v>76.705239567783565</v>
      </c>
      <c r="J24" s="21">
        <v>10.972336630328423</v>
      </c>
      <c r="K24" s="16"/>
    </row>
    <row r="25" spans="1:11" x14ac:dyDescent="0.25">
      <c r="A25" s="14" t="s">
        <v>61</v>
      </c>
      <c r="B25" s="118" t="s">
        <v>402</v>
      </c>
      <c r="C25" s="21">
        <v>0.142627</v>
      </c>
      <c r="D25" s="24">
        <v>0.11766799999999999</v>
      </c>
      <c r="E25" s="21">
        <v>-17.499491681098256</v>
      </c>
      <c r="F25" s="21">
        <v>5.1432004684165228E-2</v>
      </c>
      <c r="G25" s="21">
        <v>1.1037E-2</v>
      </c>
      <c r="H25" s="24">
        <v>3.0962E-2</v>
      </c>
      <c r="I25" s="21">
        <v>180.52912929238016</v>
      </c>
      <c r="J25" s="21">
        <v>7.2804350949413357E-2</v>
      </c>
      <c r="K25" s="16"/>
    </row>
    <row r="26" spans="1:11" x14ac:dyDescent="0.25">
      <c r="A26" s="14" t="s">
        <v>61</v>
      </c>
      <c r="B26" s="118" t="s">
        <v>403</v>
      </c>
      <c r="C26" s="21">
        <v>0.21812100000000001</v>
      </c>
      <c r="D26" s="24">
        <v>0.35346</v>
      </c>
      <c r="E26" s="21">
        <v>62.04767078823221</v>
      </c>
      <c r="F26" s="21">
        <v>0.15449532902458646</v>
      </c>
      <c r="G26" s="21">
        <v>6.9823999999999997E-2</v>
      </c>
      <c r="H26" s="24">
        <v>2.4575E-2</v>
      </c>
      <c r="I26" s="21">
        <v>-64.804365261228241</v>
      </c>
      <c r="J26" s="21">
        <v>5.7785896407913998E-2</v>
      </c>
      <c r="K26" s="16"/>
    </row>
    <row r="27" spans="1:11" x14ac:dyDescent="0.25">
      <c r="A27" s="14" t="s">
        <v>61</v>
      </c>
      <c r="B27" s="118" t="s">
        <v>404</v>
      </c>
      <c r="C27" s="21">
        <v>7.2937399999999997</v>
      </c>
      <c r="D27" s="24">
        <v>1.9599139999999999</v>
      </c>
      <c r="E27" s="21">
        <v>-73.128820056651321</v>
      </c>
      <c r="F27" s="21">
        <v>0.8566671144963881</v>
      </c>
      <c r="G27" s="21">
        <v>2.2977449999999999</v>
      </c>
      <c r="H27" s="24">
        <v>0.81334499999999998</v>
      </c>
      <c r="I27" s="21">
        <v>-64.602468942376106</v>
      </c>
      <c r="J27" s="21">
        <v>1.9125074227424135</v>
      </c>
      <c r="K27" s="16"/>
    </row>
    <row r="28" spans="1:11" x14ac:dyDescent="0.25">
      <c r="A28" s="14"/>
      <c r="B28" s="118" t="s">
        <v>152</v>
      </c>
      <c r="C28" s="21">
        <v>1.0484640000000001</v>
      </c>
      <c r="D28" s="24">
        <v>0.87307699999999999</v>
      </c>
      <c r="E28" s="21">
        <v>-16.727994475728313</v>
      </c>
      <c r="F28" s="21">
        <v>0.38161692519322943</v>
      </c>
      <c r="G28" s="21">
        <v>0.154056</v>
      </c>
      <c r="H28" s="24">
        <v>0.18545</v>
      </c>
      <c r="I28" s="21">
        <v>20.378303993353075</v>
      </c>
      <c r="J28" s="21">
        <v>0.4360689517333734</v>
      </c>
      <c r="K28" s="16"/>
    </row>
    <row r="29" spans="1:11" x14ac:dyDescent="0.25">
      <c r="A29" s="14"/>
      <c r="B29" s="118" t="s">
        <v>153</v>
      </c>
      <c r="C29" s="21">
        <v>41.294773999999997</v>
      </c>
      <c r="D29" s="24">
        <v>45.682552000000001</v>
      </c>
      <c r="E29" s="21">
        <v>10.625504331371328</v>
      </c>
      <c r="F29" s="21">
        <v>19.967580212535452</v>
      </c>
      <c r="G29" s="21">
        <v>7.6830480000000003</v>
      </c>
      <c r="H29" s="24">
        <v>10.090534</v>
      </c>
      <c r="I29" s="21">
        <v>31.335037865180592</v>
      </c>
      <c r="J29" s="21">
        <v>23.726980770072597</v>
      </c>
      <c r="K29" s="16"/>
    </row>
    <row r="30" spans="1:11" x14ac:dyDescent="0.25">
      <c r="A30" s="14"/>
      <c r="B30" s="118" t="s">
        <v>154</v>
      </c>
      <c r="C30" s="21">
        <v>1.8139780000000001</v>
      </c>
      <c r="D30" s="24">
        <v>1.732575</v>
      </c>
      <c r="E30" s="21">
        <v>-4.4875406427200337</v>
      </c>
      <c r="F30" s="21">
        <v>0.75729854774167626</v>
      </c>
      <c r="G30" s="21">
        <v>0.21943599999999999</v>
      </c>
      <c r="H30" s="24">
        <v>0.36385499999999998</v>
      </c>
      <c r="I30" s="21">
        <v>65.813722452104486</v>
      </c>
      <c r="J30" s="21">
        <v>0.85557222126150745</v>
      </c>
      <c r="K30" s="16"/>
    </row>
    <row r="31" spans="1:11" x14ac:dyDescent="0.25">
      <c r="A31" s="14"/>
      <c r="B31" s="10" t="s">
        <v>43</v>
      </c>
      <c r="C31" s="78">
        <v>9.6159300000000005</v>
      </c>
      <c r="D31" s="30">
        <v>8.6637770000000014</v>
      </c>
      <c r="E31" s="78">
        <v>-9.9018295682268835</v>
      </c>
      <c r="F31" s="78">
        <v>3.7868869977101935</v>
      </c>
      <c r="G31" s="78">
        <v>2.3066979999999999</v>
      </c>
      <c r="H31" s="30">
        <v>1.7335949999999998</v>
      </c>
      <c r="I31" s="78">
        <v>-24.845168288176446</v>
      </c>
      <c r="J31" s="78">
        <v>4.0763923126460897</v>
      </c>
      <c r="K31" s="16"/>
    </row>
    <row r="32" spans="1:11" x14ac:dyDescent="0.25">
      <c r="A32" s="14" t="s">
        <v>61</v>
      </c>
      <c r="B32" s="118" t="s">
        <v>405</v>
      </c>
      <c r="C32" s="21">
        <v>0.64534100000000005</v>
      </c>
      <c r="D32" s="24">
        <v>0.52108399999999999</v>
      </c>
      <c r="E32" s="21">
        <v>-19.254471666917183</v>
      </c>
      <c r="F32" s="21">
        <v>0.22776281341438243</v>
      </c>
      <c r="G32" s="21">
        <v>0.129605</v>
      </c>
      <c r="H32" s="24">
        <v>6.0981E-2</v>
      </c>
      <c r="I32" s="21">
        <v>-52.948574514872114</v>
      </c>
      <c r="J32" s="21">
        <v>0.14339132243544267</v>
      </c>
      <c r="K32" s="16"/>
    </row>
    <row r="33" spans="1:11" x14ac:dyDescent="0.25">
      <c r="A33" s="14" t="s">
        <v>61</v>
      </c>
      <c r="B33" s="118" t="s">
        <v>406</v>
      </c>
      <c r="C33" s="21">
        <v>0.115768</v>
      </c>
      <c r="D33" s="24">
        <v>9.0515999999999999E-2</v>
      </c>
      <c r="E33" s="21">
        <v>-21.812590698638658</v>
      </c>
      <c r="F33" s="21">
        <v>3.9564021960022261E-2</v>
      </c>
      <c r="G33" s="21">
        <v>2.9999999999999997E-4</v>
      </c>
      <c r="H33" s="24">
        <v>1.65E-4</v>
      </c>
      <c r="I33" s="21">
        <v>-44.999999999999993</v>
      </c>
      <c r="J33" s="21">
        <v>3.8798262084662502E-4</v>
      </c>
      <c r="K33" s="16"/>
    </row>
    <row r="34" spans="1:11" x14ac:dyDescent="0.25">
      <c r="A34" s="14" t="s">
        <v>61</v>
      </c>
      <c r="B34" s="118" t="s">
        <v>407</v>
      </c>
      <c r="C34" s="21">
        <v>2.313212</v>
      </c>
      <c r="D34" s="24">
        <v>1.749833</v>
      </c>
      <c r="E34" s="21">
        <v>-24.354836478455066</v>
      </c>
      <c r="F34" s="21">
        <v>0.76484192008453356</v>
      </c>
      <c r="G34" s="21">
        <v>1.097253</v>
      </c>
      <c r="H34" s="24">
        <v>0.29577599999999998</v>
      </c>
      <c r="I34" s="21">
        <v>-73.043956134091232</v>
      </c>
      <c r="J34" s="21">
        <v>0.69549059190019002</v>
      </c>
      <c r="K34" s="16"/>
    </row>
    <row r="35" spans="1:11" x14ac:dyDescent="0.25">
      <c r="A35" s="14" t="s">
        <v>61</v>
      </c>
      <c r="B35" s="118" t="s">
        <v>408</v>
      </c>
      <c r="C35" s="21">
        <v>0.82066099999999997</v>
      </c>
      <c r="D35" s="24">
        <v>0.890378</v>
      </c>
      <c r="E35" s="21">
        <v>8.4952251904257814</v>
      </c>
      <c r="F35" s="21">
        <v>0.38917909258827943</v>
      </c>
      <c r="G35" s="21">
        <v>2.0294E-2</v>
      </c>
      <c r="H35" s="24">
        <v>8.4416000000000005E-2</v>
      </c>
      <c r="I35" s="21">
        <v>315.96530994382579</v>
      </c>
      <c r="J35" s="21">
        <v>0.19849661164478</v>
      </c>
      <c r="K35" s="16"/>
    </row>
    <row r="36" spans="1:11" x14ac:dyDescent="0.25">
      <c r="A36" s="14" t="s">
        <v>61</v>
      </c>
      <c r="B36" s="118" t="s">
        <v>410</v>
      </c>
      <c r="C36" s="21">
        <v>1.7819000000000002E-2</v>
      </c>
      <c r="D36" s="24">
        <v>8.1497E-2</v>
      </c>
      <c r="E36" s="21">
        <v>357.36012121892361</v>
      </c>
      <c r="F36" s="21">
        <v>3.5621869036147585E-2</v>
      </c>
      <c r="G36" s="21">
        <v>7.9769999999999997E-3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411</v>
      </c>
      <c r="C37" s="21">
        <v>2.705705</v>
      </c>
      <c r="D37" s="24">
        <v>1.950747</v>
      </c>
      <c r="E37" s="21">
        <v>-27.902450562792325</v>
      </c>
      <c r="F37" s="21">
        <v>0.85266027162543145</v>
      </c>
      <c r="G37" s="21">
        <v>0.70629200000000003</v>
      </c>
      <c r="H37" s="24">
        <v>0.46396599999999999</v>
      </c>
      <c r="I37" s="21">
        <v>-34.309605658849321</v>
      </c>
      <c r="J37" s="21">
        <v>1.0909742100831832</v>
      </c>
      <c r="K37" s="16"/>
    </row>
    <row r="38" spans="1:11" x14ac:dyDescent="0.25">
      <c r="A38" s="14" t="s">
        <v>61</v>
      </c>
      <c r="B38" s="118" t="s">
        <v>412</v>
      </c>
      <c r="C38" s="21">
        <v>1.145905</v>
      </c>
      <c r="D38" s="24">
        <v>1.4245019999999999</v>
      </c>
      <c r="E38" s="21">
        <v>24.312399369930326</v>
      </c>
      <c r="F38" s="21">
        <v>0.6226416148536793</v>
      </c>
      <c r="G38" s="21">
        <v>0.103161</v>
      </c>
      <c r="H38" s="24">
        <v>0.434583</v>
      </c>
      <c r="I38" s="21">
        <v>321.26675778637275</v>
      </c>
      <c r="J38" s="21">
        <v>1.0218827352447808</v>
      </c>
      <c r="K38" s="16"/>
    </row>
    <row r="39" spans="1:11" x14ac:dyDescent="0.25">
      <c r="A39" s="14" t="s">
        <v>61</v>
      </c>
      <c r="B39" s="118" t="s">
        <v>419</v>
      </c>
      <c r="C39" s="21">
        <v>0.15464900000000001</v>
      </c>
      <c r="D39" s="24">
        <v>9.0943999999999997E-2</v>
      </c>
      <c r="E39" s="21">
        <v>-41.19328285342938</v>
      </c>
      <c r="F39" s="21">
        <v>3.9751098293475895E-2</v>
      </c>
      <c r="G39" s="21">
        <v>2.545E-2</v>
      </c>
      <c r="H39" s="24">
        <v>2.7649E-2</v>
      </c>
      <c r="I39" s="21">
        <v>8.6404715127701426</v>
      </c>
      <c r="J39" s="21">
        <v>6.5014130204777781E-2</v>
      </c>
      <c r="K39" s="16"/>
    </row>
    <row r="40" spans="1:11" x14ac:dyDescent="0.25">
      <c r="A40" s="14" t="s">
        <v>61</v>
      </c>
      <c r="B40" s="118" t="s">
        <v>413</v>
      </c>
      <c r="C40" s="21">
        <v>1.427697</v>
      </c>
      <c r="D40" s="24">
        <v>1.4513450000000001</v>
      </c>
      <c r="E40" s="21">
        <v>1.6563738664436611</v>
      </c>
      <c r="F40" s="21">
        <v>0.63437453545857658</v>
      </c>
      <c r="G40" s="21">
        <v>0.213225</v>
      </c>
      <c r="H40" s="24">
        <v>0.23694299999999999</v>
      </c>
      <c r="I40" s="21">
        <v>11.123461132606405</v>
      </c>
      <c r="J40" s="21">
        <v>0.5571500977652234</v>
      </c>
      <c r="K40" s="16"/>
    </row>
    <row r="41" spans="1:11" x14ac:dyDescent="0.25">
      <c r="A41" s="14" t="s">
        <v>61</v>
      </c>
      <c r="B41" s="118" t="s">
        <v>414</v>
      </c>
      <c r="C41" s="21">
        <v>0.10538</v>
      </c>
      <c r="D41" s="24">
        <v>0.25002600000000003</v>
      </c>
      <c r="E41" s="21">
        <v>137.26133991269691</v>
      </c>
      <c r="F41" s="21">
        <v>0.10928492371046584</v>
      </c>
      <c r="G41" s="21">
        <v>0</v>
      </c>
      <c r="H41" s="24">
        <v>9.6211000000000005E-2</v>
      </c>
      <c r="I41" s="21" t="s">
        <v>97</v>
      </c>
      <c r="J41" s="21">
        <v>0.22623149051075542</v>
      </c>
      <c r="K41" s="16"/>
    </row>
    <row r="42" spans="1:11" x14ac:dyDescent="0.25">
      <c r="A42" s="14" t="s">
        <v>61</v>
      </c>
      <c r="B42" s="118" t="s">
        <v>415</v>
      </c>
      <c r="C42" s="21">
        <v>0.16379299999999999</v>
      </c>
      <c r="D42" s="24">
        <v>0.16290499999999999</v>
      </c>
      <c r="E42" s="21">
        <v>-0.54214771083013202</v>
      </c>
      <c r="F42" s="21">
        <v>7.1204836685198489E-2</v>
      </c>
      <c r="G42" s="21">
        <v>3.1410000000000001E-3</v>
      </c>
      <c r="H42" s="24">
        <v>3.2904999999999997E-2</v>
      </c>
      <c r="I42" s="21">
        <v>947.59630690862764</v>
      </c>
      <c r="J42" s="21">
        <v>7.7373140236110277E-2</v>
      </c>
      <c r="K42" s="16"/>
    </row>
    <row r="43" spans="1:11" x14ac:dyDescent="0.25">
      <c r="A43" s="14"/>
      <c r="B43" s="118" t="s">
        <v>416</v>
      </c>
      <c r="C43" s="21">
        <v>0.17945800000000001</v>
      </c>
      <c r="D43" s="24">
        <v>5.6710000000000003E-2</v>
      </c>
      <c r="E43" s="21">
        <v>-68.399291199054929</v>
      </c>
      <c r="F43" s="21">
        <v>2.4787614182607082E-2</v>
      </c>
      <c r="G43" s="21">
        <v>0</v>
      </c>
      <c r="H43" s="24">
        <v>0</v>
      </c>
      <c r="I43" s="21" t="s">
        <v>97</v>
      </c>
      <c r="J43" s="21">
        <v>0</v>
      </c>
      <c r="K43" s="16"/>
    </row>
    <row r="44" spans="1:11" x14ac:dyDescent="0.25">
      <c r="A44" s="14"/>
      <c r="B44" s="9" t="s">
        <v>2</v>
      </c>
      <c r="C44" s="21">
        <v>49.15876932000009</v>
      </c>
      <c r="D44" s="24">
        <v>52.293766809996569</v>
      </c>
      <c r="E44" s="21">
        <v>6.3772904272463515</v>
      </c>
      <c r="F44" s="21">
        <v>22.857304105826458</v>
      </c>
      <c r="G44" s="21">
        <v>7.8484164699999983</v>
      </c>
      <c r="H44" s="24">
        <v>8.1660880800000832</v>
      </c>
      <c r="I44" s="21">
        <v>4.0475885959207369</v>
      </c>
      <c r="J44" s="21">
        <v>19.201819729350404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271.21952773999931</v>
      </c>
      <c r="D13" s="24">
        <v>292.83505522999997</v>
      </c>
      <c r="E13" s="24">
        <v>7.9697533839532708</v>
      </c>
      <c r="F13" s="22">
        <v>100</v>
      </c>
      <c r="G13" s="24">
        <v>51.720716800000041</v>
      </c>
      <c r="H13" s="24">
        <v>53.96971652000019</v>
      </c>
      <c r="I13" s="24">
        <v>4.348353733566479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150.67247300000002</v>
      </c>
      <c r="D14" s="30">
        <v>184.36139600000001</v>
      </c>
      <c r="E14" s="78">
        <v>22.359042981925437</v>
      </c>
      <c r="F14" s="78">
        <v>62.957420126903173</v>
      </c>
      <c r="G14" s="78">
        <v>34.716335999999998</v>
      </c>
      <c r="H14" s="30">
        <v>29.73583</v>
      </c>
      <c r="I14" s="78">
        <v>-14.346289308871762</v>
      </c>
      <c r="J14" s="78">
        <v>55.097250675720048</v>
      </c>
      <c r="K14" s="16"/>
    </row>
    <row r="15" spans="1:14" ht="15.6" x14ac:dyDescent="0.3">
      <c r="A15" s="14"/>
      <c r="B15" s="10" t="s">
        <v>52</v>
      </c>
      <c r="C15" s="78">
        <v>95.271574000000015</v>
      </c>
      <c r="D15" s="30">
        <v>124.559208</v>
      </c>
      <c r="E15" s="78">
        <v>30.741209334906095</v>
      </c>
      <c r="F15" s="78">
        <v>42.535620573898875</v>
      </c>
      <c r="G15" s="78">
        <v>24.624710999999998</v>
      </c>
      <c r="H15" s="30">
        <v>21.521516999999999</v>
      </c>
      <c r="I15" s="78">
        <v>-12.601950942693296</v>
      </c>
      <c r="J15" s="78">
        <v>39.877024353137962</v>
      </c>
      <c r="K15" s="16"/>
    </row>
    <row r="16" spans="1:14" x14ac:dyDescent="0.25">
      <c r="A16" s="14" t="s">
        <v>61</v>
      </c>
      <c r="B16" s="118" t="s">
        <v>394</v>
      </c>
      <c r="C16" s="21">
        <v>3.2520530000000001</v>
      </c>
      <c r="D16" s="24">
        <v>2.4350399999999999</v>
      </c>
      <c r="E16" s="21">
        <v>-25.122991537960793</v>
      </c>
      <c r="F16" s="21">
        <v>0.83153978887106206</v>
      </c>
      <c r="G16" s="21">
        <v>0.363819</v>
      </c>
      <c r="H16" s="24">
        <v>0.28520499999999999</v>
      </c>
      <c r="I16" s="21">
        <v>-21.607997383314238</v>
      </c>
      <c r="J16" s="21">
        <v>0.52845376702008107</v>
      </c>
      <c r="K16" s="16"/>
    </row>
    <row r="17" spans="1:11" x14ac:dyDescent="0.25">
      <c r="A17" s="14" t="s">
        <v>61</v>
      </c>
      <c r="B17" s="118" t="s">
        <v>395</v>
      </c>
      <c r="C17" s="21">
        <v>66.718888000000007</v>
      </c>
      <c r="D17" s="24">
        <v>94.756198999999995</v>
      </c>
      <c r="E17" s="21">
        <v>42.023049005253178</v>
      </c>
      <c r="F17" s="21">
        <v>32.358215762650453</v>
      </c>
      <c r="G17" s="21">
        <v>19.691248999999999</v>
      </c>
      <c r="H17" s="24">
        <v>15.830572999999999</v>
      </c>
      <c r="I17" s="21">
        <v>-19.606049367411892</v>
      </c>
      <c r="J17" s="21">
        <v>29.332325646241774</v>
      </c>
      <c r="K17" s="16"/>
    </row>
    <row r="18" spans="1:11" x14ac:dyDescent="0.25">
      <c r="A18" s="14" t="s">
        <v>61</v>
      </c>
      <c r="B18" s="118" t="s">
        <v>396</v>
      </c>
      <c r="C18" s="21">
        <v>25.300633000000001</v>
      </c>
      <c r="D18" s="24">
        <v>27.367968999999999</v>
      </c>
      <c r="E18" s="21">
        <v>8.1710840989630551</v>
      </c>
      <c r="F18" s="21">
        <v>9.3458650223773621</v>
      </c>
      <c r="G18" s="21">
        <v>4.5696430000000001</v>
      </c>
      <c r="H18" s="24">
        <v>5.4057389999999996</v>
      </c>
      <c r="I18" s="21">
        <v>18.296746594865287</v>
      </c>
      <c r="J18" s="21">
        <v>10.01624493987611</v>
      </c>
      <c r="K18" s="16"/>
    </row>
    <row r="19" spans="1:11" ht="15.6" x14ac:dyDescent="0.3">
      <c r="A19" s="14"/>
      <c r="B19" s="10" t="s">
        <v>53</v>
      </c>
      <c r="C19" s="78">
        <v>55.400899000000003</v>
      </c>
      <c r="D19" s="30">
        <v>59.802188000000001</v>
      </c>
      <c r="E19" s="78">
        <v>7.9444360641151235</v>
      </c>
      <c r="F19" s="78">
        <v>20.421799553004291</v>
      </c>
      <c r="G19" s="78">
        <v>10.091624999999999</v>
      </c>
      <c r="H19" s="30">
        <v>8.2143129999999989</v>
      </c>
      <c r="I19" s="78">
        <v>-18.60267300855908</v>
      </c>
      <c r="J19" s="78">
        <v>15.22022632258208</v>
      </c>
      <c r="K19" s="16"/>
    </row>
    <row r="20" spans="1:11" x14ac:dyDescent="0.25">
      <c r="A20" s="14" t="s">
        <v>61</v>
      </c>
      <c r="B20" s="118" t="s">
        <v>397</v>
      </c>
      <c r="C20" s="21">
        <v>6.8492860000000002</v>
      </c>
      <c r="D20" s="24">
        <v>8.4802999999999997</v>
      </c>
      <c r="E20" s="21">
        <v>23.812905461970768</v>
      </c>
      <c r="F20" s="21">
        <v>2.8959306095847577</v>
      </c>
      <c r="G20" s="21">
        <v>1.4233979999999999</v>
      </c>
      <c r="H20" s="24">
        <v>1.155071</v>
      </c>
      <c r="I20" s="21">
        <v>-18.8511575820677</v>
      </c>
      <c r="J20" s="21">
        <v>2.140220617189923</v>
      </c>
      <c r="K20" s="16"/>
    </row>
    <row r="21" spans="1:11" x14ac:dyDescent="0.25">
      <c r="A21" s="14" t="s">
        <v>61</v>
      </c>
      <c r="B21" s="118" t="s">
        <v>398</v>
      </c>
      <c r="C21" s="21">
        <v>5.5676880000000004</v>
      </c>
      <c r="D21" s="24">
        <v>6.2738420000000001</v>
      </c>
      <c r="E21" s="21">
        <v>12.683074195249432</v>
      </c>
      <c r="F21" s="21">
        <v>2.1424490982038908</v>
      </c>
      <c r="G21" s="21">
        <v>1.4321969999999999</v>
      </c>
      <c r="H21" s="24">
        <v>0.43395699999999998</v>
      </c>
      <c r="I21" s="21">
        <v>-69.699908601959095</v>
      </c>
      <c r="J21" s="21">
        <v>0.80407500350531469</v>
      </c>
      <c r="K21" s="16"/>
    </row>
    <row r="22" spans="1:11" x14ac:dyDescent="0.25">
      <c r="A22" s="14" t="s">
        <v>61</v>
      </c>
      <c r="B22" s="118" t="s">
        <v>399</v>
      </c>
      <c r="C22" s="21">
        <v>0.20647799999999999</v>
      </c>
      <c r="D22" s="24">
        <v>0.108344</v>
      </c>
      <c r="E22" s="21">
        <v>-47.52758163097279</v>
      </c>
      <c r="F22" s="21">
        <v>3.6998302650242447E-2</v>
      </c>
      <c r="G22" s="21">
        <v>2.1176E-2</v>
      </c>
      <c r="H22" s="24">
        <v>7.1549999999999999E-3</v>
      </c>
      <c r="I22" s="21">
        <v>-66.211749149981117</v>
      </c>
      <c r="J22" s="21">
        <v>1.3257434838199468E-2</v>
      </c>
      <c r="K22" s="16"/>
    </row>
    <row r="23" spans="1:11" x14ac:dyDescent="0.25">
      <c r="A23" s="14" t="s">
        <v>61</v>
      </c>
      <c r="B23" s="118" t="s">
        <v>400</v>
      </c>
      <c r="C23" s="21">
        <v>9.8695400000000006</v>
      </c>
      <c r="D23" s="24">
        <v>11.240038</v>
      </c>
      <c r="E23" s="21">
        <v>13.886138563702044</v>
      </c>
      <c r="F23" s="21">
        <v>3.8383512490237184</v>
      </c>
      <c r="G23" s="21">
        <v>1.763674</v>
      </c>
      <c r="H23" s="24">
        <v>1.5050060000000001</v>
      </c>
      <c r="I23" s="21">
        <v>-14.666429283416315</v>
      </c>
      <c r="J23" s="21">
        <v>2.7886120162263079</v>
      </c>
      <c r="K23" s="16"/>
    </row>
    <row r="24" spans="1:11" x14ac:dyDescent="0.25">
      <c r="A24" s="14" t="s">
        <v>61</v>
      </c>
      <c r="B24" s="118" t="s">
        <v>401</v>
      </c>
      <c r="C24" s="21">
        <v>24.675333999999999</v>
      </c>
      <c r="D24" s="24">
        <v>28.727803000000002</v>
      </c>
      <c r="E24" s="21">
        <v>16.423157635880447</v>
      </c>
      <c r="F24" s="21">
        <v>9.8102336065729787</v>
      </c>
      <c r="G24" s="21">
        <v>4.3447279999999999</v>
      </c>
      <c r="H24" s="24">
        <v>4.4329749999999999</v>
      </c>
      <c r="I24" s="21">
        <v>2.0311283007820036</v>
      </c>
      <c r="J24" s="21">
        <v>8.2138193154251979</v>
      </c>
      <c r="K24" s="16"/>
    </row>
    <row r="25" spans="1:11" x14ac:dyDescent="0.25">
      <c r="A25" s="14" t="s">
        <v>61</v>
      </c>
      <c r="B25" s="118" t="s">
        <v>402</v>
      </c>
      <c r="C25" s="21">
        <v>0.61272599999999999</v>
      </c>
      <c r="D25" s="24">
        <v>1.0606199999999999</v>
      </c>
      <c r="E25" s="21">
        <v>73.098579136514516</v>
      </c>
      <c r="F25" s="21">
        <v>0.36219024363970442</v>
      </c>
      <c r="G25" s="21">
        <v>6.7718E-2</v>
      </c>
      <c r="H25" s="24">
        <v>0.126078</v>
      </c>
      <c r="I25" s="21">
        <v>86.18092678460674</v>
      </c>
      <c r="J25" s="21">
        <v>0.23360878679671734</v>
      </c>
      <c r="K25" s="16"/>
    </row>
    <row r="26" spans="1:11" x14ac:dyDescent="0.25">
      <c r="A26" s="14" t="s">
        <v>61</v>
      </c>
      <c r="B26" s="118" t="s">
        <v>403</v>
      </c>
      <c r="C26" s="21">
        <v>0.73837900000000001</v>
      </c>
      <c r="D26" s="24">
        <v>1.0126120000000001</v>
      </c>
      <c r="E26" s="21">
        <v>37.1398699042091</v>
      </c>
      <c r="F26" s="21">
        <v>0.34579603155936001</v>
      </c>
      <c r="G26" s="21">
        <v>8.9124999999999996E-2</v>
      </c>
      <c r="H26" s="24">
        <v>0.151972</v>
      </c>
      <c r="I26" s="21">
        <v>70.515568022440391</v>
      </c>
      <c r="J26" s="21">
        <v>0.28158754538516417</v>
      </c>
      <c r="K26" s="16"/>
    </row>
    <row r="27" spans="1:11" x14ac:dyDescent="0.25">
      <c r="A27" s="14" t="s">
        <v>61</v>
      </c>
      <c r="B27" s="118" t="s">
        <v>404</v>
      </c>
      <c r="C27" s="21">
        <v>6.8814679999999999</v>
      </c>
      <c r="D27" s="24">
        <v>2.8986290000000001</v>
      </c>
      <c r="E27" s="21">
        <v>-57.877752247049607</v>
      </c>
      <c r="F27" s="21">
        <v>0.98985041176963762</v>
      </c>
      <c r="G27" s="21">
        <v>0.94960900000000004</v>
      </c>
      <c r="H27" s="24">
        <v>0.40209899999999998</v>
      </c>
      <c r="I27" s="21">
        <v>-57.656361723614665</v>
      </c>
      <c r="J27" s="21">
        <v>0.7450456032152577</v>
      </c>
      <c r="K27" s="16"/>
    </row>
    <row r="28" spans="1:11" x14ac:dyDescent="0.25">
      <c r="A28" s="14"/>
      <c r="B28" s="118" t="s">
        <v>152</v>
      </c>
      <c r="C28" s="21">
        <v>3.2703180000000001</v>
      </c>
      <c r="D28" s="24">
        <v>0.911582</v>
      </c>
      <c r="E28" s="21">
        <v>-72.125585340630479</v>
      </c>
      <c r="F28" s="21">
        <v>0.31129538069956164</v>
      </c>
      <c r="G28" s="21">
        <v>1.4952669999999999</v>
      </c>
      <c r="H28" s="24">
        <v>0.30516199999999999</v>
      </c>
      <c r="I28" s="21">
        <v>-79.59147095468569</v>
      </c>
      <c r="J28" s="21">
        <v>0.56543191196291076</v>
      </c>
      <c r="K28" s="16"/>
    </row>
    <row r="29" spans="1:11" x14ac:dyDescent="0.25">
      <c r="A29" s="14"/>
      <c r="B29" s="118" t="s">
        <v>153</v>
      </c>
      <c r="C29" s="21">
        <v>56.883944999999997</v>
      </c>
      <c r="D29" s="24">
        <v>41.84205</v>
      </c>
      <c r="E29" s="21">
        <v>-26.443129076227045</v>
      </c>
      <c r="F29" s="21">
        <v>14.288606931685896</v>
      </c>
      <c r="G29" s="21">
        <v>6.2317739999999997</v>
      </c>
      <c r="H29" s="24">
        <v>9.5085160000000002</v>
      </c>
      <c r="I29" s="21">
        <v>52.581207213226946</v>
      </c>
      <c r="J29" s="21">
        <v>17.618243365195958</v>
      </c>
      <c r="K29" s="16"/>
    </row>
    <row r="30" spans="1:11" x14ac:dyDescent="0.25">
      <c r="A30" s="14"/>
      <c r="B30" s="118" t="s">
        <v>154</v>
      </c>
      <c r="C30" s="21">
        <v>0.55574100000000004</v>
      </c>
      <c r="D30" s="24">
        <v>0.92245200000000005</v>
      </c>
      <c r="E30" s="21">
        <v>65.985953888591979</v>
      </c>
      <c r="F30" s="21">
        <v>0.31500736797904305</v>
      </c>
      <c r="G30" s="21">
        <v>0.29320600000000002</v>
      </c>
      <c r="H30" s="24">
        <v>0.27937899999999999</v>
      </c>
      <c r="I30" s="21">
        <v>-4.7157970846435688</v>
      </c>
      <c r="J30" s="21">
        <v>0.51765882427132492</v>
      </c>
      <c r="K30" s="16"/>
    </row>
    <row r="31" spans="1:11" x14ac:dyDescent="0.25">
      <c r="A31" s="14"/>
      <c r="B31" s="10" t="s">
        <v>43</v>
      </c>
      <c r="C31" s="78">
        <v>11.581854</v>
      </c>
      <c r="D31" s="30">
        <v>12.154925</v>
      </c>
      <c r="E31" s="78">
        <v>4.9480074606362834</v>
      </c>
      <c r="F31" s="78">
        <v>4.1507752514306118</v>
      </c>
      <c r="G31" s="78">
        <v>1.588943</v>
      </c>
      <c r="H31" s="30">
        <v>2.1376179999999998</v>
      </c>
      <c r="I31" s="78">
        <v>34.530817027420113</v>
      </c>
      <c r="J31" s="78">
        <v>3.9607730739290385</v>
      </c>
      <c r="K31" s="16"/>
    </row>
    <row r="32" spans="1:11" x14ac:dyDescent="0.25">
      <c r="A32" s="14" t="s">
        <v>61</v>
      </c>
      <c r="B32" s="118" t="s">
        <v>405</v>
      </c>
      <c r="C32" s="21">
        <v>4.4934089999999998</v>
      </c>
      <c r="D32" s="24">
        <v>4.8584750000000003</v>
      </c>
      <c r="E32" s="21">
        <v>8.1244774290522024</v>
      </c>
      <c r="F32" s="21">
        <v>1.659116595922586</v>
      </c>
      <c r="G32" s="21">
        <v>0.57034499999999999</v>
      </c>
      <c r="H32" s="24">
        <v>0.80441799999999997</v>
      </c>
      <c r="I32" s="21">
        <v>41.040598234401983</v>
      </c>
      <c r="J32" s="21">
        <v>1.4904988424423118</v>
      </c>
      <c r="K32" s="16"/>
    </row>
    <row r="33" spans="1:11" x14ac:dyDescent="0.25">
      <c r="A33" s="14" t="s">
        <v>61</v>
      </c>
      <c r="B33" s="118" t="s">
        <v>417</v>
      </c>
      <c r="C33" s="21">
        <v>1.5629000000000001E-2</v>
      </c>
      <c r="D33" s="24">
        <v>8.8199E-2</v>
      </c>
      <c r="E33" s="21">
        <v>464.32913174227394</v>
      </c>
      <c r="F33" s="21">
        <v>3.0119003317661645E-2</v>
      </c>
      <c r="G33" s="21">
        <v>0</v>
      </c>
      <c r="H33" s="24">
        <v>6.0460000000000002E-3</v>
      </c>
      <c r="I33" s="21" t="s">
        <v>97</v>
      </c>
      <c r="J33" s="21">
        <v>1.120257876055262E-2</v>
      </c>
      <c r="K33" s="16"/>
    </row>
    <row r="34" spans="1:11" x14ac:dyDescent="0.25">
      <c r="A34" s="14" t="s">
        <v>61</v>
      </c>
      <c r="B34" s="118" t="s">
        <v>406</v>
      </c>
      <c r="C34" s="21">
        <v>8.0607999999999999E-2</v>
      </c>
      <c r="D34" s="24">
        <v>6.1322000000000002E-2</v>
      </c>
      <c r="E34" s="21">
        <v>-23.925664946407299</v>
      </c>
      <c r="F34" s="21">
        <v>2.0940798891661443E-2</v>
      </c>
      <c r="G34" s="21">
        <v>1.515E-2</v>
      </c>
      <c r="H34" s="24">
        <v>3.725E-3</v>
      </c>
      <c r="I34" s="21">
        <v>-75.412541254125415</v>
      </c>
      <c r="J34" s="21">
        <v>6.9020188360996541E-3</v>
      </c>
      <c r="K34" s="16"/>
    </row>
    <row r="35" spans="1:11" x14ac:dyDescent="0.25">
      <c r="A35" s="14" t="s">
        <v>61</v>
      </c>
      <c r="B35" s="118" t="s">
        <v>407</v>
      </c>
      <c r="C35" s="21">
        <v>4.8723340000000004</v>
      </c>
      <c r="D35" s="24">
        <v>4.5149419999999996</v>
      </c>
      <c r="E35" s="21">
        <v>-7.3351293240570321</v>
      </c>
      <c r="F35" s="21">
        <v>1.5418037968349969</v>
      </c>
      <c r="G35" s="21">
        <v>0.76311200000000001</v>
      </c>
      <c r="H35" s="24">
        <v>0.67121399999999998</v>
      </c>
      <c r="I35" s="21">
        <v>-12.042531109457066</v>
      </c>
      <c r="J35" s="21">
        <v>1.2436863546453136</v>
      </c>
      <c r="K35" s="16"/>
    </row>
    <row r="36" spans="1:11" x14ac:dyDescent="0.25">
      <c r="A36" s="14" t="s">
        <v>61</v>
      </c>
      <c r="B36" s="118" t="s">
        <v>408</v>
      </c>
      <c r="C36" s="21">
        <v>0.288489</v>
      </c>
      <c r="D36" s="24">
        <v>0.355155</v>
      </c>
      <c r="E36" s="21">
        <v>23.108680053658894</v>
      </c>
      <c r="F36" s="21">
        <v>0.12128158622301977</v>
      </c>
      <c r="G36" s="21">
        <v>7.5462000000000001E-2</v>
      </c>
      <c r="H36" s="24">
        <v>3.6076999999999998E-2</v>
      </c>
      <c r="I36" s="21">
        <v>-52.191831650367071</v>
      </c>
      <c r="J36" s="21">
        <v>6.6846747261736159E-2</v>
      </c>
      <c r="K36" s="16"/>
    </row>
    <row r="37" spans="1:11" x14ac:dyDescent="0.25">
      <c r="A37" s="14" t="s">
        <v>61</v>
      </c>
      <c r="B37" s="118" t="s">
        <v>411</v>
      </c>
      <c r="C37" s="21">
        <v>0.10667</v>
      </c>
      <c r="D37" s="24">
        <v>0.82492699999999997</v>
      </c>
      <c r="E37" s="21">
        <v>673.34489547201645</v>
      </c>
      <c r="F37" s="21">
        <v>0.28170363666060461</v>
      </c>
      <c r="G37" s="21">
        <v>1.3990000000000001E-3</v>
      </c>
      <c r="H37" s="24">
        <v>9.0482999999999994E-2</v>
      </c>
      <c r="I37" s="21">
        <v>6367.6912080057182</v>
      </c>
      <c r="J37" s="21">
        <v>0.16765513297900805</v>
      </c>
      <c r="K37" s="16"/>
    </row>
    <row r="38" spans="1:11" x14ac:dyDescent="0.25">
      <c r="A38" s="14" t="s">
        <v>61</v>
      </c>
      <c r="B38" s="118" t="s">
        <v>412</v>
      </c>
      <c r="C38" s="21">
        <v>0.20860999999999999</v>
      </c>
      <c r="D38" s="24">
        <v>0.18487600000000001</v>
      </c>
      <c r="E38" s="21">
        <v>-11.377211063707382</v>
      </c>
      <c r="F38" s="21">
        <v>6.3133151819816713E-2</v>
      </c>
      <c r="G38" s="21">
        <v>5.6883000000000003E-2</v>
      </c>
      <c r="H38" s="24">
        <v>9.5378000000000004E-2</v>
      </c>
      <c r="I38" s="21">
        <v>67.67399750364784</v>
      </c>
      <c r="J38" s="21">
        <v>0.17672503424147995</v>
      </c>
      <c r="K38" s="16"/>
    </row>
    <row r="39" spans="1:11" x14ac:dyDescent="0.25">
      <c r="A39" s="14" t="s">
        <v>61</v>
      </c>
      <c r="B39" s="118" t="s">
        <v>418</v>
      </c>
      <c r="C39" s="21">
        <v>0.37627699999999997</v>
      </c>
      <c r="D39" s="24">
        <v>0.14430200000000001</v>
      </c>
      <c r="E39" s="21">
        <v>-61.65006099230088</v>
      </c>
      <c r="F39" s="21">
        <v>4.9277570230333807E-2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413</v>
      </c>
      <c r="C40" s="21">
        <v>0.92570300000000005</v>
      </c>
      <c r="D40" s="24">
        <v>0.78882099999999999</v>
      </c>
      <c r="E40" s="21">
        <v>-14.786816073837938</v>
      </c>
      <c r="F40" s="21">
        <v>0.26937382868333171</v>
      </c>
      <c r="G40" s="21">
        <v>9.0598999999999999E-2</v>
      </c>
      <c r="H40" s="24">
        <v>0.189887</v>
      </c>
      <c r="I40" s="21">
        <v>109.59061358293138</v>
      </c>
      <c r="J40" s="21">
        <v>0.3518399062363638</v>
      </c>
      <c r="K40" s="16"/>
    </row>
    <row r="41" spans="1:11" x14ac:dyDescent="0.25">
      <c r="A41" s="14" t="s">
        <v>61</v>
      </c>
      <c r="B41" s="118" t="s">
        <v>414</v>
      </c>
      <c r="C41" s="21">
        <v>0.103126</v>
      </c>
      <c r="D41" s="24">
        <v>0.251502</v>
      </c>
      <c r="E41" s="21">
        <v>143.87836239163744</v>
      </c>
      <c r="F41" s="21">
        <v>8.5885209269929819E-2</v>
      </c>
      <c r="G41" s="21">
        <v>3.5300000000000002E-4</v>
      </c>
      <c r="H41" s="24">
        <v>0.19509799999999999</v>
      </c>
      <c r="I41" s="21">
        <v>55168.555240793197</v>
      </c>
      <c r="J41" s="21">
        <v>0.36149532104305243</v>
      </c>
      <c r="K41" s="16"/>
    </row>
    <row r="42" spans="1:11" x14ac:dyDescent="0.25">
      <c r="A42" s="14" t="s">
        <v>61</v>
      </c>
      <c r="B42" s="118" t="s">
        <v>415</v>
      </c>
      <c r="C42" s="21">
        <v>0.110999</v>
      </c>
      <c r="D42" s="24">
        <v>8.2404000000000005E-2</v>
      </c>
      <c r="E42" s="21">
        <v>-25.761493346786899</v>
      </c>
      <c r="F42" s="21">
        <v>2.8140073576668558E-2</v>
      </c>
      <c r="G42" s="21">
        <v>1.5640000000000001E-2</v>
      </c>
      <c r="H42" s="24">
        <v>4.5291999999999999E-2</v>
      </c>
      <c r="I42" s="21">
        <v>189.59079283887465</v>
      </c>
      <c r="J42" s="21">
        <v>8.3921137483120939E-2</v>
      </c>
      <c r="K42" s="16"/>
    </row>
    <row r="43" spans="1:11" x14ac:dyDescent="0.25">
      <c r="A43" s="97" t="s">
        <v>61</v>
      </c>
      <c r="B43" s="118" t="s">
        <v>416</v>
      </c>
      <c r="C43" s="21">
        <v>0.14165900000000001</v>
      </c>
      <c r="D43" s="24">
        <v>1.5303000000000001E-2</v>
      </c>
      <c r="E43" s="21">
        <v>-89.197297736112773</v>
      </c>
      <c r="F43" s="21">
        <v>5.2258087707363595E-3</v>
      </c>
      <c r="G43" s="21">
        <v>2.0951000000000001E-2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48.113537739999295</v>
      </c>
      <c r="D44" s="24">
        <v>52.627347229999948</v>
      </c>
      <c r="E44" s="21">
        <v>9.3815788695331914</v>
      </c>
      <c r="F44" s="21">
        <v>17.97166913253098</v>
      </c>
      <c r="G44" s="21">
        <v>7.3742398000000424</v>
      </c>
      <c r="H44" s="24">
        <v>12.003211520000191</v>
      </c>
      <c r="I44" s="21">
        <v>62.772188666825322</v>
      </c>
      <c r="J44" s="21">
        <v>22.24064214892072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159.61845663000162</v>
      </c>
      <c r="D13" s="24">
        <v>151.76164824000065</v>
      </c>
      <c r="E13" s="24">
        <v>-4.9222430512614102</v>
      </c>
      <c r="F13" s="22">
        <v>100</v>
      </c>
      <c r="G13" s="24">
        <v>31.16198742999995</v>
      </c>
      <c r="H13" s="24">
        <v>23.709439179999997</v>
      </c>
      <c r="I13" s="24">
        <v>-23.915510096205583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55.038194000000004</v>
      </c>
      <c r="D14" s="30">
        <v>63.358069999999998</v>
      </c>
      <c r="E14" s="78">
        <v>15.116549790859768</v>
      </c>
      <c r="F14" s="78">
        <v>41.748406619703779</v>
      </c>
      <c r="G14" s="78">
        <v>8.1299700000000001</v>
      </c>
      <c r="H14" s="30">
        <v>10.054718000000001</v>
      </c>
      <c r="I14" s="78">
        <v>23.674724506978517</v>
      </c>
      <c r="J14" s="78">
        <v>42.408080274128196</v>
      </c>
      <c r="K14" s="16"/>
    </row>
    <row r="15" spans="1:14" ht="15.6" x14ac:dyDescent="0.3">
      <c r="A15" s="14"/>
      <c r="B15" s="10" t="s">
        <v>52</v>
      </c>
      <c r="C15" s="78">
        <v>33.537820000000004</v>
      </c>
      <c r="D15" s="30">
        <v>37.392480999999997</v>
      </c>
      <c r="E15" s="78">
        <v>11.49347512748291</v>
      </c>
      <c r="F15" s="78">
        <v>24.638952880154775</v>
      </c>
      <c r="G15" s="78">
        <v>4.9557439999999993</v>
      </c>
      <c r="H15" s="30">
        <v>5.8720060000000007</v>
      </c>
      <c r="I15" s="78">
        <v>18.488888853015851</v>
      </c>
      <c r="J15" s="78">
        <v>24.766532668361503</v>
      </c>
      <c r="K15" s="16"/>
    </row>
    <row r="16" spans="1:14" ht="15.6" x14ac:dyDescent="0.3">
      <c r="A16" s="14" t="s">
        <v>61</v>
      </c>
      <c r="B16" s="9" t="s">
        <v>394</v>
      </c>
      <c r="C16" s="21">
        <v>3.2487249999999999</v>
      </c>
      <c r="D16" s="24">
        <v>2.116476</v>
      </c>
      <c r="E16" s="21">
        <v>-34.852103517533791</v>
      </c>
      <c r="F16" s="21">
        <v>1.3946053067721946</v>
      </c>
      <c r="G16" s="21">
        <v>0.26209700000000002</v>
      </c>
      <c r="H16" s="24">
        <v>0.44932299999999997</v>
      </c>
      <c r="I16" s="21">
        <v>71.433858456983472</v>
      </c>
      <c r="J16" s="21">
        <v>1.8951228520792032</v>
      </c>
      <c r="K16" s="16"/>
    </row>
    <row r="17" spans="1:11" ht="15.6" x14ac:dyDescent="0.3">
      <c r="A17" s="14" t="s">
        <v>61</v>
      </c>
      <c r="B17" s="118" t="s">
        <v>395</v>
      </c>
      <c r="C17" s="21">
        <v>21.053494000000001</v>
      </c>
      <c r="D17" s="24">
        <v>24.221456</v>
      </c>
      <c r="E17" s="21">
        <v>15.047203091325368</v>
      </c>
      <c r="F17" s="21">
        <v>15.96019566267192</v>
      </c>
      <c r="G17" s="21">
        <v>2.9538669999999998</v>
      </c>
      <c r="H17" s="24">
        <v>3.6864370000000002</v>
      </c>
      <c r="I17" s="21">
        <v>24.800371851542423</v>
      </c>
      <c r="J17" s="21">
        <v>15.548393920298542</v>
      </c>
      <c r="K17" s="16"/>
    </row>
    <row r="18" spans="1:11" x14ac:dyDescent="0.25">
      <c r="A18" s="14" t="s">
        <v>61</v>
      </c>
      <c r="B18" s="118" t="s">
        <v>396</v>
      </c>
      <c r="C18" s="21">
        <v>9.2356010000000008</v>
      </c>
      <c r="D18" s="24">
        <v>11.054549</v>
      </c>
      <c r="E18" s="21">
        <v>19.694960836874607</v>
      </c>
      <c r="F18" s="21">
        <v>7.2841519107106611</v>
      </c>
      <c r="G18" s="21">
        <v>1.7397800000000001</v>
      </c>
      <c r="H18" s="24">
        <v>1.736246</v>
      </c>
      <c r="I18" s="21">
        <v>-0.20312913126947496</v>
      </c>
      <c r="J18" s="21">
        <v>7.3230158959837528</v>
      </c>
      <c r="K18" s="16"/>
    </row>
    <row r="19" spans="1:11" ht="15.6" x14ac:dyDescent="0.3">
      <c r="A19" s="14"/>
      <c r="B19" s="10" t="s">
        <v>53</v>
      </c>
      <c r="C19" s="78">
        <v>21.500374000000001</v>
      </c>
      <c r="D19" s="30">
        <v>25.965589000000001</v>
      </c>
      <c r="E19" s="78">
        <v>20.768080592458539</v>
      </c>
      <c r="F19" s="78">
        <v>17.109453739549007</v>
      </c>
      <c r="G19" s="78">
        <v>3.174226</v>
      </c>
      <c r="H19" s="30">
        <v>4.1827120000000004</v>
      </c>
      <c r="I19" s="78">
        <v>31.771083722457071</v>
      </c>
      <c r="J19" s="78">
        <v>17.641547605766696</v>
      </c>
      <c r="K19" s="16"/>
    </row>
    <row r="20" spans="1:11" ht="15.6" x14ac:dyDescent="0.3">
      <c r="A20" s="14" t="s">
        <v>61</v>
      </c>
      <c r="B20" s="118" t="s">
        <v>397</v>
      </c>
      <c r="C20" s="21">
        <v>0.68435299999999999</v>
      </c>
      <c r="D20" s="24">
        <v>1.3801779999999999</v>
      </c>
      <c r="E20" s="21">
        <v>101.67632786003713</v>
      </c>
      <c r="F20" s="21">
        <v>0.9094379350818218</v>
      </c>
      <c r="G20" s="21">
        <v>0.190109</v>
      </c>
      <c r="H20" s="24">
        <v>2.2054000000000001E-2</v>
      </c>
      <c r="I20" s="21">
        <v>-88.39928672498408</v>
      </c>
      <c r="J20" s="21">
        <v>9.3017805408925763E-2</v>
      </c>
      <c r="K20" s="16"/>
    </row>
    <row r="21" spans="1:11" ht="15.6" x14ac:dyDescent="0.3">
      <c r="A21" s="14" t="s">
        <v>61</v>
      </c>
      <c r="B21" s="118" t="s">
        <v>398</v>
      </c>
      <c r="C21" s="21">
        <v>1.110568</v>
      </c>
      <c r="D21" s="24">
        <v>2.2824550000000001</v>
      </c>
      <c r="E21" s="21">
        <v>105.52140886465304</v>
      </c>
      <c r="F21" s="21">
        <v>1.5039735179934617</v>
      </c>
      <c r="G21" s="21">
        <v>0.25418000000000002</v>
      </c>
      <c r="H21" s="24">
        <v>0.21998899999999999</v>
      </c>
      <c r="I21" s="21">
        <v>-13.451491069320964</v>
      </c>
      <c r="J21" s="21">
        <v>0.92785408515934387</v>
      </c>
      <c r="K21" s="16"/>
    </row>
    <row r="22" spans="1:11" ht="15.6" x14ac:dyDescent="0.3">
      <c r="A22" s="14" t="s">
        <v>61</v>
      </c>
      <c r="B22" s="118" t="s">
        <v>399</v>
      </c>
      <c r="C22" s="21">
        <v>6.2983999999999998E-2</v>
      </c>
      <c r="D22" s="24">
        <v>0.18790999999999999</v>
      </c>
      <c r="E22" s="21">
        <v>198.34561158389431</v>
      </c>
      <c r="F22" s="21">
        <v>0.12381916128298316</v>
      </c>
      <c r="G22" s="21">
        <v>2.6284999999999999E-2</v>
      </c>
      <c r="H22" s="24">
        <v>4.4099999999999999E-4</v>
      </c>
      <c r="I22" s="21">
        <v>-98.322237017310258</v>
      </c>
      <c r="J22" s="21">
        <v>1.860018689822085E-3</v>
      </c>
      <c r="K22" s="16"/>
    </row>
    <row r="23" spans="1:11" ht="15.6" x14ac:dyDescent="0.3">
      <c r="A23" s="14" t="s">
        <v>61</v>
      </c>
      <c r="B23" s="118" t="s">
        <v>400</v>
      </c>
      <c r="C23" s="21">
        <v>3.3236919999999999</v>
      </c>
      <c r="D23" s="24">
        <v>4.5017659999999999</v>
      </c>
      <c r="E23" s="21">
        <v>35.444740367037618</v>
      </c>
      <c r="F23" s="21">
        <v>2.9663396860850941</v>
      </c>
      <c r="G23" s="21">
        <v>0.54532899999999995</v>
      </c>
      <c r="H23" s="24">
        <v>0.77313100000000001</v>
      </c>
      <c r="I23" s="21">
        <v>41.773314824628827</v>
      </c>
      <c r="J23" s="21">
        <v>3.2608573915665269</v>
      </c>
      <c r="K23" s="16"/>
    </row>
    <row r="24" spans="1:11" x14ac:dyDescent="0.25">
      <c r="A24" s="14" t="s">
        <v>61</v>
      </c>
      <c r="B24" s="118" t="s">
        <v>401</v>
      </c>
      <c r="C24" s="21">
        <v>7.0383389999999997</v>
      </c>
      <c r="D24" s="24">
        <v>11.745805000000001</v>
      </c>
      <c r="E24" s="21">
        <v>66.883195026553864</v>
      </c>
      <c r="F24" s="21">
        <v>7.73963984723256</v>
      </c>
      <c r="G24" s="21">
        <v>1.2299009999999999</v>
      </c>
      <c r="H24" s="24">
        <v>2.9216769999999999</v>
      </c>
      <c r="I24" s="21">
        <v>137.55383563392502</v>
      </c>
      <c r="J24" s="21">
        <v>12.322843142002991</v>
      </c>
      <c r="K24" s="16"/>
    </row>
    <row r="25" spans="1:11" x14ac:dyDescent="0.25">
      <c r="A25" s="14" t="s">
        <v>61</v>
      </c>
      <c r="B25" s="118" t="s">
        <v>402</v>
      </c>
      <c r="C25" s="21">
        <v>0.20436499999999999</v>
      </c>
      <c r="D25" s="24">
        <v>0.37239699999999998</v>
      </c>
      <c r="E25" s="21">
        <v>82.221515425831228</v>
      </c>
      <c r="F25" s="21">
        <v>0.24538281200733902</v>
      </c>
      <c r="G25" s="21">
        <v>1.0939999999999999E-3</v>
      </c>
      <c r="H25" s="24">
        <v>7.7768000000000004E-2</v>
      </c>
      <c r="I25" s="21">
        <v>7008.5923217550289</v>
      </c>
      <c r="J25" s="21">
        <v>0.32800438428590456</v>
      </c>
      <c r="K25" s="16"/>
    </row>
    <row r="26" spans="1:11" x14ac:dyDescent="0.25">
      <c r="A26" s="14" t="s">
        <v>61</v>
      </c>
      <c r="B26" s="118" t="s">
        <v>403</v>
      </c>
      <c r="C26" s="21">
        <v>4.8127069999999996</v>
      </c>
      <c r="D26" s="24">
        <v>3.2647400000000002</v>
      </c>
      <c r="E26" s="21">
        <v>-32.164164575154885</v>
      </c>
      <c r="F26" s="21">
        <v>2.1512286126709941</v>
      </c>
      <c r="G26" s="21">
        <v>7.5230000000000005E-2</v>
      </c>
      <c r="H26" s="24">
        <v>4.2086999999999999E-2</v>
      </c>
      <c r="I26" s="21">
        <v>-44.055562940316371</v>
      </c>
      <c r="J26" s="21">
        <v>0.17751157958853081</v>
      </c>
      <c r="K26" s="16"/>
    </row>
    <row r="27" spans="1:11" x14ac:dyDescent="0.25">
      <c r="A27" s="14" t="s">
        <v>61</v>
      </c>
      <c r="B27" s="118" t="s">
        <v>404</v>
      </c>
      <c r="C27" s="21">
        <v>4.2633660000000004</v>
      </c>
      <c r="D27" s="24">
        <v>2.2303380000000002</v>
      </c>
      <c r="E27" s="21">
        <v>-47.685983328665657</v>
      </c>
      <c r="F27" s="21">
        <v>1.4696321671947536</v>
      </c>
      <c r="G27" s="21">
        <v>0.85209800000000002</v>
      </c>
      <c r="H27" s="24">
        <v>0.12556500000000001</v>
      </c>
      <c r="I27" s="21">
        <v>-85.264018927400372</v>
      </c>
      <c r="J27" s="21">
        <v>0.5295991990646487</v>
      </c>
      <c r="K27" s="16"/>
    </row>
    <row r="28" spans="1:11" x14ac:dyDescent="0.25">
      <c r="A28" s="97"/>
      <c r="B28" s="118" t="s">
        <v>152</v>
      </c>
      <c r="C28" s="21">
        <v>1.4174599999999999</v>
      </c>
      <c r="D28" s="24">
        <v>1.386695</v>
      </c>
      <c r="E28" s="21">
        <v>-2.1704316171179405</v>
      </c>
      <c r="F28" s="21">
        <v>0.91373216888567044</v>
      </c>
      <c r="G28" s="21">
        <v>0.110648</v>
      </c>
      <c r="H28" s="24">
        <v>6.0887999999999998E-2</v>
      </c>
      <c r="I28" s="21">
        <v>-44.971440965946066</v>
      </c>
      <c r="J28" s="21">
        <v>0.25680911107910903</v>
      </c>
      <c r="K28" s="99"/>
    </row>
    <row r="29" spans="1:11" x14ac:dyDescent="0.25">
      <c r="A29" s="14"/>
      <c r="B29" s="118" t="s">
        <v>153</v>
      </c>
      <c r="C29" s="21">
        <v>50.275078999999998</v>
      </c>
      <c r="D29" s="24">
        <v>42.036320000000003</v>
      </c>
      <c r="E29" s="21">
        <v>-16.387361619063778</v>
      </c>
      <c r="F29" s="21">
        <v>27.69890844459098</v>
      </c>
      <c r="G29" s="21">
        <v>14.587141000000001</v>
      </c>
      <c r="H29" s="24">
        <v>7.4866039999999998</v>
      </c>
      <c r="I29" s="21">
        <v>-48.676687227469728</v>
      </c>
      <c r="J29" s="21">
        <v>31.576470211557321</v>
      </c>
      <c r="K29" s="16"/>
    </row>
    <row r="30" spans="1:11" s="133" customFormat="1" x14ac:dyDescent="0.25">
      <c r="A30" s="97"/>
      <c r="B30" s="118" t="s">
        <v>154</v>
      </c>
      <c r="C30" s="21">
        <v>9.3927999999999998E-2</v>
      </c>
      <c r="D30" s="24">
        <v>7.5693999999999997E-2</v>
      </c>
      <c r="E30" s="21">
        <v>-19.412741674474066</v>
      </c>
      <c r="F30" s="21">
        <v>4.9876896355458077E-2</v>
      </c>
      <c r="G30" s="21">
        <v>1.2459999999999999E-3</v>
      </c>
      <c r="H30" s="24">
        <v>0</v>
      </c>
      <c r="I30" s="21" t="s">
        <v>97</v>
      </c>
      <c r="J30" s="21">
        <v>0</v>
      </c>
      <c r="K30" s="99"/>
    </row>
    <row r="31" spans="1:11" x14ac:dyDescent="0.25">
      <c r="A31" s="14"/>
      <c r="B31" s="10" t="s">
        <v>43</v>
      </c>
      <c r="C31" s="78">
        <v>6.1461360000000003</v>
      </c>
      <c r="D31" s="30">
        <v>4.4565779999999995</v>
      </c>
      <c r="E31" s="78">
        <v>-27.489759419576799</v>
      </c>
      <c r="F31" s="78">
        <v>2.9365640474279946</v>
      </c>
      <c r="G31" s="78">
        <v>0.18338199999999999</v>
      </c>
      <c r="H31" s="30">
        <v>0.53062699999999996</v>
      </c>
      <c r="I31" s="78">
        <v>189.35609819938705</v>
      </c>
      <c r="J31" s="78">
        <v>2.2380411277193275</v>
      </c>
      <c r="K31" s="16"/>
    </row>
    <row r="32" spans="1:11" x14ac:dyDescent="0.25">
      <c r="A32" s="14" t="s">
        <v>61</v>
      </c>
      <c r="B32" s="118" t="s">
        <v>405</v>
      </c>
      <c r="C32" s="21">
        <v>1.4466349999999999</v>
      </c>
      <c r="D32" s="24">
        <v>1.2622150000000001</v>
      </c>
      <c r="E32" s="21">
        <v>-12.74820531785833</v>
      </c>
      <c r="F32" s="21">
        <v>0.83170881091373849</v>
      </c>
      <c r="G32" s="21">
        <v>9.4839000000000007E-2</v>
      </c>
      <c r="H32" s="24">
        <v>8.5195000000000007E-2</v>
      </c>
      <c r="I32" s="21">
        <v>-10.168812408397388</v>
      </c>
      <c r="J32" s="21">
        <v>0.35932946095100349</v>
      </c>
      <c r="K32" s="16"/>
    </row>
    <row r="33" spans="1:11" x14ac:dyDescent="0.25">
      <c r="A33" s="14" t="s">
        <v>61</v>
      </c>
      <c r="B33" s="118" t="s">
        <v>406</v>
      </c>
      <c r="C33" s="21">
        <v>0.57437700000000003</v>
      </c>
      <c r="D33" s="24">
        <v>0.38369599999999998</v>
      </c>
      <c r="E33" s="21">
        <v>-33.197882227178319</v>
      </c>
      <c r="F33" s="21">
        <v>0.25282803952762234</v>
      </c>
      <c r="G33" s="21">
        <v>0</v>
      </c>
      <c r="H33" s="24">
        <v>3.1258000000000001E-2</v>
      </c>
      <c r="I33" s="21" t="s">
        <v>97</v>
      </c>
      <c r="J33" s="21">
        <v>0.13183778731623294</v>
      </c>
      <c r="K33" s="16"/>
    </row>
    <row r="34" spans="1:11" x14ac:dyDescent="0.25">
      <c r="A34" s="14" t="s">
        <v>61</v>
      </c>
      <c r="B34" s="118" t="s">
        <v>407</v>
      </c>
      <c r="C34" s="21">
        <v>1.393411</v>
      </c>
      <c r="D34" s="24">
        <v>0.13770199999999999</v>
      </c>
      <c r="E34" s="21">
        <v>-90.117632198970739</v>
      </c>
      <c r="F34" s="21">
        <v>9.0735704044432694E-2</v>
      </c>
      <c r="G34" s="21">
        <v>7.8619999999999992E-3</v>
      </c>
      <c r="H34" s="24">
        <v>1.1949E-2</v>
      </c>
      <c r="I34" s="21">
        <v>51.98422793182398</v>
      </c>
      <c r="J34" s="21">
        <v>5.0397649262322201E-2</v>
      </c>
      <c r="K34" s="16"/>
    </row>
    <row r="35" spans="1:11" x14ac:dyDescent="0.25">
      <c r="A35" s="14" t="s">
        <v>61</v>
      </c>
      <c r="B35" s="118" t="s">
        <v>408</v>
      </c>
      <c r="C35" s="21">
        <v>8.0857999999999999E-2</v>
      </c>
      <c r="D35" s="24">
        <v>4.2925999999999999E-2</v>
      </c>
      <c r="E35" s="21">
        <v>-46.911870192188779</v>
      </c>
      <c r="F35" s="21">
        <v>2.8285143511432791E-2</v>
      </c>
      <c r="G35" s="21">
        <v>6.6E-4</v>
      </c>
      <c r="H35" s="24">
        <v>2.5682E-2</v>
      </c>
      <c r="I35" s="21">
        <v>3791.2121212121215</v>
      </c>
      <c r="J35" s="21">
        <v>0.10831972787304033</v>
      </c>
      <c r="K35" s="16"/>
    </row>
    <row r="36" spans="1:11" x14ac:dyDescent="0.25">
      <c r="A36" s="14" t="s">
        <v>61</v>
      </c>
      <c r="B36" s="118" t="s">
        <v>409</v>
      </c>
      <c r="C36" s="21">
        <v>0.12741</v>
      </c>
      <c r="D36" s="24">
        <v>0.865618</v>
      </c>
      <c r="E36" s="21">
        <v>579.3956518326662</v>
      </c>
      <c r="F36" s="21">
        <v>0.57037994120298718</v>
      </c>
      <c r="G36" s="21">
        <v>0</v>
      </c>
      <c r="H36" s="24">
        <v>0.236123</v>
      </c>
      <c r="I36" s="21" t="s">
        <v>97</v>
      </c>
      <c r="J36" s="21">
        <v>0.99590293219242665</v>
      </c>
      <c r="K36" s="16"/>
    </row>
    <row r="37" spans="1:11" x14ac:dyDescent="0.25">
      <c r="A37" s="14" t="s">
        <v>61</v>
      </c>
      <c r="B37" s="118" t="s">
        <v>410</v>
      </c>
      <c r="C37" s="21">
        <v>1.97E-3</v>
      </c>
      <c r="D37" s="24">
        <v>0.101645</v>
      </c>
      <c r="E37" s="21">
        <v>5059.6446700507613</v>
      </c>
      <c r="F37" s="21">
        <v>6.6976736994352748E-2</v>
      </c>
      <c r="G37" s="21">
        <v>1.97E-3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411</v>
      </c>
      <c r="C38" s="21">
        <v>0.16449800000000001</v>
      </c>
      <c r="D38" s="24">
        <v>4.0097000000000001E-2</v>
      </c>
      <c r="E38" s="21">
        <v>-75.624627655047476</v>
      </c>
      <c r="F38" s="21">
        <v>2.6421036187343813E-2</v>
      </c>
      <c r="G38" s="21">
        <v>2.2359E-2</v>
      </c>
      <c r="H38" s="24">
        <v>5.9249999999999997E-3</v>
      </c>
      <c r="I38" s="21">
        <v>-73.500603783711256</v>
      </c>
      <c r="J38" s="21">
        <v>2.4990047023119844E-2</v>
      </c>
      <c r="K38" s="16"/>
    </row>
    <row r="39" spans="1:11" x14ac:dyDescent="0.25">
      <c r="A39" s="14" t="s">
        <v>61</v>
      </c>
      <c r="B39" s="118" t="s">
        <v>412</v>
      </c>
      <c r="C39" s="21">
        <v>1.9286559999999999</v>
      </c>
      <c r="D39" s="24">
        <v>1.1308119999999999</v>
      </c>
      <c r="E39" s="21">
        <v>-41.367874830970372</v>
      </c>
      <c r="F39" s="21">
        <v>0.7451236943682229</v>
      </c>
      <c r="G39" s="21">
        <v>5.364E-2</v>
      </c>
      <c r="H39" s="24">
        <v>2.9999999999999997E-4</v>
      </c>
      <c r="I39" s="21">
        <v>-99.440715883668901</v>
      </c>
      <c r="J39" s="21">
        <v>1.265318836613663E-3</v>
      </c>
      <c r="K39" s="16"/>
    </row>
    <row r="40" spans="1:11" x14ac:dyDescent="0.25">
      <c r="A40" s="14" t="s">
        <v>61</v>
      </c>
      <c r="B40" s="118" t="s">
        <v>413</v>
      </c>
      <c r="C40" s="21">
        <v>0.228188</v>
      </c>
      <c r="D40" s="24">
        <v>0.153615</v>
      </c>
      <c r="E40" s="21">
        <v>-32.680509053937982</v>
      </c>
      <c r="F40" s="21">
        <v>0.10122122537643266</v>
      </c>
      <c r="G40" s="21">
        <v>8.9999999999999998E-4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18" t="s">
        <v>414</v>
      </c>
      <c r="C41" s="21">
        <v>0.152443</v>
      </c>
      <c r="D41" s="24">
        <v>0.31990299999999999</v>
      </c>
      <c r="E41" s="21">
        <v>109.85089508865609</v>
      </c>
      <c r="F41" s="21">
        <v>0.21079304535102</v>
      </c>
      <c r="G41" s="21">
        <v>1.152E-3</v>
      </c>
      <c r="H41" s="24">
        <v>0.13364999999999999</v>
      </c>
      <c r="I41" s="21">
        <v>11501.562499999998</v>
      </c>
      <c r="J41" s="21">
        <v>0.56369954171138692</v>
      </c>
      <c r="K41" s="16"/>
    </row>
    <row r="42" spans="1:11" x14ac:dyDescent="0.25">
      <c r="A42" s="97" t="s">
        <v>61</v>
      </c>
      <c r="B42" s="118" t="s">
        <v>415</v>
      </c>
      <c r="C42" s="21">
        <v>4.7690000000000003E-2</v>
      </c>
      <c r="D42" s="24">
        <v>1.8349000000000001E-2</v>
      </c>
      <c r="E42" s="21">
        <v>-61.524428601383939</v>
      </c>
      <c r="F42" s="21">
        <v>1.2090669950409548E-2</v>
      </c>
      <c r="G42" s="21">
        <v>0</v>
      </c>
      <c r="H42" s="24">
        <v>5.4500000000000002E-4</v>
      </c>
      <c r="I42" s="21" t="s">
        <v>97</v>
      </c>
      <c r="J42" s="21">
        <v>2.298662553181488E-3</v>
      </c>
      <c r="K42" s="99"/>
    </row>
    <row r="43" spans="1:11" s="133" customFormat="1" x14ac:dyDescent="0.25">
      <c r="A43" s="97" t="s">
        <v>61</v>
      </c>
      <c r="B43" s="118" t="s">
        <v>416</v>
      </c>
      <c r="C43" s="21">
        <v>3.7962000000000003E-2</v>
      </c>
      <c r="D43" s="24">
        <v>1.0062629999999999</v>
      </c>
      <c r="E43" s="21">
        <v>2550.7112375533425</v>
      </c>
      <c r="F43" s="21">
        <v>0.66305487036399602</v>
      </c>
      <c r="G43" s="21">
        <v>9.2650000000000007E-3</v>
      </c>
      <c r="H43" s="24">
        <v>1.196E-2</v>
      </c>
      <c r="I43" s="21">
        <v>29.087965461413923</v>
      </c>
      <c r="J43" s="21">
        <v>5.0444044286331369E-2</v>
      </c>
      <c r="K43" s="99"/>
    </row>
    <row r="44" spans="1:11" x14ac:dyDescent="0.25">
      <c r="A44" s="14" t="s">
        <v>61</v>
      </c>
      <c r="B44" s="9" t="s">
        <v>2</v>
      </c>
      <c r="C44" s="21">
        <v>46.609697630001612</v>
      </c>
      <c r="D44" s="24">
        <v>39.44202824000066</v>
      </c>
      <c r="E44" s="21">
        <v>-15.3780645540753</v>
      </c>
      <c r="F44" s="21">
        <v>25.989456952672125</v>
      </c>
      <c r="G44" s="21">
        <v>8.1403354299999471</v>
      </c>
      <c r="H44" s="24">
        <v>5.5646421799999963</v>
      </c>
      <c r="I44" s="21">
        <v>-31.641119363553884</v>
      </c>
      <c r="J44" s="21">
        <v>23.470155231229711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4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1234.726581839991</v>
      </c>
      <c r="D13" s="24">
        <v>1310.8582594200227</v>
      </c>
      <c r="E13" s="24">
        <v>6.1658733763211071</v>
      </c>
      <c r="F13" s="22">
        <v>100</v>
      </c>
      <c r="G13" s="24">
        <v>237.27776816999989</v>
      </c>
      <c r="H13" s="24">
        <v>234.31457126999879</v>
      </c>
      <c r="I13" s="24">
        <v>-1.2488303994321437</v>
      </c>
      <c r="J13" s="22">
        <v>100</v>
      </c>
      <c r="K13" s="16"/>
    </row>
    <row r="14" spans="1:14" x14ac:dyDescent="0.25">
      <c r="A14" s="14"/>
      <c r="B14" s="119" t="s">
        <v>203</v>
      </c>
      <c r="C14" s="30">
        <v>646.43573600000002</v>
      </c>
      <c r="D14" s="30">
        <v>709.73658999999998</v>
      </c>
      <c r="E14" s="30">
        <v>9.7922887728471686</v>
      </c>
      <c r="F14" s="30">
        <v>54.142893398254699</v>
      </c>
      <c r="G14" s="30">
        <v>135.35786100000001</v>
      </c>
      <c r="H14" s="30">
        <v>125.520775</v>
      </c>
      <c r="I14" s="30">
        <v>-7.2674656110294222</v>
      </c>
      <c r="J14" s="30">
        <v>53.569342409936347</v>
      </c>
      <c r="K14" s="16"/>
    </row>
    <row r="15" spans="1:14" s="133" customFormat="1" x14ac:dyDescent="0.25">
      <c r="A15" s="97"/>
      <c r="B15" s="118" t="s">
        <v>381</v>
      </c>
      <c r="C15" s="140">
        <v>299.93218999999999</v>
      </c>
      <c r="D15" s="24">
        <v>299.65114899999998</v>
      </c>
      <c r="E15" s="140">
        <v>-9.3701512998656256E-2</v>
      </c>
      <c r="F15" s="140">
        <v>22.859157109219261</v>
      </c>
      <c r="G15" s="140">
        <v>55.491663000000003</v>
      </c>
      <c r="H15" s="24">
        <v>53.406066000000003</v>
      </c>
      <c r="I15" s="140">
        <v>-3.7583970046095039</v>
      </c>
      <c r="J15" s="140">
        <v>22.792464724039984</v>
      </c>
      <c r="K15" s="99"/>
    </row>
    <row r="16" spans="1:14" x14ac:dyDescent="0.25">
      <c r="A16" s="14"/>
      <c r="B16" s="118" t="s">
        <v>382</v>
      </c>
      <c r="C16" s="140">
        <v>120.04485099999999</v>
      </c>
      <c r="D16" s="24">
        <v>139.28620000000001</v>
      </c>
      <c r="E16" s="140">
        <v>16.028466726990253</v>
      </c>
      <c r="F16" s="140">
        <v>10.62557290226221</v>
      </c>
      <c r="G16" s="140">
        <v>12.056245000000001</v>
      </c>
      <c r="H16" s="24">
        <v>23.703032</v>
      </c>
      <c r="I16" s="140">
        <v>96.603768420432729</v>
      </c>
      <c r="J16" s="140">
        <v>10.115901828694719</v>
      </c>
      <c r="K16" s="16"/>
    </row>
    <row r="17" spans="1:11" x14ac:dyDescent="0.25">
      <c r="A17" s="14"/>
      <c r="B17" s="118" t="s">
        <v>383</v>
      </c>
      <c r="C17" s="140">
        <v>94.522474000000003</v>
      </c>
      <c r="D17" s="24">
        <v>103.47264699999999</v>
      </c>
      <c r="E17" s="140">
        <v>9.4688306613726514</v>
      </c>
      <c r="F17" s="140">
        <v>7.8935038366223145</v>
      </c>
      <c r="G17" s="140">
        <v>19.904126999999999</v>
      </c>
      <c r="H17" s="24">
        <v>18.958587000000001</v>
      </c>
      <c r="I17" s="140">
        <v>-4.7504721005849575</v>
      </c>
      <c r="J17" s="140">
        <v>8.0910832379067763</v>
      </c>
      <c r="K17" s="16"/>
    </row>
    <row r="18" spans="1:11" x14ac:dyDescent="0.25">
      <c r="A18" s="14"/>
      <c r="B18" s="118" t="s">
        <v>384</v>
      </c>
      <c r="C18" s="140">
        <v>35.865183000000002</v>
      </c>
      <c r="D18" s="24">
        <v>25.335398000000001</v>
      </c>
      <c r="E18" s="140">
        <v>-29.359351101038577</v>
      </c>
      <c r="F18" s="140">
        <v>1.9327335978498099</v>
      </c>
      <c r="G18" s="140">
        <v>8.7843789999999995</v>
      </c>
      <c r="H18" s="24">
        <v>7.3618680000000003</v>
      </c>
      <c r="I18" s="140">
        <v>-16.193643284289074</v>
      </c>
      <c r="J18" s="140">
        <v>3.1418737469455018</v>
      </c>
      <c r="K18" s="16"/>
    </row>
    <row r="19" spans="1:11" x14ac:dyDescent="0.25">
      <c r="A19" s="14"/>
      <c r="B19" s="118" t="s">
        <v>385</v>
      </c>
      <c r="C19" s="140">
        <v>13.716466</v>
      </c>
      <c r="D19" s="24">
        <v>12.073774999999999</v>
      </c>
      <c r="E19" s="140">
        <v>-11.976051265683163</v>
      </c>
      <c r="F19" s="140">
        <v>0.92105877300128014</v>
      </c>
      <c r="G19" s="140">
        <v>2.0256129999999999</v>
      </c>
      <c r="H19" s="24">
        <v>1.3637250000000001</v>
      </c>
      <c r="I19" s="140">
        <v>-32.675935630349919</v>
      </c>
      <c r="J19" s="140">
        <v>0.58200605818431617</v>
      </c>
      <c r="K19" s="16"/>
    </row>
    <row r="20" spans="1:11" x14ac:dyDescent="0.25">
      <c r="A20" s="14"/>
      <c r="B20" s="118" t="s">
        <v>386</v>
      </c>
      <c r="C20" s="140">
        <v>1.128279</v>
      </c>
      <c r="D20" s="24">
        <v>7.8719910000000004</v>
      </c>
      <c r="E20" s="140">
        <v>597.6989733922195</v>
      </c>
      <c r="F20" s="140">
        <v>0.60052190566224084</v>
      </c>
      <c r="G20" s="140">
        <v>0.118591</v>
      </c>
      <c r="H20" s="24">
        <v>2.3259639999999999</v>
      </c>
      <c r="I20" s="140">
        <v>1861.3326475027616</v>
      </c>
      <c r="J20" s="140">
        <v>0.99266724531604578</v>
      </c>
      <c r="K20" s="16"/>
    </row>
    <row r="21" spans="1:11" x14ac:dyDescent="0.25">
      <c r="A21" s="14"/>
      <c r="B21" s="118" t="s">
        <v>387</v>
      </c>
      <c r="C21" s="140">
        <v>5.8387549999999999</v>
      </c>
      <c r="D21" s="24">
        <v>4.4927650000000003</v>
      </c>
      <c r="E21" s="140">
        <v>-23.052688458412785</v>
      </c>
      <c r="F21" s="140">
        <v>0.3427346143424983</v>
      </c>
      <c r="G21" s="140">
        <v>1.9168449999999999</v>
      </c>
      <c r="H21" s="24">
        <v>0.14668400000000001</v>
      </c>
      <c r="I21" s="140">
        <v>-92.347633741904005</v>
      </c>
      <c r="J21" s="140">
        <v>6.2601313782990137E-2</v>
      </c>
      <c r="K21" s="16"/>
    </row>
    <row r="22" spans="1:11" x14ac:dyDescent="0.25">
      <c r="A22" s="14"/>
      <c r="B22" s="118" t="s">
        <v>388</v>
      </c>
      <c r="C22" s="140">
        <v>3.3404250000000002</v>
      </c>
      <c r="D22" s="24">
        <v>3.6001310000000002</v>
      </c>
      <c r="E22" s="140">
        <v>7.774639454560428</v>
      </c>
      <c r="F22" s="140">
        <v>0.27463922770665117</v>
      </c>
      <c r="G22" s="140">
        <v>0.26671499999999998</v>
      </c>
      <c r="H22" s="24">
        <v>0.58760599999999996</v>
      </c>
      <c r="I22" s="140">
        <v>120.31231839229139</v>
      </c>
      <c r="J22" s="140">
        <v>0.2507765508628596</v>
      </c>
      <c r="K22" s="16"/>
    </row>
    <row r="23" spans="1:11" x14ac:dyDescent="0.25">
      <c r="A23" s="14"/>
      <c r="B23" s="118" t="s">
        <v>389</v>
      </c>
      <c r="C23" s="140">
        <v>9.5778119999999998</v>
      </c>
      <c r="D23" s="24">
        <v>3.2912400000000002</v>
      </c>
      <c r="E23" s="140">
        <v>-65.63682811899001</v>
      </c>
      <c r="F23" s="140">
        <v>0.25107520026277891</v>
      </c>
      <c r="G23" s="140">
        <v>0.31095600000000001</v>
      </c>
      <c r="H23" s="24">
        <v>0.36903200000000003</v>
      </c>
      <c r="I23" s="140">
        <v>18.676597332098432</v>
      </c>
      <c r="J23" s="140">
        <v>0.15749425995994396</v>
      </c>
      <c r="K23" s="16"/>
    </row>
    <row r="24" spans="1:11" x14ac:dyDescent="0.25">
      <c r="A24" s="14"/>
      <c r="B24" s="118" t="s">
        <v>390</v>
      </c>
      <c r="C24" s="140">
        <v>3.9011740000000001</v>
      </c>
      <c r="D24" s="24">
        <v>1.0923369999999999</v>
      </c>
      <c r="E24" s="140">
        <v>-71.999787756198529</v>
      </c>
      <c r="F24" s="140">
        <v>8.3329909404796704E-2</v>
      </c>
      <c r="G24" s="140">
        <v>0.98142099999999999</v>
      </c>
      <c r="H24" s="24">
        <v>0.50747399999999998</v>
      </c>
      <c r="I24" s="140">
        <v>-48.291915498038051</v>
      </c>
      <c r="J24" s="140">
        <v>0.21657808016354294</v>
      </c>
      <c r="K24" s="16"/>
    </row>
    <row r="25" spans="1:11" x14ac:dyDescent="0.25">
      <c r="A25" s="97"/>
      <c r="B25" s="118" t="s">
        <v>391</v>
      </c>
      <c r="C25" s="140">
        <v>0.29567599999999999</v>
      </c>
      <c r="D25" s="24">
        <v>0.59733999999999998</v>
      </c>
      <c r="E25" s="140">
        <v>102.02518973470961</v>
      </c>
      <c r="F25" s="140">
        <v>4.5568618552572389E-2</v>
      </c>
      <c r="G25" s="140">
        <v>2.4669E-2</v>
      </c>
      <c r="H25" s="24">
        <v>1.077E-2</v>
      </c>
      <c r="I25" s="140">
        <v>-56.341967651708622</v>
      </c>
      <c r="J25" s="140">
        <v>4.5963850825093654E-3</v>
      </c>
      <c r="K25" s="99"/>
    </row>
    <row r="26" spans="1:11" s="133" customFormat="1" x14ac:dyDescent="0.25">
      <c r="A26" s="97"/>
      <c r="B26" s="118" t="s">
        <v>392</v>
      </c>
      <c r="C26" s="140">
        <v>0</v>
      </c>
      <c r="D26" s="24">
        <v>0.173349</v>
      </c>
      <c r="E26" s="140" t="s">
        <v>97</v>
      </c>
      <c r="F26" s="140">
        <v>1.3224084202413821E-2</v>
      </c>
      <c r="G26" s="140">
        <v>0</v>
      </c>
      <c r="H26" s="24">
        <v>0</v>
      </c>
      <c r="I26" s="140" t="s">
        <v>97</v>
      </c>
      <c r="J26" s="140">
        <v>0</v>
      </c>
      <c r="K26" s="99"/>
    </row>
    <row r="27" spans="1:11" s="133" customFormat="1" x14ac:dyDescent="0.25">
      <c r="A27" s="97"/>
      <c r="B27" s="118" t="s">
        <v>393</v>
      </c>
      <c r="C27" s="140">
        <v>7.8267000000000003E-2</v>
      </c>
      <c r="D27" s="24">
        <v>8.2595000000000002E-2</v>
      </c>
      <c r="E27" s="140">
        <v>5.5297890554128815</v>
      </c>
      <c r="F27" s="140">
        <v>6.3008337786682909E-3</v>
      </c>
      <c r="G27" s="140">
        <v>3.8683000000000002E-2</v>
      </c>
      <c r="H27" s="24">
        <v>4.2795E-2</v>
      </c>
      <c r="I27" s="140">
        <v>10.629992503166763</v>
      </c>
      <c r="J27" s="140">
        <v>1.8263908969915348E-2</v>
      </c>
      <c r="K27" s="99"/>
    </row>
    <row r="28" spans="1:11" x14ac:dyDescent="0.25">
      <c r="A28" s="97"/>
      <c r="B28" s="118" t="s">
        <v>2</v>
      </c>
      <c r="C28" s="140">
        <v>4.9293999999999998E-2</v>
      </c>
      <c r="D28" s="24">
        <v>0.100754</v>
      </c>
      <c r="E28" s="140">
        <v>104.39404389986611</v>
      </c>
      <c r="F28" s="140">
        <v>7.6861094077843089E-3</v>
      </c>
      <c r="G28" s="140">
        <v>0</v>
      </c>
      <c r="H28" s="24">
        <v>1.0193000000000001E-2</v>
      </c>
      <c r="I28" s="140" t="s">
        <v>97</v>
      </c>
      <c r="J28" s="140">
        <v>4.3501349253498578E-3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0" t="s">
        <v>131</v>
      </c>
      <c r="D30" s="210"/>
      <c r="E30" s="210"/>
      <c r="F30" s="210"/>
      <c r="G30" s="210"/>
      <c r="H30" s="5"/>
      <c r="I30" s="6"/>
      <c r="J30" s="6"/>
      <c r="K30" s="16"/>
    </row>
    <row r="31" spans="1:11" x14ac:dyDescent="0.25">
      <c r="A31" s="14"/>
      <c r="B31" s="9"/>
      <c r="C31" s="210" t="s">
        <v>202</v>
      </c>
      <c r="D31" s="210"/>
      <c r="E31" s="210"/>
      <c r="F31" s="210"/>
      <c r="G31" s="21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5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5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5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5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5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7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7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7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5"/>
      <c r="B43" s="135"/>
      <c r="C43" s="135" t="s">
        <v>203</v>
      </c>
      <c r="D43" s="136">
        <v>709.73658999999998</v>
      </c>
      <c r="E43" s="135"/>
      <c r="F43" s="137"/>
      <c r="G43" s="137"/>
      <c r="H43" s="137"/>
      <c r="I43" s="137"/>
      <c r="J43" s="193"/>
      <c r="K43" s="135"/>
    </row>
    <row r="44" spans="1:12" x14ac:dyDescent="0.25">
      <c r="A44" s="135"/>
      <c r="B44" s="135"/>
      <c r="C44" s="135" t="s">
        <v>381</v>
      </c>
      <c r="D44" s="136">
        <v>299.65114899999998</v>
      </c>
      <c r="E44" s="135"/>
      <c r="F44" s="137"/>
      <c r="G44" s="137"/>
      <c r="H44" s="137"/>
      <c r="I44" s="137"/>
      <c r="J44" s="137"/>
      <c r="K44" s="135"/>
    </row>
    <row r="45" spans="1:12" x14ac:dyDescent="0.25">
      <c r="A45" s="135"/>
      <c r="B45" s="135"/>
      <c r="C45" s="135" t="s">
        <v>382</v>
      </c>
      <c r="D45" s="136">
        <v>139.28620000000001</v>
      </c>
      <c r="E45" s="135"/>
      <c r="F45" s="137"/>
      <c r="G45" s="137"/>
      <c r="H45" s="137"/>
      <c r="I45" s="137"/>
      <c r="J45" s="137"/>
      <c r="K45" s="135"/>
    </row>
    <row r="46" spans="1:12" x14ac:dyDescent="0.25">
      <c r="A46" s="135"/>
      <c r="B46" s="135"/>
      <c r="C46" s="135" t="s">
        <v>2</v>
      </c>
      <c r="D46" s="136">
        <v>162.18432199999998</v>
      </c>
      <c r="E46" s="135"/>
      <c r="F46" s="137"/>
      <c r="G46" s="137"/>
      <c r="H46" s="137"/>
      <c r="I46" s="137"/>
      <c r="J46" s="137"/>
      <c r="K46" s="135"/>
    </row>
    <row r="47" spans="1:12" x14ac:dyDescent="0.25">
      <c r="A47" s="135"/>
      <c r="B47" s="135"/>
      <c r="C47" s="135"/>
      <c r="D47" s="136"/>
      <c r="E47" s="135"/>
      <c r="F47" s="137"/>
      <c r="G47" s="137"/>
      <c r="H47" s="137"/>
      <c r="I47" s="137"/>
      <c r="J47" s="137"/>
      <c r="K47" s="135"/>
    </row>
    <row r="48" spans="1:12" x14ac:dyDescent="0.25">
      <c r="A48" s="137"/>
      <c r="B48" s="137"/>
      <c r="C48" s="137"/>
      <c r="D48" s="177"/>
      <c r="E48" s="137"/>
      <c r="F48" s="137"/>
      <c r="G48" s="137"/>
      <c r="H48" s="137"/>
      <c r="I48" s="137"/>
      <c r="J48" s="137"/>
      <c r="K48" s="137"/>
    </row>
    <row r="49" spans="1:11" x14ac:dyDescent="0.25">
      <c r="A49" s="137"/>
      <c r="B49" s="137"/>
      <c r="C49" s="137"/>
      <c r="D49" s="177"/>
      <c r="E49" s="137"/>
      <c r="F49" s="137"/>
      <c r="G49" s="137"/>
      <c r="H49" s="137"/>
      <c r="I49" s="137"/>
      <c r="J49" s="137"/>
      <c r="K49" s="137"/>
    </row>
    <row r="50" spans="1:11" x14ac:dyDescent="0.25">
      <c r="A50" s="137"/>
      <c r="B50" s="137"/>
      <c r="C50" s="137"/>
      <c r="D50" s="177"/>
      <c r="E50" s="137"/>
      <c r="F50" s="178"/>
      <c r="G50" s="178"/>
      <c r="H50" s="178"/>
      <c r="I50" s="137"/>
      <c r="J50" s="137"/>
      <c r="K50" s="137"/>
    </row>
    <row r="51" spans="1:11" x14ac:dyDescent="0.25">
      <c r="C51" s="137"/>
      <c r="D51" s="177"/>
      <c r="E51" s="137"/>
      <c r="F51" s="137"/>
      <c r="G51" s="178"/>
      <c r="H51" s="137"/>
      <c r="I51" s="137"/>
      <c r="J51" s="13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1234.726581839991</v>
      </c>
      <c r="D13" s="24">
        <v>1310.8582594200227</v>
      </c>
      <c r="E13" s="24">
        <v>6.1658733763211071</v>
      </c>
      <c r="F13" s="22">
        <v>100</v>
      </c>
      <c r="G13" s="24">
        <v>237.27776816999989</v>
      </c>
      <c r="H13" s="24">
        <v>234.31457126999879</v>
      </c>
      <c r="I13" s="24">
        <v>-1.2488303994321437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384.90455582999937</v>
      </c>
      <c r="D14" s="24">
        <v>412.20633682999659</v>
      </c>
      <c r="E14" s="21">
        <v>7.0931301244601563</v>
      </c>
      <c r="F14" s="21">
        <v>31.445530732847772</v>
      </c>
      <c r="G14" s="21">
        <v>80.689815830000043</v>
      </c>
      <c r="H14" s="24">
        <v>78.843152160000244</v>
      </c>
      <c r="I14" s="21">
        <v>-2.2885957180648564</v>
      </c>
      <c r="J14" s="21">
        <v>33.648420468546071</v>
      </c>
      <c r="K14" s="16"/>
    </row>
    <row r="15" spans="1:14" x14ac:dyDescent="0.25">
      <c r="A15" s="14"/>
      <c r="B15" s="118" t="s">
        <v>350</v>
      </c>
      <c r="C15" s="21">
        <v>96.905675509999824</v>
      </c>
      <c r="D15" s="24">
        <v>105.92290182000006</v>
      </c>
      <c r="E15" s="21">
        <v>9.3051580957915547</v>
      </c>
      <c r="F15" s="21">
        <v>8.0804237268844528</v>
      </c>
      <c r="G15" s="21">
        <v>17.812053900000034</v>
      </c>
      <c r="H15" s="24">
        <v>16.755568569999994</v>
      </c>
      <c r="I15" s="21">
        <v>-5.931294256862973</v>
      </c>
      <c r="J15" s="21">
        <v>7.1508862975033196</v>
      </c>
      <c r="K15" s="16"/>
    </row>
    <row r="16" spans="1:14" x14ac:dyDescent="0.25">
      <c r="A16" s="14"/>
      <c r="B16" s="118" t="s">
        <v>182</v>
      </c>
      <c r="C16" s="21">
        <v>120.38326549999921</v>
      </c>
      <c r="D16" s="24">
        <v>105.2777733099997</v>
      </c>
      <c r="E16" s="21">
        <v>-12.547833893075122</v>
      </c>
      <c r="F16" s="21">
        <v>8.0312095189131192</v>
      </c>
      <c r="G16" s="21">
        <v>20.009091820000023</v>
      </c>
      <c r="H16" s="24">
        <v>13.38095971000001</v>
      </c>
      <c r="I16" s="21">
        <v>-33.125601949484206</v>
      </c>
      <c r="J16" s="21">
        <v>5.7106818570754774</v>
      </c>
      <c r="K16" s="16"/>
    </row>
    <row r="17" spans="1:11" x14ac:dyDescent="0.25">
      <c r="A17" s="14"/>
      <c r="B17" s="118" t="s">
        <v>351</v>
      </c>
      <c r="C17" s="21">
        <v>103.78154088999946</v>
      </c>
      <c r="D17" s="24">
        <v>101.61078210000016</v>
      </c>
      <c r="E17" s="21">
        <v>-2.0916617458013431</v>
      </c>
      <c r="F17" s="21">
        <v>7.7514698000191826</v>
      </c>
      <c r="G17" s="21">
        <v>19.33901014000002</v>
      </c>
      <c r="H17" s="24">
        <v>16.926577259999981</v>
      </c>
      <c r="I17" s="21">
        <v>-12.474438259951381</v>
      </c>
      <c r="J17" s="21">
        <v>7.2238688222661249</v>
      </c>
      <c r="K17" s="16"/>
    </row>
    <row r="18" spans="1:11" x14ac:dyDescent="0.25">
      <c r="A18" s="14"/>
      <c r="B18" s="118" t="s">
        <v>190</v>
      </c>
      <c r="C18" s="21">
        <v>73.659641470000182</v>
      </c>
      <c r="D18" s="24">
        <v>81.014027510000574</v>
      </c>
      <c r="E18" s="21">
        <v>9.9842816136916248</v>
      </c>
      <c r="F18" s="21">
        <v>6.1802278719168688</v>
      </c>
      <c r="G18" s="21">
        <v>11.71719064000002</v>
      </c>
      <c r="H18" s="24">
        <v>12.915459110000022</v>
      </c>
      <c r="I18" s="21">
        <v>10.226585081831519</v>
      </c>
      <c r="J18" s="21">
        <v>5.5120170461433418</v>
      </c>
      <c r="K18" s="16"/>
    </row>
    <row r="19" spans="1:11" x14ac:dyDescent="0.25">
      <c r="A19" s="14"/>
      <c r="B19" s="118" t="s">
        <v>352</v>
      </c>
      <c r="C19" s="21">
        <v>31.31223120999999</v>
      </c>
      <c r="D19" s="24">
        <v>66.707184530000021</v>
      </c>
      <c r="E19" s="21">
        <v>113.03874541107812</v>
      </c>
      <c r="F19" s="21">
        <v>5.0888175018643134</v>
      </c>
      <c r="G19" s="21">
        <v>12.990639780000002</v>
      </c>
      <c r="H19" s="24">
        <v>12.271471469999998</v>
      </c>
      <c r="I19" s="21">
        <v>-5.536049972744328</v>
      </c>
      <c r="J19" s="21">
        <v>5.2371781248976106</v>
      </c>
      <c r="K19" s="16"/>
    </row>
    <row r="20" spans="1:11" x14ac:dyDescent="0.25">
      <c r="A20" s="14"/>
      <c r="B20" s="118" t="s">
        <v>353</v>
      </c>
      <c r="C20" s="21">
        <v>53.217882990000078</v>
      </c>
      <c r="D20" s="24">
        <v>59.277315070000427</v>
      </c>
      <c r="E20" s="21">
        <v>11.386082533833509</v>
      </c>
      <c r="F20" s="21">
        <v>4.5220232350847089</v>
      </c>
      <c r="G20" s="21">
        <v>8.8237849300000111</v>
      </c>
      <c r="H20" s="24">
        <v>12.440572350000007</v>
      </c>
      <c r="I20" s="21">
        <v>40.989070435106271</v>
      </c>
      <c r="J20" s="21">
        <v>5.3093464408002333</v>
      </c>
      <c r="K20" s="16"/>
    </row>
    <row r="21" spans="1:11" x14ac:dyDescent="0.25">
      <c r="A21" s="14"/>
      <c r="B21" s="118" t="s">
        <v>354</v>
      </c>
      <c r="C21" s="21">
        <v>73.356609510000212</v>
      </c>
      <c r="D21" s="24">
        <v>50.853663559999909</v>
      </c>
      <c r="E21" s="21">
        <v>-30.676098718729129</v>
      </c>
      <c r="F21" s="21">
        <v>3.8794174118031375</v>
      </c>
      <c r="G21" s="21">
        <v>6.4640065</v>
      </c>
      <c r="H21" s="24">
        <v>10.955278400000006</v>
      </c>
      <c r="I21" s="21">
        <v>69.481240465955693</v>
      </c>
      <c r="J21" s="21">
        <v>4.6754575870470845</v>
      </c>
      <c r="K21" s="16"/>
    </row>
    <row r="22" spans="1:11" x14ac:dyDescent="0.25">
      <c r="A22" s="14"/>
      <c r="B22" s="118" t="s">
        <v>355</v>
      </c>
      <c r="C22" s="21">
        <v>33.723946719999958</v>
      </c>
      <c r="D22" s="24">
        <v>33.747068990000002</v>
      </c>
      <c r="E22" s="21">
        <v>6.856335704721328E-2</v>
      </c>
      <c r="F22" s="21">
        <v>2.5744254763997967</v>
      </c>
      <c r="G22" s="21">
        <v>7.2171389499999927</v>
      </c>
      <c r="H22" s="24">
        <v>6.6344151399999944</v>
      </c>
      <c r="I22" s="21">
        <v>-8.0741664257413142</v>
      </c>
      <c r="J22" s="21">
        <v>2.8314138143612126</v>
      </c>
      <c r="K22" s="16"/>
    </row>
    <row r="23" spans="1:11" x14ac:dyDescent="0.25">
      <c r="A23" s="14"/>
      <c r="B23" s="118" t="s">
        <v>356</v>
      </c>
      <c r="C23" s="21">
        <v>27.150925580000038</v>
      </c>
      <c r="D23" s="24">
        <v>32.084897769999976</v>
      </c>
      <c r="E23" s="21">
        <v>18.172390386699778</v>
      </c>
      <c r="F23" s="21">
        <v>2.4476252515810248</v>
      </c>
      <c r="G23" s="21">
        <v>5.6921666600000105</v>
      </c>
      <c r="H23" s="24">
        <v>5.7015606000000023</v>
      </c>
      <c r="I23" s="21">
        <v>0.16503276451838023</v>
      </c>
      <c r="J23" s="21">
        <v>2.4332932301637102</v>
      </c>
      <c r="K23" s="16"/>
    </row>
    <row r="24" spans="1:11" x14ac:dyDescent="0.25">
      <c r="A24" s="14"/>
      <c r="B24" s="118" t="s">
        <v>357</v>
      </c>
      <c r="C24" s="21">
        <v>29.670277589999991</v>
      </c>
      <c r="D24" s="24">
        <v>31.244150769999926</v>
      </c>
      <c r="E24" s="21">
        <v>5.3045448436599418</v>
      </c>
      <c r="F24" s="21">
        <v>2.3834881113556561</v>
      </c>
      <c r="G24" s="21">
        <v>7.2944289600000021</v>
      </c>
      <c r="H24" s="24">
        <v>5.5627437300000038</v>
      </c>
      <c r="I24" s="21">
        <v>-23.739832679102513</v>
      </c>
      <c r="J24" s="21">
        <v>2.3740494241777643</v>
      </c>
      <c r="K24" s="16"/>
    </row>
    <row r="25" spans="1:11" x14ac:dyDescent="0.25">
      <c r="A25" s="14"/>
      <c r="B25" s="118" t="s">
        <v>358</v>
      </c>
      <c r="C25" s="21">
        <v>25.650430389999968</v>
      </c>
      <c r="D25" s="24">
        <v>29.839012649999972</v>
      </c>
      <c r="E25" s="21">
        <v>16.329481401734913</v>
      </c>
      <c r="F25" s="21">
        <v>2.2762958874899235</v>
      </c>
      <c r="G25" s="21">
        <v>5.574123690000004</v>
      </c>
      <c r="H25" s="24">
        <v>8.1720544200000038</v>
      </c>
      <c r="I25" s="21">
        <v>46.60698029827892</v>
      </c>
      <c r="J25" s="21">
        <v>3.4876424354264386</v>
      </c>
      <c r="K25" s="16"/>
    </row>
    <row r="26" spans="1:11" x14ac:dyDescent="0.25">
      <c r="A26" s="14"/>
      <c r="B26" s="118" t="s">
        <v>359</v>
      </c>
      <c r="C26" s="21">
        <v>29.777769620000026</v>
      </c>
      <c r="D26" s="24">
        <v>28.906298339999996</v>
      </c>
      <c r="E26" s="21">
        <v>-2.9265834584693451</v>
      </c>
      <c r="F26" s="21">
        <v>2.2051429383974224</v>
      </c>
      <c r="G26" s="21">
        <v>5.1140697599999987</v>
      </c>
      <c r="H26" s="24">
        <v>5.2474871800000029</v>
      </c>
      <c r="I26" s="21">
        <v>2.6088306624899138</v>
      </c>
      <c r="J26" s="21">
        <v>2.2395052734272194</v>
      </c>
      <c r="K26" s="16"/>
    </row>
    <row r="27" spans="1:11" x14ac:dyDescent="0.25">
      <c r="A27" s="14"/>
      <c r="B27" s="118" t="s">
        <v>360</v>
      </c>
      <c r="C27" s="21">
        <v>27.817012590000015</v>
      </c>
      <c r="D27" s="24">
        <v>28.591034839999981</v>
      </c>
      <c r="E27" s="21">
        <v>2.7825498784086466</v>
      </c>
      <c r="F27" s="21">
        <v>2.1810927790659704</v>
      </c>
      <c r="G27" s="21">
        <v>4.4963925200000023</v>
      </c>
      <c r="H27" s="24">
        <v>4.1868831000000029</v>
      </c>
      <c r="I27" s="21">
        <v>-6.8835053573125133</v>
      </c>
      <c r="J27" s="21">
        <v>1.7868641618431367</v>
      </c>
      <c r="K27" s="16"/>
    </row>
    <row r="28" spans="1:11" x14ac:dyDescent="0.25">
      <c r="A28" s="14"/>
      <c r="B28" s="118" t="s">
        <v>361</v>
      </c>
      <c r="C28" s="21">
        <v>27.341280880000003</v>
      </c>
      <c r="D28" s="24">
        <v>25.802146089999979</v>
      </c>
      <c r="E28" s="21">
        <v>-5.6293441289573698</v>
      </c>
      <c r="F28" s="21">
        <v>1.9683398952237523</v>
      </c>
      <c r="G28" s="21">
        <v>6.6881608200000011</v>
      </c>
      <c r="H28" s="24">
        <v>5.3299645099999999</v>
      </c>
      <c r="I28" s="21">
        <v>-20.307470866108769</v>
      </c>
      <c r="J28" s="21">
        <v>2.2747046763294652</v>
      </c>
      <c r="K28" s="16"/>
    </row>
    <row r="29" spans="1:11" x14ac:dyDescent="0.25">
      <c r="A29" s="14"/>
      <c r="B29" s="118" t="s">
        <v>362</v>
      </c>
      <c r="C29" s="21">
        <v>20.204440270000013</v>
      </c>
      <c r="D29" s="24">
        <v>22.432822400000038</v>
      </c>
      <c r="E29" s="21">
        <v>11.029170322074066</v>
      </c>
      <c r="F29" s="21">
        <v>1.711308010518638</v>
      </c>
      <c r="G29" s="21">
        <v>3.555012190000002</v>
      </c>
      <c r="H29" s="24">
        <v>3.6381240599999964</v>
      </c>
      <c r="I29" s="21">
        <v>2.3378786220138004</v>
      </c>
      <c r="J29" s="21">
        <v>1.5526665884589037</v>
      </c>
      <c r="K29" s="16"/>
    </row>
    <row r="30" spans="1:11" x14ac:dyDescent="0.25">
      <c r="A30" s="14"/>
      <c r="B30" s="118" t="s">
        <v>363</v>
      </c>
      <c r="C30" s="21">
        <v>15.070052669999995</v>
      </c>
      <c r="D30" s="24">
        <v>19.289878490000014</v>
      </c>
      <c r="E30" s="21">
        <v>28.001400608243653</v>
      </c>
      <c r="F30" s="21">
        <v>1.4715457107112897</v>
      </c>
      <c r="G30" s="21">
        <v>4.1223934400000006</v>
      </c>
      <c r="H30" s="24">
        <v>2.4378864299999981</v>
      </c>
      <c r="I30" s="21">
        <v>-40.862354224976706</v>
      </c>
      <c r="J30" s="21">
        <v>1.0404331308917367</v>
      </c>
      <c r="K30" s="16"/>
    </row>
    <row r="31" spans="1:11" x14ac:dyDescent="0.25">
      <c r="A31" s="14"/>
      <c r="B31" s="118" t="s">
        <v>364</v>
      </c>
      <c r="C31" s="21">
        <v>14.683861650000001</v>
      </c>
      <c r="D31" s="24">
        <v>16.351061119999997</v>
      </c>
      <c r="E31" s="21">
        <v>11.353957901121991</v>
      </c>
      <c r="F31" s="21">
        <v>1.2473553873959169</v>
      </c>
      <c r="G31" s="21">
        <v>2.1383390699999998</v>
      </c>
      <c r="H31" s="24">
        <v>2.8013353199999993</v>
      </c>
      <c r="I31" s="21">
        <v>31.005197412400996</v>
      </c>
      <c r="J31" s="21">
        <v>1.1955446495779569</v>
      </c>
      <c r="K31" s="16"/>
    </row>
    <row r="32" spans="1:11" x14ac:dyDescent="0.25">
      <c r="A32" s="14"/>
      <c r="B32" s="118" t="s">
        <v>365</v>
      </c>
      <c r="C32" s="21">
        <v>0.46703124999999995</v>
      </c>
      <c r="D32" s="24">
        <v>11.344501629999984</v>
      </c>
      <c r="E32" s="21">
        <v>2329.0669264636972</v>
      </c>
      <c r="F32" s="21">
        <v>0.86542549878880548</v>
      </c>
      <c r="G32" s="21">
        <v>0.12367315</v>
      </c>
      <c r="H32" s="24">
        <v>1.5361910400000005</v>
      </c>
      <c r="I32" s="21">
        <v>1142.1378771382474</v>
      </c>
      <c r="J32" s="21">
        <v>0.65561054597405288</v>
      </c>
      <c r="K32" s="16"/>
    </row>
    <row r="33" spans="1:11" x14ac:dyDescent="0.25">
      <c r="A33" s="14"/>
      <c r="B33" s="118" t="s">
        <v>366</v>
      </c>
      <c r="C33" s="21">
        <v>15.845049320000005</v>
      </c>
      <c r="D33" s="24">
        <v>8.0086234699999927</v>
      </c>
      <c r="E33" s="21">
        <v>-49.456620119879879</v>
      </c>
      <c r="F33" s="21">
        <v>0.61094503638733111</v>
      </c>
      <c r="G33" s="21">
        <v>2.33030092</v>
      </c>
      <c r="H33" s="24">
        <v>1.0944937900000002</v>
      </c>
      <c r="I33" s="21">
        <v>-53.032083513059746</v>
      </c>
      <c r="J33" s="21">
        <v>0.46710445025581609</v>
      </c>
      <c r="K33" s="16"/>
    </row>
    <row r="34" spans="1:11" x14ac:dyDescent="0.25">
      <c r="A34" s="14"/>
      <c r="B34" s="118" t="s">
        <v>367</v>
      </c>
      <c r="C34" s="21">
        <v>4.9072730099999982</v>
      </c>
      <c r="D34" s="24">
        <v>7.4684036799999998</v>
      </c>
      <c r="E34" s="21">
        <v>52.190507126482501</v>
      </c>
      <c r="F34" s="21">
        <v>0.56973388437162731</v>
      </c>
      <c r="G34" s="21">
        <v>0.41115333000000004</v>
      </c>
      <c r="H34" s="24">
        <v>1.1468932299999997</v>
      </c>
      <c r="I34" s="21">
        <v>178.94538273592474</v>
      </c>
      <c r="J34" s="21">
        <v>0.48946731045524428</v>
      </c>
      <c r="K34" s="16"/>
    </row>
    <row r="35" spans="1:11" x14ac:dyDescent="0.25">
      <c r="A35" s="14"/>
      <c r="B35" s="118" t="s">
        <v>368</v>
      </c>
      <c r="C35" s="21">
        <v>5.4447569399999942</v>
      </c>
      <c r="D35" s="24">
        <v>6.3086299199999925</v>
      </c>
      <c r="E35" s="21">
        <v>15.866144063356469</v>
      </c>
      <c r="F35" s="21">
        <v>0.48125950114478344</v>
      </c>
      <c r="G35" s="21">
        <v>0.98381959000000041</v>
      </c>
      <c r="H35" s="24">
        <v>1.1556475799999999</v>
      </c>
      <c r="I35" s="21">
        <v>17.465396272501476</v>
      </c>
      <c r="J35" s="21">
        <v>0.49320346307799889</v>
      </c>
      <c r="K35" s="16"/>
    </row>
    <row r="36" spans="1:11" x14ac:dyDescent="0.25">
      <c r="A36" s="14"/>
      <c r="B36" s="118" t="s">
        <v>369</v>
      </c>
      <c r="C36" s="21">
        <v>5.1479344000000005</v>
      </c>
      <c r="D36" s="24">
        <v>6.2745554200000058</v>
      </c>
      <c r="E36" s="21">
        <v>21.884914073497221</v>
      </c>
      <c r="F36" s="21">
        <v>0.4786600972996215</v>
      </c>
      <c r="G36" s="21">
        <v>0.76449725999999985</v>
      </c>
      <c r="H36" s="24">
        <v>0.59949691999999999</v>
      </c>
      <c r="I36" s="21">
        <v>-21.582855640319742</v>
      </c>
      <c r="J36" s="21">
        <v>0.25585131848637982</v>
      </c>
      <c r="K36" s="16"/>
    </row>
    <row r="37" spans="1:11" x14ac:dyDescent="0.25">
      <c r="A37" s="14"/>
      <c r="B37" s="118" t="s">
        <v>370</v>
      </c>
      <c r="C37" s="21">
        <v>5.7875596699999967</v>
      </c>
      <c r="D37" s="24">
        <v>5.4215675099999947</v>
      </c>
      <c r="E37" s="21">
        <v>-6.3237734186506023</v>
      </c>
      <c r="F37" s="21">
        <v>0.41358914825762455</v>
      </c>
      <c r="G37" s="21">
        <v>0.88986063999999965</v>
      </c>
      <c r="H37" s="24">
        <v>0.65066750000000007</v>
      </c>
      <c r="I37" s="21">
        <v>-26.879842668398013</v>
      </c>
      <c r="J37" s="21">
        <v>0.27768972986756391</v>
      </c>
      <c r="K37" s="16"/>
    </row>
    <row r="38" spans="1:11" x14ac:dyDescent="0.25">
      <c r="A38" s="14"/>
      <c r="B38" s="118" t="s">
        <v>371</v>
      </c>
      <c r="C38" s="21">
        <v>2.5000000000000001E-3</v>
      </c>
      <c r="D38" s="24">
        <v>2.8713806000000002</v>
      </c>
      <c r="E38" s="21">
        <v>114755.224</v>
      </c>
      <c r="F38" s="21">
        <v>0.21904584873046581</v>
      </c>
      <c r="G38" s="21">
        <v>5.9999999999999995E-4</v>
      </c>
      <c r="H38" s="24">
        <v>1.7317353500000001</v>
      </c>
      <c r="I38" s="21">
        <v>288522.55833333341</v>
      </c>
      <c r="J38" s="21">
        <v>0.73906430172647497</v>
      </c>
      <c r="K38" s="16"/>
    </row>
    <row r="39" spans="1:11" x14ac:dyDescent="0.25">
      <c r="A39" s="14"/>
      <c r="B39" s="118" t="s">
        <v>372</v>
      </c>
      <c r="C39" s="21">
        <v>1.6014983000000003</v>
      </c>
      <c r="D39" s="24">
        <v>2.7387492900000021</v>
      </c>
      <c r="E39" s="21">
        <v>71.011688866607074</v>
      </c>
      <c r="F39" s="21">
        <v>0.20892795009063275</v>
      </c>
      <c r="G39" s="21">
        <v>0.28916025999999995</v>
      </c>
      <c r="H39" s="24">
        <v>0.57188437999999986</v>
      </c>
      <c r="I39" s="21">
        <v>97.774196219079329</v>
      </c>
      <c r="J39" s="21">
        <v>0.24406692972628752</v>
      </c>
      <c r="K39" s="16"/>
    </row>
    <row r="40" spans="1:11" x14ac:dyDescent="0.25">
      <c r="A40" s="14"/>
      <c r="B40" s="118" t="s">
        <v>373</v>
      </c>
      <c r="C40" s="21">
        <v>0.29743744999999994</v>
      </c>
      <c r="D40" s="24">
        <v>2.0554331399999999</v>
      </c>
      <c r="E40" s="21">
        <v>591.04718992178027</v>
      </c>
      <c r="F40" s="21">
        <v>0.15680056369400364</v>
      </c>
      <c r="G40" s="21">
        <v>6.4758289999999996E-2</v>
      </c>
      <c r="H40" s="24">
        <v>1.0080608600000001</v>
      </c>
      <c r="I40" s="21">
        <v>1456.6514495673066</v>
      </c>
      <c r="J40" s="21">
        <v>0.43021688943041431</v>
      </c>
      <c r="K40" s="16"/>
    </row>
    <row r="41" spans="1:11" x14ac:dyDescent="0.25">
      <c r="A41" s="14"/>
      <c r="B41" s="118" t="s">
        <v>374</v>
      </c>
      <c r="C41" s="21">
        <v>1.23027479</v>
      </c>
      <c r="D41" s="24">
        <v>1.89059336</v>
      </c>
      <c r="E41" s="21">
        <v>53.672445811882397</v>
      </c>
      <c r="F41" s="21">
        <v>0.14422561298400605</v>
      </c>
      <c r="G41" s="21">
        <v>0.11649</v>
      </c>
      <c r="H41" s="24">
        <v>1.9657040000000001E-2</v>
      </c>
      <c r="I41" s="21">
        <v>-83.125555841703147</v>
      </c>
      <c r="J41" s="21">
        <v>8.3891667058764996E-3</v>
      </c>
      <c r="K41" s="16"/>
    </row>
    <row r="42" spans="1:11" x14ac:dyDescent="0.25">
      <c r="A42" s="14"/>
      <c r="B42" s="118" t="s">
        <v>375</v>
      </c>
      <c r="C42" s="21">
        <v>1.4429654099999996</v>
      </c>
      <c r="D42" s="24">
        <v>1.7591678700000011</v>
      </c>
      <c r="E42" s="21">
        <v>21.913377674105284</v>
      </c>
      <c r="F42" s="21">
        <v>0.13419970140618628</v>
      </c>
      <c r="G42" s="21">
        <v>0.28122127000000002</v>
      </c>
      <c r="H42" s="24">
        <v>0.23020059000000007</v>
      </c>
      <c r="I42" s="21">
        <v>-18.14253950279079</v>
      </c>
      <c r="J42" s="21">
        <v>9.8244248640747905E-2</v>
      </c>
      <c r="K42" s="16"/>
    </row>
    <row r="43" spans="1:11" x14ac:dyDescent="0.25">
      <c r="A43" s="14"/>
      <c r="B43" s="118" t="s">
        <v>187</v>
      </c>
      <c r="C43" s="21">
        <v>1.0624175299999998</v>
      </c>
      <c r="D43" s="24">
        <v>1.50652809</v>
      </c>
      <c r="E43" s="21">
        <v>41.801885554354534</v>
      </c>
      <c r="F43" s="21">
        <v>0.11492684881632814</v>
      </c>
      <c r="G43" s="21">
        <v>0.34254421000000002</v>
      </c>
      <c r="H43" s="24">
        <v>0.20616470000000001</v>
      </c>
      <c r="I43" s="21">
        <v>-39.813695873008626</v>
      </c>
      <c r="J43" s="21">
        <v>8.7986290772517975E-2</v>
      </c>
      <c r="K43" s="16"/>
    </row>
    <row r="44" spans="1:11" x14ac:dyDescent="0.25">
      <c r="A44" s="14"/>
      <c r="B44" s="118" t="s">
        <v>376</v>
      </c>
      <c r="C44" s="21">
        <v>1.4177248</v>
      </c>
      <c r="D44" s="24">
        <v>1.3058120299999998</v>
      </c>
      <c r="E44" s="21">
        <v>-7.8938289010674119</v>
      </c>
      <c r="F44" s="21">
        <v>9.9615043855141472E-2</v>
      </c>
      <c r="G44" s="21">
        <v>0.71626639999999986</v>
      </c>
      <c r="H44" s="24">
        <v>4.903569E-2</v>
      </c>
      <c r="I44" s="21">
        <v>-93.153987119876064</v>
      </c>
      <c r="J44" s="21">
        <v>2.0927290067460878E-2</v>
      </c>
      <c r="K44" s="16"/>
    </row>
    <row r="45" spans="1:11" x14ac:dyDescent="0.25">
      <c r="A45" s="97"/>
      <c r="B45" s="118" t="s">
        <v>377</v>
      </c>
      <c r="C45" s="21">
        <v>1.1055622800000002</v>
      </c>
      <c r="D45" s="24">
        <v>0.54340033999999993</v>
      </c>
      <c r="E45" s="21">
        <v>-50.848509411880457</v>
      </c>
      <c r="F45" s="21">
        <v>4.1453783129872669E-2</v>
      </c>
      <c r="G45" s="21">
        <v>0.18838001000000001</v>
      </c>
      <c r="H45" s="24">
        <v>6.372738E-2</v>
      </c>
      <c r="I45" s="21">
        <v>-66.170837340968404</v>
      </c>
      <c r="J45" s="21">
        <v>2.719736107515373E-2</v>
      </c>
      <c r="K45" s="99"/>
    </row>
    <row r="46" spans="1:11" x14ac:dyDescent="0.25">
      <c r="A46" s="97"/>
      <c r="B46" s="118" t="s">
        <v>378</v>
      </c>
      <c r="C46" s="21">
        <v>0.18468240999999999</v>
      </c>
      <c r="D46" s="24">
        <v>0.16137888</v>
      </c>
      <c r="E46" s="21">
        <v>-12.618164339527516</v>
      </c>
      <c r="F46" s="21">
        <v>1.2310932844211595E-2</v>
      </c>
      <c r="G46" s="21">
        <v>1.8816330000000003E-2</v>
      </c>
      <c r="H46" s="24">
        <v>2.7721700000000002E-2</v>
      </c>
      <c r="I46" s="21">
        <v>47.327879559935425</v>
      </c>
      <c r="J46" s="21">
        <v>1.1830975704902496E-2</v>
      </c>
      <c r="K46" s="99"/>
    </row>
    <row r="47" spans="1:11" x14ac:dyDescent="0.25">
      <c r="A47" s="97"/>
      <c r="B47" s="118" t="s">
        <v>379</v>
      </c>
      <c r="C47" s="21">
        <v>0.13645741</v>
      </c>
      <c r="D47" s="24">
        <v>2.1499999999999998E-2</v>
      </c>
      <c r="E47" s="21">
        <v>-84.24416819870757</v>
      </c>
      <c r="F47" s="21">
        <v>1.6401468156833736E-3</v>
      </c>
      <c r="G47" s="21">
        <v>0</v>
      </c>
      <c r="H47" s="24">
        <v>2.1499999999999998E-2</v>
      </c>
      <c r="I47" s="21" t="s">
        <v>97</v>
      </c>
      <c r="J47" s="21">
        <v>9.175699096931415E-3</v>
      </c>
      <c r="K47" s="99"/>
    </row>
    <row r="48" spans="1:11" x14ac:dyDescent="0.25">
      <c r="A48" s="97"/>
      <c r="B48" s="118" t="s">
        <v>380</v>
      </c>
      <c r="C48" s="21">
        <v>1.45481E-2</v>
      </c>
      <c r="D48" s="24">
        <v>1.9198E-2</v>
      </c>
      <c r="E48" s="21">
        <v>31.962249365896579</v>
      </c>
      <c r="F48" s="21">
        <v>1.4645366775576469E-3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18" t="s">
        <v>2</v>
      </c>
      <c r="C49" s="21">
        <v>1.9507899999999998E-2</v>
      </c>
      <c r="D49" s="24">
        <v>1.8406909999999999E-2</v>
      </c>
      <c r="E49" s="21">
        <v>-5.6438160950179173</v>
      </c>
      <c r="F49" s="21">
        <v>1.404187666189323E-3</v>
      </c>
      <c r="G49" s="21">
        <v>4.8000000000000001E-4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1"/>
      <c r="E50" s="181"/>
      <c r="F50" s="181"/>
      <c r="G50" s="181"/>
      <c r="H50" s="181"/>
      <c r="I50" s="117"/>
      <c r="J50" s="117"/>
      <c r="K50" s="99"/>
    </row>
    <row r="51" spans="1:11" x14ac:dyDescent="0.25">
      <c r="A51" s="14"/>
      <c r="B51" s="180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31.445530732847772</v>
      </c>
      <c r="E53" s="20"/>
    </row>
    <row r="54" spans="1:11" x14ac:dyDescent="0.25">
      <c r="B54" s="20"/>
      <c r="C54" s="135" t="s">
        <v>350</v>
      </c>
      <c r="D54" s="136">
        <v>8.0804237268844528</v>
      </c>
      <c r="E54" s="20"/>
    </row>
    <row r="55" spans="1:11" x14ac:dyDescent="0.25">
      <c r="C55" s="135" t="s">
        <v>182</v>
      </c>
      <c r="D55" s="136">
        <v>8.0312095189131192</v>
      </c>
    </row>
    <row r="56" spans="1:11" x14ac:dyDescent="0.25">
      <c r="C56" s="135" t="s">
        <v>351</v>
      </c>
      <c r="D56" s="136">
        <v>7.7514698000191826</v>
      </c>
    </row>
    <row r="57" spans="1:11" x14ac:dyDescent="0.25">
      <c r="C57" s="135" t="s">
        <v>190</v>
      </c>
      <c r="D57" s="136">
        <v>6.1802278719168688</v>
      </c>
    </row>
    <row r="58" spans="1:11" x14ac:dyDescent="0.25">
      <c r="C58" s="135" t="s">
        <v>352</v>
      </c>
      <c r="D58" s="136">
        <v>5.0888175018643134</v>
      </c>
    </row>
    <row r="59" spans="1:11" x14ac:dyDescent="0.25">
      <c r="C59" s="135" t="s">
        <v>353</v>
      </c>
      <c r="D59" s="136">
        <v>4.5220232350847089</v>
      </c>
    </row>
    <row r="60" spans="1:11" x14ac:dyDescent="0.25">
      <c r="C60" s="135" t="s">
        <v>354</v>
      </c>
      <c r="D60" s="136">
        <v>3.8794174118031375</v>
      </c>
    </row>
    <row r="61" spans="1:11" x14ac:dyDescent="0.25">
      <c r="C61" s="20" t="s">
        <v>46</v>
      </c>
      <c r="D61" s="77">
        <v>25.020880200666454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29.855468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6" customFormat="1" ht="15.6" x14ac:dyDescent="0.3">
      <c r="A13" s="154"/>
      <c r="B13" s="119" t="s">
        <v>24</v>
      </c>
      <c r="C13" s="24">
        <v>1234.726581839991</v>
      </c>
      <c r="D13" s="24">
        <v>1310.8582594200227</v>
      </c>
      <c r="E13" s="24">
        <v>6.1658733763211071</v>
      </c>
      <c r="F13" s="22">
        <v>100</v>
      </c>
      <c r="G13" s="24">
        <v>237.27776816999989</v>
      </c>
      <c r="H13" s="24">
        <v>234.31457126999879</v>
      </c>
      <c r="I13" s="24">
        <v>-1.2488303994321437</v>
      </c>
      <c r="J13" s="22">
        <v>100</v>
      </c>
      <c r="K13" s="155"/>
    </row>
    <row r="14" spans="1:14" ht="15.6" x14ac:dyDescent="0.3">
      <c r="A14" s="14"/>
      <c r="B14" s="151" t="s">
        <v>344</v>
      </c>
      <c r="C14" s="21">
        <v>137.5143189800003</v>
      </c>
      <c r="D14" s="24">
        <v>140.23914383000007</v>
      </c>
      <c r="E14" s="21">
        <v>1.9814844520999131</v>
      </c>
      <c r="F14" s="21">
        <v>10.698269078462198</v>
      </c>
      <c r="G14" s="21">
        <v>32.233474369999968</v>
      </c>
      <c r="H14" s="24">
        <v>28.459868230000023</v>
      </c>
      <c r="I14" s="21">
        <v>-11.707103294803611</v>
      </c>
      <c r="J14" s="21">
        <v>12.146008707758062</v>
      </c>
      <c r="K14" s="16"/>
    </row>
    <row r="15" spans="1:14" ht="15.6" x14ac:dyDescent="0.3">
      <c r="A15" s="14"/>
      <c r="B15" s="151" t="s">
        <v>240</v>
      </c>
      <c r="C15" s="21">
        <v>112.72896091999975</v>
      </c>
      <c r="D15" s="24">
        <v>128.82632156000028</v>
      </c>
      <c r="E15" s="21">
        <v>14.279702845326781</v>
      </c>
      <c r="F15" s="21">
        <v>9.8276316782714801</v>
      </c>
      <c r="G15" s="21">
        <v>23.449349240000004</v>
      </c>
      <c r="H15" s="24">
        <v>25.551946079999997</v>
      </c>
      <c r="I15" s="21">
        <v>8.966546655432861</v>
      </c>
      <c r="J15" s="21">
        <v>10.904975282376569</v>
      </c>
      <c r="K15" s="16"/>
    </row>
    <row r="16" spans="1:14" ht="15.6" x14ac:dyDescent="0.3">
      <c r="A16" s="14"/>
      <c r="B16" s="151" t="s">
        <v>253</v>
      </c>
      <c r="C16" s="21">
        <v>41.674984270000024</v>
      </c>
      <c r="D16" s="24">
        <v>43.84954179999994</v>
      </c>
      <c r="E16" s="21">
        <v>5.2178964625675617</v>
      </c>
      <c r="F16" s="21">
        <v>3.3451016908113904</v>
      </c>
      <c r="G16" s="21">
        <v>7.1697875699999987</v>
      </c>
      <c r="H16" s="24">
        <v>6.9467910700000042</v>
      </c>
      <c r="I16" s="21">
        <v>-3.1102246450517179</v>
      </c>
      <c r="J16" s="21">
        <v>2.9647285836079194</v>
      </c>
      <c r="K16" s="16"/>
    </row>
    <row r="17" spans="1:11" ht="15.6" x14ac:dyDescent="0.3">
      <c r="A17" s="14"/>
      <c r="B17" s="151" t="s">
        <v>233</v>
      </c>
      <c r="C17" s="21">
        <v>38.130578979999846</v>
      </c>
      <c r="D17" s="24">
        <v>39.839287009999964</v>
      </c>
      <c r="E17" s="21">
        <v>4.4812013761877711</v>
      </c>
      <c r="F17" s="21">
        <v>3.0391758013277879</v>
      </c>
      <c r="G17" s="21">
        <v>6.2205531300000008</v>
      </c>
      <c r="H17" s="24">
        <v>7.1006866999999989</v>
      </c>
      <c r="I17" s="21">
        <v>14.148799175998651</v>
      </c>
      <c r="J17" s="21">
        <v>3.0304076530596702</v>
      </c>
      <c r="K17" s="16"/>
    </row>
    <row r="18" spans="1:11" x14ac:dyDescent="0.25">
      <c r="A18" s="14"/>
      <c r="B18" s="151" t="s">
        <v>345</v>
      </c>
      <c r="C18" s="21">
        <v>10.250817</v>
      </c>
      <c r="D18" s="24">
        <v>37.507890000000003</v>
      </c>
      <c r="E18" s="21">
        <v>265.90146912192466</v>
      </c>
      <c r="F18" s="21">
        <v>2.8613230858838259</v>
      </c>
      <c r="G18" s="21">
        <v>6.590757</v>
      </c>
      <c r="H18" s="24">
        <v>6.3367659999999999</v>
      </c>
      <c r="I18" s="21">
        <v>-3.8537454802232918</v>
      </c>
      <c r="J18" s="21">
        <v>2.7043840959844512</v>
      </c>
      <c r="K18" s="16"/>
    </row>
    <row r="19" spans="1:11" ht="15.6" x14ac:dyDescent="0.3">
      <c r="A19" s="14"/>
      <c r="B19" s="151" t="s">
        <v>323</v>
      </c>
      <c r="C19" s="21">
        <v>21.487620060000008</v>
      </c>
      <c r="D19" s="24">
        <v>21.77039634000003</v>
      </c>
      <c r="E19" s="21">
        <v>1.3159962769744737</v>
      </c>
      <c r="F19" s="21">
        <v>1.6607742434053965</v>
      </c>
      <c r="G19" s="21">
        <v>4.7547007800000012</v>
      </c>
      <c r="H19" s="24">
        <v>4.625823610000003</v>
      </c>
      <c r="I19" s="21">
        <v>-2.7105211445082378</v>
      </c>
      <c r="J19" s="21">
        <v>1.9741937451553979</v>
      </c>
      <c r="K19" s="16"/>
    </row>
    <row r="20" spans="1:11" ht="15.6" x14ac:dyDescent="0.3">
      <c r="A20" s="14"/>
      <c r="B20" s="151" t="s">
        <v>247</v>
      </c>
      <c r="C20" s="21">
        <v>19.980421549999988</v>
      </c>
      <c r="D20" s="24">
        <v>21.100905749999999</v>
      </c>
      <c r="E20" s="21">
        <v>5.6079107099720416</v>
      </c>
      <c r="F20" s="21">
        <v>1.6097015522743019</v>
      </c>
      <c r="G20" s="21">
        <v>3.5354025299999998</v>
      </c>
      <c r="H20" s="24">
        <v>3.8632854099999991</v>
      </c>
      <c r="I20" s="21">
        <v>9.2742729354781339</v>
      </c>
      <c r="J20" s="21">
        <v>1.6487602068709446</v>
      </c>
      <c r="K20" s="16"/>
    </row>
    <row r="21" spans="1:11" x14ac:dyDescent="0.25">
      <c r="A21" s="14"/>
      <c r="B21" s="151" t="s">
        <v>325</v>
      </c>
      <c r="C21" s="21">
        <v>42.833429770000016</v>
      </c>
      <c r="D21" s="24">
        <v>18.735046629999989</v>
      </c>
      <c r="E21" s="21">
        <v>-56.260690001710365</v>
      </c>
      <c r="F21" s="21">
        <v>1.4292198638080931</v>
      </c>
      <c r="G21" s="21">
        <v>5.816165220000002</v>
      </c>
      <c r="H21" s="24">
        <v>1.59132217</v>
      </c>
      <c r="I21" s="21">
        <v>-72.639667034768323</v>
      </c>
      <c r="J21" s="21">
        <v>0.67913922782306702</v>
      </c>
      <c r="K21" s="16"/>
    </row>
    <row r="22" spans="1:11" x14ac:dyDescent="0.25">
      <c r="A22" s="14"/>
      <c r="B22" s="151" t="s">
        <v>304</v>
      </c>
      <c r="C22" s="21">
        <v>21.441469120000008</v>
      </c>
      <c r="D22" s="24">
        <v>18.534359719999983</v>
      </c>
      <c r="E22" s="21">
        <v>-13.558349867399489</v>
      </c>
      <c r="F22" s="21">
        <v>1.4139102825808445</v>
      </c>
      <c r="G22" s="21">
        <v>4.7831348399999998</v>
      </c>
      <c r="H22" s="24">
        <v>2.7160178199999998</v>
      </c>
      <c r="I22" s="21">
        <v>-43.216783326141815</v>
      </c>
      <c r="J22" s="21">
        <v>1.1591331282894712</v>
      </c>
      <c r="K22" s="16"/>
    </row>
    <row r="23" spans="1:11" ht="15.6" x14ac:dyDescent="0.3">
      <c r="A23" s="14"/>
      <c r="B23" s="151" t="s">
        <v>235</v>
      </c>
      <c r="C23" s="21">
        <v>16.470592680000003</v>
      </c>
      <c r="D23" s="24">
        <v>17.748644510000009</v>
      </c>
      <c r="E23" s="21">
        <v>7.7595983024455695</v>
      </c>
      <c r="F23" s="21">
        <v>1.3539712918964049</v>
      </c>
      <c r="G23" s="21">
        <v>3.0840646699999996</v>
      </c>
      <c r="H23" s="24">
        <v>3.3598955699999999</v>
      </c>
      <c r="I23" s="21">
        <v>8.9437456575772956</v>
      </c>
      <c r="J23" s="21">
        <v>1.4339251510433892</v>
      </c>
      <c r="K23" s="16"/>
    </row>
    <row r="24" spans="1:11" x14ac:dyDescent="0.25">
      <c r="A24" s="14"/>
      <c r="B24" s="151" t="s">
        <v>324</v>
      </c>
      <c r="C24" s="21">
        <v>18.28117177</v>
      </c>
      <c r="D24" s="24">
        <v>16.252935949999998</v>
      </c>
      <c r="E24" s="21">
        <v>-11.094670765735071</v>
      </c>
      <c r="F24" s="21">
        <v>1.2398698206464336</v>
      </c>
      <c r="G24" s="21">
        <v>5.0663175499999999</v>
      </c>
      <c r="H24" s="24">
        <v>1.6654644799999998</v>
      </c>
      <c r="I24" s="21">
        <v>-67.126725406306207</v>
      </c>
      <c r="J24" s="21">
        <v>0.71078143837708607</v>
      </c>
      <c r="K24" s="16"/>
    </row>
    <row r="25" spans="1:11" x14ac:dyDescent="0.25">
      <c r="A25" s="14"/>
      <c r="B25" s="151" t="s">
        <v>263</v>
      </c>
      <c r="C25" s="21">
        <v>12.50328041999998</v>
      </c>
      <c r="D25" s="24">
        <v>15.82221773</v>
      </c>
      <c r="E25" s="21">
        <v>26.544532302827651</v>
      </c>
      <c r="F25" s="21">
        <v>1.2070120942748148</v>
      </c>
      <c r="G25" s="21">
        <v>2.2469045399999992</v>
      </c>
      <c r="H25" s="24">
        <v>3.3720806399999996</v>
      </c>
      <c r="I25" s="21">
        <v>50.076720215270079</v>
      </c>
      <c r="J25" s="21">
        <v>1.4391254550338561</v>
      </c>
      <c r="K25" s="16"/>
    </row>
    <row r="26" spans="1:11" x14ac:dyDescent="0.25">
      <c r="A26" s="14"/>
      <c r="B26" s="151" t="s">
        <v>242</v>
      </c>
      <c r="C26" s="21">
        <v>11.915114420000018</v>
      </c>
      <c r="D26" s="24">
        <v>14.250061240000013</v>
      </c>
      <c r="E26" s="21">
        <v>19.596511940168114</v>
      </c>
      <c r="F26" s="21">
        <v>1.0870787240036786</v>
      </c>
      <c r="G26" s="21">
        <v>1.8621585100000002</v>
      </c>
      <c r="H26" s="24">
        <v>2.5335112599999992</v>
      </c>
      <c r="I26" s="21">
        <v>36.052395453703824</v>
      </c>
      <c r="J26" s="21">
        <v>1.0812435804859335</v>
      </c>
      <c r="K26" s="16"/>
    </row>
    <row r="27" spans="1:11" x14ac:dyDescent="0.25">
      <c r="A27" s="14"/>
      <c r="B27" s="151" t="s">
        <v>237</v>
      </c>
      <c r="C27" s="21">
        <v>10.527513499999994</v>
      </c>
      <c r="D27" s="24">
        <v>13.211234409999998</v>
      </c>
      <c r="E27" s="21">
        <v>25.492448050529749</v>
      </c>
      <c r="F27" s="21">
        <v>1.007830885991075</v>
      </c>
      <c r="G27" s="21">
        <v>1.7518453500000002</v>
      </c>
      <c r="H27" s="24">
        <v>2.2932966900000014</v>
      </c>
      <c r="I27" s="21">
        <v>30.907485069957865</v>
      </c>
      <c r="J27" s="21">
        <v>0.97872559848506147</v>
      </c>
      <c r="K27" s="16"/>
    </row>
    <row r="28" spans="1:11" x14ac:dyDescent="0.25">
      <c r="A28" s="14"/>
      <c r="B28" s="151" t="s">
        <v>271</v>
      </c>
      <c r="C28" s="21">
        <v>11.134427409999995</v>
      </c>
      <c r="D28" s="24">
        <v>11.763221259999991</v>
      </c>
      <c r="E28" s="21">
        <v>5.6472939904863573</v>
      </c>
      <c r="F28" s="21">
        <v>0.89736790194269533</v>
      </c>
      <c r="G28" s="21">
        <v>1.5881673199999999</v>
      </c>
      <c r="H28" s="24">
        <v>1.90266332</v>
      </c>
      <c r="I28" s="21">
        <v>19.802447515416709</v>
      </c>
      <c r="J28" s="21">
        <v>0.81201237707388507</v>
      </c>
      <c r="K28" s="16"/>
    </row>
    <row r="29" spans="1:11" x14ac:dyDescent="0.25">
      <c r="A29" s="14"/>
      <c r="B29" s="151" t="s">
        <v>346</v>
      </c>
      <c r="C29" s="21">
        <v>11.555423810000006</v>
      </c>
      <c r="D29" s="24">
        <v>11.676219539999993</v>
      </c>
      <c r="E29" s="21">
        <v>1.0453595816663164</v>
      </c>
      <c r="F29" s="21">
        <v>0.89073089756981272</v>
      </c>
      <c r="G29" s="21">
        <v>2.16405052</v>
      </c>
      <c r="H29" s="24">
        <v>1.4069723099999996</v>
      </c>
      <c r="I29" s="21">
        <v>-34.984313120379483</v>
      </c>
      <c r="J29" s="21">
        <v>0.60046300252439555</v>
      </c>
      <c r="K29" s="16"/>
    </row>
    <row r="30" spans="1:11" x14ac:dyDescent="0.25">
      <c r="A30" s="14"/>
      <c r="B30" s="151" t="s">
        <v>264</v>
      </c>
      <c r="C30" s="21">
        <v>8.8257134699999913</v>
      </c>
      <c r="D30" s="24">
        <v>10.452268759999995</v>
      </c>
      <c r="E30" s="21">
        <v>18.429731437904984</v>
      </c>
      <c r="F30" s="21">
        <v>0.79736071271538589</v>
      </c>
      <c r="G30" s="21">
        <v>1.4001864600000005</v>
      </c>
      <c r="H30" s="24">
        <v>1.4947705300000003</v>
      </c>
      <c r="I30" s="21">
        <v>6.7551053164733421</v>
      </c>
      <c r="J30" s="21">
        <v>0.63793323731352081</v>
      </c>
      <c r="K30" s="16"/>
    </row>
    <row r="31" spans="1:11" x14ac:dyDescent="0.25">
      <c r="A31" s="14"/>
      <c r="B31" s="151" t="s">
        <v>347</v>
      </c>
      <c r="C31" s="21">
        <v>6.2061245200000039</v>
      </c>
      <c r="D31" s="24">
        <v>10.180427980000008</v>
      </c>
      <c r="E31" s="21">
        <v>64.038409915758535</v>
      </c>
      <c r="F31" s="21">
        <v>0.77662309459027601</v>
      </c>
      <c r="G31" s="21">
        <v>0.88295712000000004</v>
      </c>
      <c r="H31" s="24">
        <v>1.37785508</v>
      </c>
      <c r="I31" s="21">
        <v>56.050055975538207</v>
      </c>
      <c r="J31" s="21">
        <v>0.58803644712829606</v>
      </c>
      <c r="K31" s="16"/>
    </row>
    <row r="32" spans="1:11" x14ac:dyDescent="0.25">
      <c r="A32" s="14"/>
      <c r="B32" s="151" t="s">
        <v>348</v>
      </c>
      <c r="C32" s="21">
        <v>8.6314505799999992</v>
      </c>
      <c r="D32" s="24">
        <v>9.2259268499999951</v>
      </c>
      <c r="E32" s="21">
        <v>6.8873275064270434</v>
      </c>
      <c r="F32" s="21">
        <v>0.70380811836070845</v>
      </c>
      <c r="G32" s="21">
        <v>1.5612192500000006</v>
      </c>
      <c r="H32" s="24">
        <v>1.6885040400000002</v>
      </c>
      <c r="I32" s="21">
        <v>8.1529093367251004</v>
      </c>
      <c r="J32" s="21">
        <v>0.72061418581363024</v>
      </c>
      <c r="K32" s="16"/>
    </row>
    <row r="33" spans="1:11" s="133" customFormat="1" x14ac:dyDescent="0.25">
      <c r="A33" s="97"/>
      <c r="B33" s="151" t="s">
        <v>349</v>
      </c>
      <c r="C33" s="21">
        <v>3.6325949999999998</v>
      </c>
      <c r="D33" s="24">
        <v>8.14025964</v>
      </c>
      <c r="E33" s="21">
        <v>124.08938073195608</v>
      </c>
      <c r="F33" s="21">
        <v>0.62098701987822724</v>
      </c>
      <c r="G33" s="21">
        <v>3.1757970000000002</v>
      </c>
      <c r="H33" s="24">
        <v>1.36398</v>
      </c>
      <c r="I33" s="21">
        <v>-57.050781268450088</v>
      </c>
      <c r="J33" s="21">
        <v>0.58211488624337271</v>
      </c>
      <c r="K33" s="99"/>
    </row>
    <row r="34" spans="1:11" x14ac:dyDescent="0.25">
      <c r="A34" s="14"/>
      <c r="B34" s="151" t="s">
        <v>2</v>
      </c>
      <c r="C34" s="21">
        <v>669.00057360999119</v>
      </c>
      <c r="D34" s="24">
        <v>701.73194891002242</v>
      </c>
      <c r="E34" s="21">
        <v>4.8925780621396964</v>
      </c>
      <c r="F34" s="21">
        <v>53.532252161305173</v>
      </c>
      <c r="G34" s="21">
        <v>117.94077519999992</v>
      </c>
      <c r="H34" s="24">
        <v>124.66307025999878</v>
      </c>
      <c r="I34" s="21">
        <v>5.6997209392590564</v>
      </c>
      <c r="J34" s="21">
        <v>53.203294009552025</v>
      </c>
      <c r="K34" s="16"/>
    </row>
    <row r="35" spans="1:11" s="133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38.7109375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8"/>
      <c r="F11" s="208"/>
      <c r="G11" s="124">
        <v>2017</v>
      </c>
      <c r="H11" s="124">
        <v>2018</v>
      </c>
      <c r="I11" s="208"/>
      <c r="J11" s="20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501.918744889999</v>
      </c>
      <c r="D13" s="24">
        <v>493.26034728999525</v>
      </c>
      <c r="E13" s="24">
        <v>-1.7250596213339908</v>
      </c>
      <c r="F13" s="22">
        <v>100</v>
      </c>
      <c r="G13" s="24">
        <v>102.67381293999995</v>
      </c>
      <c r="H13" s="24">
        <v>96.888787880000194</v>
      </c>
      <c r="I13" s="24">
        <v>-5.6343724795536509</v>
      </c>
      <c r="J13" s="22">
        <v>100</v>
      </c>
      <c r="K13" s="99"/>
    </row>
    <row r="14" spans="1:14" x14ac:dyDescent="0.25">
      <c r="A14" s="97"/>
      <c r="B14" s="186" t="s">
        <v>322</v>
      </c>
      <c r="C14" s="140">
        <v>135.78135026000027</v>
      </c>
      <c r="D14" s="24">
        <v>137.93538722999989</v>
      </c>
      <c r="E14" s="140">
        <v>1.5864012000727401</v>
      </c>
      <c r="F14" s="140">
        <v>27.964012916875635</v>
      </c>
      <c r="G14" s="140">
        <v>31.852562769999995</v>
      </c>
      <c r="H14" s="24">
        <v>28.067559880000033</v>
      </c>
      <c r="I14" s="140">
        <v>-11.882883387847299</v>
      </c>
      <c r="J14" s="140">
        <v>28.968842003434482</v>
      </c>
      <c r="K14" s="99"/>
    </row>
    <row r="15" spans="1:14" x14ac:dyDescent="0.25">
      <c r="A15" s="97"/>
      <c r="B15" s="186" t="s">
        <v>240</v>
      </c>
      <c r="C15" s="140">
        <v>90.543947619999841</v>
      </c>
      <c r="D15" s="24">
        <v>104.97126873999983</v>
      </c>
      <c r="E15" s="140">
        <v>15.934053572028262</v>
      </c>
      <c r="F15" s="140">
        <v>21.281108306540123</v>
      </c>
      <c r="G15" s="140">
        <v>19.926604390000005</v>
      </c>
      <c r="H15" s="24">
        <v>21.392327830000021</v>
      </c>
      <c r="I15" s="140">
        <v>7.3556106766267559</v>
      </c>
      <c r="J15" s="140">
        <v>22.079260457355591</v>
      </c>
      <c r="K15" s="99"/>
    </row>
    <row r="16" spans="1:14" x14ac:dyDescent="0.25">
      <c r="A16" s="97"/>
      <c r="B16" s="186" t="s">
        <v>253</v>
      </c>
      <c r="C16" s="140">
        <v>22.283149880000035</v>
      </c>
      <c r="D16" s="24">
        <v>23.20274692000001</v>
      </c>
      <c r="E16" s="140">
        <v>4.1268718513864489</v>
      </c>
      <c r="F16" s="140">
        <v>4.7039554360040139</v>
      </c>
      <c r="G16" s="140">
        <v>4.1273381900000041</v>
      </c>
      <c r="H16" s="24">
        <v>3.8215892200000003</v>
      </c>
      <c r="I16" s="140">
        <v>-7.4078971948747352</v>
      </c>
      <c r="J16" s="140">
        <v>3.9443049124870448</v>
      </c>
      <c r="K16" s="99"/>
    </row>
    <row r="17" spans="1:11" x14ac:dyDescent="0.25">
      <c r="A17" s="97"/>
      <c r="B17" s="186" t="s">
        <v>323</v>
      </c>
      <c r="C17" s="140">
        <v>16.186392879999996</v>
      </c>
      <c r="D17" s="24">
        <v>15.989038820000006</v>
      </c>
      <c r="E17" s="140">
        <v>-1.2192590496418854</v>
      </c>
      <c r="F17" s="140">
        <v>3.2415009452604155</v>
      </c>
      <c r="G17" s="140">
        <v>3.5317385200000015</v>
      </c>
      <c r="H17" s="24">
        <v>3.6449090999999991</v>
      </c>
      <c r="I17" s="140">
        <v>3.2043872828953823</v>
      </c>
      <c r="J17" s="140">
        <v>3.7619513875169264</v>
      </c>
      <c r="K17" s="99"/>
    </row>
    <row r="18" spans="1:11" x14ac:dyDescent="0.25">
      <c r="A18" s="97"/>
      <c r="B18" s="186" t="s">
        <v>247</v>
      </c>
      <c r="C18" s="140">
        <v>13.205198220000002</v>
      </c>
      <c r="D18" s="24">
        <v>13.664500020000007</v>
      </c>
      <c r="E18" s="140">
        <v>3.4781893641275818</v>
      </c>
      <c r="F18" s="140">
        <v>2.7702409275494508</v>
      </c>
      <c r="G18" s="140">
        <v>2.3257414299999999</v>
      </c>
      <c r="H18" s="24">
        <v>2.3967779100000008</v>
      </c>
      <c r="I18" s="140">
        <v>3.0543584546284253</v>
      </c>
      <c r="J18" s="140">
        <v>2.4737412475099654</v>
      </c>
      <c r="K18" s="99"/>
    </row>
    <row r="19" spans="1:11" x14ac:dyDescent="0.25">
      <c r="A19" s="97"/>
      <c r="B19" s="186" t="s">
        <v>324</v>
      </c>
      <c r="C19" s="140">
        <v>14.35030363000001</v>
      </c>
      <c r="D19" s="24">
        <v>12.758303200000002</v>
      </c>
      <c r="E19" s="140">
        <v>-11.093844918178963</v>
      </c>
      <c r="F19" s="140">
        <v>2.5865252031903556</v>
      </c>
      <c r="G19" s="140">
        <v>4.0570375499999995</v>
      </c>
      <c r="H19" s="24">
        <v>1.6019862499999997</v>
      </c>
      <c r="I19" s="140">
        <v>-60.513398501820625</v>
      </c>
      <c r="J19" s="140">
        <v>1.6534278991952196</v>
      </c>
      <c r="K19" s="99"/>
    </row>
    <row r="20" spans="1:11" x14ac:dyDescent="0.25">
      <c r="A20" s="97"/>
      <c r="B20" s="186" t="s">
        <v>271</v>
      </c>
      <c r="C20" s="140">
        <v>9.5188971399999911</v>
      </c>
      <c r="D20" s="24">
        <v>10.264798609999991</v>
      </c>
      <c r="E20" s="140">
        <v>7.8360072498903088</v>
      </c>
      <c r="F20" s="140">
        <v>2.0810102953532486</v>
      </c>
      <c r="G20" s="140">
        <v>1.3706851199999999</v>
      </c>
      <c r="H20" s="24">
        <v>1.6525860999999995</v>
      </c>
      <c r="I20" s="140">
        <v>20.566428852747709</v>
      </c>
      <c r="J20" s="140">
        <v>1.705652569466324</v>
      </c>
      <c r="K20" s="99"/>
    </row>
    <row r="21" spans="1:11" x14ac:dyDescent="0.25">
      <c r="A21" s="97"/>
      <c r="B21" s="186" t="s">
        <v>325</v>
      </c>
      <c r="C21" s="140">
        <v>25.786497059999981</v>
      </c>
      <c r="D21" s="24">
        <v>9.5072407600000002</v>
      </c>
      <c r="E21" s="140">
        <v>-63.130933457620998</v>
      </c>
      <c r="F21" s="140">
        <v>1.927428550102072</v>
      </c>
      <c r="G21" s="140">
        <v>3.0839417099999995</v>
      </c>
      <c r="H21" s="24">
        <v>0.63999932000000004</v>
      </c>
      <c r="I21" s="140">
        <v>-79.247360028734136</v>
      </c>
      <c r="J21" s="140">
        <v>0.66055044551972231</v>
      </c>
      <c r="K21" s="99"/>
    </row>
    <row r="22" spans="1:11" x14ac:dyDescent="0.25">
      <c r="A22" s="97"/>
      <c r="B22" s="186" t="s">
        <v>326</v>
      </c>
      <c r="C22" s="140">
        <v>8.0499197200000019</v>
      </c>
      <c r="D22" s="24">
        <v>8.5211680300000019</v>
      </c>
      <c r="E22" s="140">
        <v>5.8540746540513222</v>
      </c>
      <c r="F22" s="140">
        <v>1.7275193671690534</v>
      </c>
      <c r="G22" s="140">
        <v>1.5009227000000003</v>
      </c>
      <c r="H22" s="24">
        <v>1.6241620099999994</v>
      </c>
      <c r="I22" s="140">
        <v>8.210903199745001</v>
      </c>
      <c r="J22" s="140">
        <v>1.6763157487444007</v>
      </c>
      <c r="K22" s="99"/>
    </row>
    <row r="23" spans="1:11" x14ac:dyDescent="0.25">
      <c r="A23" s="97"/>
      <c r="B23" s="186" t="s">
        <v>304</v>
      </c>
      <c r="C23" s="140">
        <v>10.177482870000011</v>
      </c>
      <c r="D23" s="24">
        <v>8.3461096900000058</v>
      </c>
      <c r="E23" s="140">
        <v>-17.994362686655187</v>
      </c>
      <c r="F23" s="140">
        <v>1.692029317956345</v>
      </c>
      <c r="G23" s="140">
        <v>2.1809360999999994</v>
      </c>
      <c r="H23" s="24">
        <v>1.0868888700000001</v>
      </c>
      <c r="I23" s="140">
        <v>-50.164112098469992</v>
      </c>
      <c r="J23" s="140">
        <v>1.1217901408222239</v>
      </c>
      <c r="K23" s="99"/>
    </row>
    <row r="24" spans="1:11" x14ac:dyDescent="0.25">
      <c r="A24" s="97"/>
      <c r="B24" s="186" t="s">
        <v>327</v>
      </c>
      <c r="C24" s="140">
        <v>2.1213068699999997</v>
      </c>
      <c r="D24" s="24">
        <v>5.4223260400000006</v>
      </c>
      <c r="E24" s="140">
        <v>155.61252436805626</v>
      </c>
      <c r="F24" s="140">
        <v>1.0992827762844948</v>
      </c>
      <c r="G24" s="140">
        <v>0.52826100000000009</v>
      </c>
      <c r="H24" s="24">
        <v>0</v>
      </c>
      <c r="I24" s="140" t="s">
        <v>97</v>
      </c>
      <c r="J24" s="140">
        <v>0</v>
      </c>
      <c r="K24" s="99"/>
    </row>
    <row r="25" spans="1:11" x14ac:dyDescent="0.25">
      <c r="A25" s="97"/>
      <c r="B25" s="186" t="s">
        <v>328</v>
      </c>
      <c r="C25" s="140">
        <v>3.8632791799999993</v>
      </c>
      <c r="D25" s="24">
        <v>3.6705027200000004</v>
      </c>
      <c r="E25" s="140">
        <v>-4.9899696868399452</v>
      </c>
      <c r="F25" s="140">
        <v>0.74413091183306812</v>
      </c>
      <c r="G25" s="140">
        <v>3.25835718</v>
      </c>
      <c r="H25" s="24">
        <v>2.63964737</v>
      </c>
      <c r="I25" s="140">
        <v>-18.988397398470603</v>
      </c>
      <c r="J25" s="140">
        <v>2.7244095294795989</v>
      </c>
      <c r="K25" s="99"/>
    </row>
    <row r="26" spans="1:11" x14ac:dyDescent="0.25">
      <c r="A26" s="97"/>
      <c r="B26" s="186" t="s">
        <v>329</v>
      </c>
      <c r="C26" s="140">
        <v>4.6935416399999994</v>
      </c>
      <c r="D26" s="24">
        <v>3.3741862199999999</v>
      </c>
      <c r="E26" s="140">
        <v>-28.110018429494531</v>
      </c>
      <c r="F26" s="140">
        <v>0.68405786894040854</v>
      </c>
      <c r="G26" s="140">
        <v>0</v>
      </c>
      <c r="H26" s="24">
        <v>0.11847260000000001</v>
      </c>
      <c r="I26" s="140" t="s">
        <v>97</v>
      </c>
      <c r="J26" s="140">
        <v>0.12227689353151165</v>
      </c>
      <c r="K26" s="99"/>
    </row>
    <row r="27" spans="1:11" x14ac:dyDescent="0.25">
      <c r="A27" s="97"/>
      <c r="B27" s="186" t="s">
        <v>330</v>
      </c>
      <c r="C27" s="140">
        <v>1.2637787600000001</v>
      </c>
      <c r="D27" s="24">
        <v>2.963282089999999</v>
      </c>
      <c r="E27" s="140">
        <v>134.47791526421909</v>
      </c>
      <c r="F27" s="140">
        <v>0.6007541668979608</v>
      </c>
      <c r="G27" s="140">
        <v>0.71747141999999997</v>
      </c>
      <c r="H27" s="24">
        <v>0.32007188999999997</v>
      </c>
      <c r="I27" s="140">
        <v>-55.388900369020973</v>
      </c>
      <c r="J27" s="140">
        <v>0.33034977214950717</v>
      </c>
      <c r="K27" s="99"/>
    </row>
    <row r="28" spans="1:11" x14ac:dyDescent="0.25">
      <c r="A28" s="97"/>
      <c r="B28" s="186" t="s">
        <v>242</v>
      </c>
      <c r="C28" s="140">
        <v>0.38088945000000013</v>
      </c>
      <c r="D28" s="24">
        <v>2.8913638799999992</v>
      </c>
      <c r="E28" s="140">
        <v>659.10841846630262</v>
      </c>
      <c r="F28" s="140">
        <v>0.5861739942984151</v>
      </c>
      <c r="G28" s="140">
        <v>0.12537628000000001</v>
      </c>
      <c r="H28" s="24">
        <v>0.55321263000000009</v>
      </c>
      <c r="I28" s="140">
        <v>341.24186010304351</v>
      </c>
      <c r="J28" s="140">
        <v>0.57097693355930035</v>
      </c>
      <c r="K28" s="99"/>
    </row>
    <row r="29" spans="1:11" x14ac:dyDescent="0.25">
      <c r="A29" s="97"/>
      <c r="B29" s="186" t="s">
        <v>331</v>
      </c>
      <c r="C29" s="140">
        <v>1.9064455700000005</v>
      </c>
      <c r="D29" s="24">
        <v>2.8347395900000003</v>
      </c>
      <c r="E29" s="140">
        <v>48.692395660684909</v>
      </c>
      <c r="F29" s="140">
        <v>0.5746943993317617</v>
      </c>
      <c r="G29" s="140">
        <v>0.46984478000000002</v>
      </c>
      <c r="H29" s="24">
        <v>0.59864682000000002</v>
      </c>
      <c r="I29" s="140">
        <v>27.413742896111359</v>
      </c>
      <c r="J29" s="140">
        <v>0.61787006845564307</v>
      </c>
      <c r="K29" s="99"/>
    </row>
    <row r="30" spans="1:11" x14ac:dyDescent="0.25">
      <c r="A30" s="97"/>
      <c r="B30" s="186" t="s">
        <v>332</v>
      </c>
      <c r="C30" s="140">
        <v>0</v>
      </c>
      <c r="D30" s="24">
        <v>2.75</v>
      </c>
      <c r="E30" s="140" t="s">
        <v>97</v>
      </c>
      <c r="F30" s="140">
        <v>0.55751491379931117</v>
      </c>
      <c r="G30" s="140">
        <v>0</v>
      </c>
      <c r="H30" s="24">
        <v>2</v>
      </c>
      <c r="I30" s="140" t="s">
        <v>97</v>
      </c>
      <c r="J30" s="140">
        <v>2.0642223354853639</v>
      </c>
      <c r="K30" s="99"/>
    </row>
    <row r="31" spans="1:11" x14ac:dyDescent="0.25">
      <c r="A31" s="97"/>
      <c r="B31" s="186" t="s">
        <v>235</v>
      </c>
      <c r="C31" s="140">
        <v>1.50526633</v>
      </c>
      <c r="D31" s="24">
        <v>2.6503089800000015</v>
      </c>
      <c r="E31" s="140">
        <v>76.069106654368696</v>
      </c>
      <c r="F31" s="140">
        <v>0.53730428455499679</v>
      </c>
      <c r="G31" s="140">
        <v>0.31583780000000006</v>
      </c>
      <c r="H31" s="24">
        <v>0.40867701999999995</v>
      </c>
      <c r="I31" s="140">
        <v>29.394587981552522</v>
      </c>
      <c r="J31" s="140">
        <v>0.42180011634179926</v>
      </c>
      <c r="K31" s="99"/>
    </row>
    <row r="32" spans="1:11" x14ac:dyDescent="0.25">
      <c r="A32" s="97"/>
      <c r="B32" s="186" t="s">
        <v>333</v>
      </c>
      <c r="C32" s="140">
        <v>1.63699276</v>
      </c>
      <c r="D32" s="24">
        <v>2.5656840499999998</v>
      </c>
      <c r="E32" s="140">
        <v>56.731545349045987</v>
      </c>
      <c r="F32" s="140">
        <v>0.52014804435346085</v>
      </c>
      <c r="G32" s="140">
        <v>0.31290325999999996</v>
      </c>
      <c r="H32" s="24">
        <v>0.42707728</v>
      </c>
      <c r="I32" s="140">
        <v>36.488600342482869</v>
      </c>
      <c r="J32" s="140">
        <v>0.44079123017716831</v>
      </c>
      <c r="K32" s="99"/>
    </row>
    <row r="33" spans="1:11" x14ac:dyDescent="0.25">
      <c r="A33" s="97"/>
      <c r="B33" s="186" t="s">
        <v>334</v>
      </c>
      <c r="C33" s="140">
        <v>5.085878880000001</v>
      </c>
      <c r="D33" s="24">
        <v>2.5183531299999991</v>
      </c>
      <c r="E33" s="140">
        <v>-50.483423034250507</v>
      </c>
      <c r="F33" s="140">
        <v>0.51055251934115453</v>
      </c>
      <c r="G33" s="140">
        <v>0.87188237999999996</v>
      </c>
      <c r="H33" s="24">
        <v>0.28815381000000001</v>
      </c>
      <c r="I33" s="140">
        <v>-66.950380394199499</v>
      </c>
      <c r="J33" s="140">
        <v>0.29740676532860288</v>
      </c>
      <c r="K33" s="99"/>
    </row>
    <row r="34" spans="1:11" x14ac:dyDescent="0.25">
      <c r="A34" s="97"/>
      <c r="B34" s="186" t="s">
        <v>335</v>
      </c>
      <c r="C34" s="140">
        <v>5.2233500000000002E-2</v>
      </c>
      <c r="D34" s="24">
        <v>2.4477631200000003</v>
      </c>
      <c r="E34" s="140">
        <v>4586.1939559861012</v>
      </c>
      <c r="F34" s="140">
        <v>0.4962416163083393</v>
      </c>
      <c r="G34" s="140">
        <v>0.05</v>
      </c>
      <c r="H34" s="24">
        <v>2.43029238</v>
      </c>
      <c r="I34" s="140">
        <v>4760.5847599999997</v>
      </c>
      <c r="J34" s="140">
        <v>2.5083319062779417</v>
      </c>
      <c r="K34" s="99"/>
    </row>
    <row r="35" spans="1:11" x14ac:dyDescent="0.25">
      <c r="A35" s="97"/>
      <c r="B35" s="186" t="s">
        <v>336</v>
      </c>
      <c r="C35" s="140">
        <v>2.8055702699999996</v>
      </c>
      <c r="D35" s="24">
        <v>2.1392350500000008</v>
      </c>
      <c r="E35" s="140">
        <v>-23.750437731862583</v>
      </c>
      <c r="F35" s="140">
        <v>0.43369288890807839</v>
      </c>
      <c r="G35" s="140">
        <v>0.37077291999999995</v>
      </c>
      <c r="H35" s="24">
        <v>0.2757610800000001</v>
      </c>
      <c r="I35" s="140">
        <v>-25.625345022500522</v>
      </c>
      <c r="J35" s="140">
        <v>0.2846160902967832</v>
      </c>
      <c r="K35" s="99"/>
    </row>
    <row r="36" spans="1:11" x14ac:dyDescent="0.25">
      <c r="A36" s="97"/>
      <c r="B36" s="186" t="s">
        <v>337</v>
      </c>
      <c r="C36" s="140">
        <v>4.1779200000000002E-2</v>
      </c>
      <c r="D36" s="24">
        <v>2.0648479500000003</v>
      </c>
      <c r="E36" s="140">
        <v>4842.2869514016547</v>
      </c>
      <c r="F36" s="140">
        <v>0.41861219158288532</v>
      </c>
      <c r="G36" s="140">
        <v>0</v>
      </c>
      <c r="H36" s="24">
        <v>4.947E-2</v>
      </c>
      <c r="I36" s="140" t="s">
        <v>97</v>
      </c>
      <c r="J36" s="140">
        <v>5.1058539468230468E-2</v>
      </c>
      <c r="K36" s="99"/>
    </row>
    <row r="37" spans="1:11" x14ac:dyDescent="0.25">
      <c r="A37" s="97"/>
      <c r="B37" s="186" t="s">
        <v>338</v>
      </c>
      <c r="C37" s="140">
        <v>0.94019715000000004</v>
      </c>
      <c r="D37" s="24">
        <v>2.0376152899999997</v>
      </c>
      <c r="E37" s="140">
        <v>116.72213003411036</v>
      </c>
      <c r="F37" s="140">
        <v>0.41309124100382122</v>
      </c>
      <c r="G37" s="140">
        <v>0.27025750000000004</v>
      </c>
      <c r="H37" s="24">
        <v>0.37729523999999992</v>
      </c>
      <c r="I37" s="140">
        <v>39.605835175712009</v>
      </c>
      <c r="J37" s="140">
        <v>0.38941063074015531</v>
      </c>
      <c r="K37" s="99"/>
    </row>
    <row r="38" spans="1:11" x14ac:dyDescent="0.25">
      <c r="A38" s="97"/>
      <c r="B38" s="186" t="s">
        <v>339</v>
      </c>
      <c r="C38" s="140">
        <v>1.19804165</v>
      </c>
      <c r="D38" s="24">
        <v>2.0001961800000001</v>
      </c>
      <c r="E38" s="140">
        <v>66.955479385879471</v>
      </c>
      <c r="F38" s="140">
        <v>0.40550516395433145</v>
      </c>
      <c r="G38" s="140">
        <v>0</v>
      </c>
      <c r="H38" s="24">
        <v>1.2090000000000001</v>
      </c>
      <c r="I38" s="140" t="s">
        <v>97</v>
      </c>
      <c r="J38" s="140">
        <v>1.2478224018009025</v>
      </c>
      <c r="K38" s="99"/>
    </row>
    <row r="39" spans="1:11" x14ac:dyDescent="0.25">
      <c r="A39" s="97"/>
      <c r="B39" s="186" t="s">
        <v>340</v>
      </c>
      <c r="C39" s="140">
        <v>1.4508527199999997</v>
      </c>
      <c r="D39" s="24">
        <v>2.000007179999999</v>
      </c>
      <c r="E39" s="140">
        <v>37.85046217509931</v>
      </c>
      <c r="F39" s="140">
        <v>0.40546684747480111</v>
      </c>
      <c r="G39" s="140">
        <v>0.28634189999999998</v>
      </c>
      <c r="H39" s="24">
        <v>0.36840588000000002</v>
      </c>
      <c r="I39" s="140">
        <v>28.659438244979185</v>
      </c>
      <c r="J39" s="140">
        <v>0.38023582301007031</v>
      </c>
      <c r="K39" s="99"/>
    </row>
    <row r="40" spans="1:11" x14ac:dyDescent="0.25">
      <c r="A40" s="97"/>
      <c r="B40" s="186" t="s">
        <v>341</v>
      </c>
      <c r="C40" s="140">
        <v>0.28802893000000002</v>
      </c>
      <c r="D40" s="24">
        <v>1.9701760300000002</v>
      </c>
      <c r="E40" s="140">
        <v>584.02018852758988</v>
      </c>
      <c r="F40" s="140">
        <v>0.39941909801269787</v>
      </c>
      <c r="G40" s="140">
        <v>6.3648490000000002E-2</v>
      </c>
      <c r="H40" s="24">
        <v>1.7515279999999998E-2</v>
      </c>
      <c r="I40" s="140">
        <v>-72.481232469144203</v>
      </c>
      <c r="J40" s="140">
        <v>1.807771609414004E-2</v>
      </c>
      <c r="K40" s="99"/>
    </row>
    <row r="41" spans="1:11" x14ac:dyDescent="0.25">
      <c r="A41" s="97"/>
      <c r="B41" s="186" t="s">
        <v>342</v>
      </c>
      <c r="C41" s="140">
        <v>0</v>
      </c>
      <c r="D41" s="24">
        <v>1.9189504100000003</v>
      </c>
      <c r="E41" s="140" t="s">
        <v>97</v>
      </c>
      <c r="F41" s="140">
        <v>0.38903398996956473</v>
      </c>
      <c r="G41" s="140">
        <v>0</v>
      </c>
      <c r="H41" s="24">
        <v>0.62472432</v>
      </c>
      <c r="I41" s="140" t="s">
        <v>97</v>
      </c>
      <c r="J41" s="140">
        <v>0.64478494743245285</v>
      </c>
      <c r="K41" s="99"/>
    </row>
    <row r="42" spans="1:11" x14ac:dyDescent="0.25">
      <c r="A42" s="97"/>
      <c r="B42" s="186" t="s">
        <v>265</v>
      </c>
      <c r="C42" s="140">
        <v>1.89891246</v>
      </c>
      <c r="D42" s="24">
        <v>1.8700019099999996</v>
      </c>
      <c r="E42" s="140">
        <v>-1.5224793458883501</v>
      </c>
      <c r="F42" s="140">
        <v>0.37911052860298072</v>
      </c>
      <c r="G42" s="140">
        <v>0.5832332400000001</v>
      </c>
      <c r="H42" s="24">
        <v>0.32457177000000004</v>
      </c>
      <c r="I42" s="140">
        <v>-44.349576166132096</v>
      </c>
      <c r="J42" s="140">
        <v>0.33499414855100917</v>
      </c>
      <c r="K42" s="99"/>
    </row>
    <row r="43" spans="1:11" x14ac:dyDescent="0.25">
      <c r="A43" s="97"/>
      <c r="B43" s="186" t="s">
        <v>343</v>
      </c>
      <c r="C43" s="140">
        <v>0.1002195</v>
      </c>
      <c r="D43" s="24">
        <v>1.8485846400000001</v>
      </c>
      <c r="E43" s="140">
        <v>1744.5358837352014</v>
      </c>
      <c r="F43" s="140">
        <v>0.37476854771648388</v>
      </c>
      <c r="G43" s="140">
        <v>0</v>
      </c>
      <c r="H43" s="24">
        <v>0.15710009999999999</v>
      </c>
      <c r="I43" s="140" t="s">
        <v>97</v>
      </c>
      <c r="J43" s="140">
        <v>0.16214476766349209</v>
      </c>
      <c r="K43" s="99"/>
    </row>
    <row r="44" spans="1:11" s="133" customFormat="1" x14ac:dyDescent="0.25">
      <c r="A44" s="97"/>
      <c r="B44" s="186" t="s">
        <v>46</v>
      </c>
      <c r="C44" s="21">
        <v>124.80239078999898</v>
      </c>
      <c r="D44" s="24">
        <v>96.16166080999551</v>
      </c>
      <c r="E44" s="140">
        <v>-22.948863237881646</v>
      </c>
      <c r="F44" s="140">
        <v>19.495112740830272</v>
      </c>
      <c r="G44" s="21">
        <v>20.492116309999943</v>
      </c>
      <c r="H44" s="24">
        <v>17.771905920000137</v>
      </c>
      <c r="I44" s="140">
        <v>-13.274423924054989</v>
      </c>
      <c r="J44" s="140">
        <v>18.342582572104423</v>
      </c>
      <c r="K44" s="99"/>
    </row>
    <row r="45" spans="1:11" x14ac:dyDescent="0.25">
      <c r="A45" s="97"/>
      <c r="B45" s="187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8"/>
      <c r="F11" s="208"/>
      <c r="G11" s="124">
        <v>2017</v>
      </c>
      <c r="H11" s="124">
        <v>2018</v>
      </c>
      <c r="I11" s="208"/>
      <c r="J11" s="20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147.08502049000072</v>
      </c>
      <c r="D13" s="24">
        <v>200.70798223000122</v>
      </c>
      <c r="E13" s="24">
        <v>36.457119536279322</v>
      </c>
      <c r="F13" s="22">
        <v>100</v>
      </c>
      <c r="G13" s="24">
        <v>34.511232880000023</v>
      </c>
      <c r="H13" s="24">
        <v>35.627577369999969</v>
      </c>
      <c r="I13" s="24">
        <v>3.2347279330229073</v>
      </c>
      <c r="J13" s="22">
        <v>100</v>
      </c>
      <c r="K13" s="99"/>
    </row>
    <row r="14" spans="1:14" ht="15" customHeight="1" x14ac:dyDescent="0.25">
      <c r="A14" s="97"/>
      <c r="B14" s="182" t="s">
        <v>308</v>
      </c>
      <c r="C14" s="21">
        <v>10.250817000000001</v>
      </c>
      <c r="D14" s="24">
        <v>37.172063000000009</v>
      </c>
      <c r="E14" s="21">
        <v>262.62536927544409</v>
      </c>
      <c r="F14" s="21">
        <v>18.520470679338853</v>
      </c>
      <c r="G14" s="21">
        <v>6.5907570000000009</v>
      </c>
      <c r="H14" s="24">
        <v>6.3367660000000008</v>
      </c>
      <c r="I14" s="21">
        <v>-3.8537454802232918</v>
      </c>
      <c r="J14" s="21">
        <v>17.786126556378893</v>
      </c>
      <c r="K14" s="99"/>
    </row>
    <row r="15" spans="1:14" s="133" customFormat="1" ht="15" customHeight="1" x14ac:dyDescent="0.25">
      <c r="A15" s="97"/>
      <c r="B15" s="182" t="s">
        <v>233</v>
      </c>
      <c r="C15" s="21">
        <v>11.927034950000005</v>
      </c>
      <c r="D15" s="24">
        <v>11.218619550000005</v>
      </c>
      <c r="E15" s="21">
        <v>-5.939576793140855</v>
      </c>
      <c r="F15" s="21">
        <v>5.589523358938477</v>
      </c>
      <c r="G15" s="21">
        <v>1.2562567499999997</v>
      </c>
      <c r="H15" s="24">
        <v>1.7832491000000001</v>
      </c>
      <c r="I15" s="21">
        <v>41.949414401156496</v>
      </c>
      <c r="J15" s="21">
        <v>5.0052493928525621</v>
      </c>
      <c r="K15" s="99"/>
    </row>
    <row r="16" spans="1:14" s="133" customFormat="1" ht="15" customHeight="1" x14ac:dyDescent="0.25">
      <c r="A16" s="97"/>
      <c r="B16" s="182" t="s">
        <v>263</v>
      </c>
      <c r="C16" s="21">
        <v>7.2572722999999995</v>
      </c>
      <c r="D16" s="24">
        <v>8.3646685900000062</v>
      </c>
      <c r="E16" s="21">
        <v>15.259125525715866</v>
      </c>
      <c r="F16" s="21">
        <v>4.1675814270378728</v>
      </c>
      <c r="G16" s="21">
        <v>1.6731999900000001</v>
      </c>
      <c r="H16" s="24">
        <v>2.0041858799999992</v>
      </c>
      <c r="I16" s="21">
        <v>19.781609609022244</v>
      </c>
      <c r="J16" s="21">
        <v>5.6253779458145647</v>
      </c>
      <c r="K16" s="99"/>
    </row>
    <row r="17" spans="1:11" s="133" customFormat="1" ht="15" customHeight="1" x14ac:dyDescent="0.25">
      <c r="A17" s="97"/>
      <c r="B17" s="182" t="s">
        <v>309</v>
      </c>
      <c r="C17" s="21">
        <v>3.6307949999999996</v>
      </c>
      <c r="D17" s="24">
        <v>8.1178229999999996</v>
      </c>
      <c r="E17" s="21">
        <v>123.5825211833772</v>
      </c>
      <c r="F17" s="21">
        <v>4.0445939966141378</v>
      </c>
      <c r="G17" s="21">
        <v>3.1757969999999998</v>
      </c>
      <c r="H17" s="24">
        <v>1.3639800000000002</v>
      </c>
      <c r="I17" s="21">
        <v>-57.050781268450088</v>
      </c>
      <c r="J17" s="21">
        <v>3.8284388125377649</v>
      </c>
      <c r="K17" s="99"/>
    </row>
    <row r="18" spans="1:11" s="133" customFormat="1" ht="15" customHeight="1" x14ac:dyDescent="0.25">
      <c r="A18" s="97"/>
      <c r="B18" s="182" t="s">
        <v>310</v>
      </c>
      <c r="C18" s="21">
        <v>0</v>
      </c>
      <c r="D18" s="24">
        <v>3.2538571900000011</v>
      </c>
      <c r="E18" s="21" t="s">
        <v>97</v>
      </c>
      <c r="F18" s="21">
        <v>1.6211897274076748</v>
      </c>
      <c r="G18" s="21">
        <v>0</v>
      </c>
      <c r="H18" s="24">
        <v>0.98944608000000001</v>
      </c>
      <c r="I18" s="21" t="s">
        <v>97</v>
      </c>
      <c r="J18" s="21">
        <v>2.7771915831502998</v>
      </c>
      <c r="K18" s="99"/>
    </row>
    <row r="19" spans="1:11" s="133" customFormat="1" ht="15" customHeight="1" x14ac:dyDescent="0.25">
      <c r="A19" s="97"/>
      <c r="B19" s="182" t="s">
        <v>311</v>
      </c>
      <c r="C19" s="21">
        <v>2.1697122399999991</v>
      </c>
      <c r="D19" s="24">
        <v>3.08717738</v>
      </c>
      <c r="E19" s="21">
        <v>42.285106895096902</v>
      </c>
      <c r="F19" s="21">
        <v>1.5381437976204904</v>
      </c>
      <c r="G19" s="21">
        <v>0.31412030999999996</v>
      </c>
      <c r="H19" s="24">
        <v>0.25848370999999998</v>
      </c>
      <c r="I19" s="21">
        <v>-17.711876064301602</v>
      </c>
      <c r="J19" s="21">
        <v>0.72551581971345303</v>
      </c>
      <c r="K19" s="99"/>
    </row>
    <row r="20" spans="1:11" s="133" customFormat="1" ht="15" customHeight="1" x14ac:dyDescent="0.25">
      <c r="A20" s="97"/>
      <c r="B20" s="182" t="s">
        <v>299</v>
      </c>
      <c r="C20" s="21">
        <v>3.1645773499999983</v>
      </c>
      <c r="D20" s="24">
        <v>3.0591829399999981</v>
      </c>
      <c r="E20" s="21">
        <v>-3.3304418992950224</v>
      </c>
      <c r="F20" s="21">
        <v>1.5241959517555854</v>
      </c>
      <c r="G20" s="21">
        <v>0.56964972000000003</v>
      </c>
      <c r="H20" s="24">
        <v>0.49442736999999992</v>
      </c>
      <c r="I20" s="21">
        <v>-13.205018340042384</v>
      </c>
      <c r="J20" s="21">
        <v>1.3877659007382583</v>
      </c>
      <c r="K20" s="99"/>
    </row>
    <row r="21" spans="1:11" s="133" customFormat="1" ht="15" customHeight="1" x14ac:dyDescent="0.25">
      <c r="A21" s="97"/>
      <c r="B21" s="182" t="s">
        <v>236</v>
      </c>
      <c r="C21" s="21">
        <v>1.8311956999999999</v>
      </c>
      <c r="D21" s="24">
        <v>2.6255639100000012</v>
      </c>
      <c r="E21" s="21">
        <v>43.379755096629012</v>
      </c>
      <c r="F21" s="21">
        <v>1.3081512159248541</v>
      </c>
      <c r="G21" s="21">
        <v>0.30145465999999999</v>
      </c>
      <c r="H21" s="24">
        <v>0.35998428999999993</v>
      </c>
      <c r="I21" s="21">
        <v>19.415732369172844</v>
      </c>
      <c r="J21" s="21">
        <v>1.0104091172450109</v>
      </c>
      <c r="K21" s="99"/>
    </row>
    <row r="22" spans="1:11" s="133" customFormat="1" ht="15" customHeight="1" x14ac:dyDescent="0.25">
      <c r="A22" s="97"/>
      <c r="B22" s="182" t="s">
        <v>288</v>
      </c>
      <c r="C22" s="21">
        <v>2.03389292</v>
      </c>
      <c r="D22" s="24">
        <v>2.1553532900000008</v>
      </c>
      <c r="E22" s="21">
        <v>5.9718173363817462</v>
      </c>
      <c r="F22" s="21">
        <v>1.0738752221274759</v>
      </c>
      <c r="G22" s="21">
        <v>0.54068158000000011</v>
      </c>
      <c r="H22" s="24">
        <v>0.44247521000000001</v>
      </c>
      <c r="I22" s="21">
        <v>-18.163439190955987</v>
      </c>
      <c r="J22" s="21">
        <v>1.2419458258550695</v>
      </c>
      <c r="K22" s="99"/>
    </row>
    <row r="23" spans="1:11" s="133" customFormat="1" ht="15" customHeight="1" x14ac:dyDescent="0.25">
      <c r="A23" s="97"/>
      <c r="B23" s="182" t="s">
        <v>237</v>
      </c>
      <c r="C23" s="21">
        <v>1.77243558</v>
      </c>
      <c r="D23" s="24">
        <v>2.0875049300000006</v>
      </c>
      <c r="E23" s="21">
        <v>17.776067776748228</v>
      </c>
      <c r="F23" s="21">
        <v>1.0400707071071169</v>
      </c>
      <c r="G23" s="21">
        <v>0.49238182000000003</v>
      </c>
      <c r="H23" s="24">
        <v>0.40346816000000002</v>
      </c>
      <c r="I23" s="21">
        <v>-18.057868180429569</v>
      </c>
      <c r="J23" s="21">
        <v>1.1324602731471112</v>
      </c>
      <c r="K23" s="99"/>
    </row>
    <row r="24" spans="1:11" s="133" customFormat="1" ht="15" customHeight="1" x14ac:dyDescent="0.25">
      <c r="A24" s="97"/>
      <c r="B24" s="182" t="s">
        <v>235</v>
      </c>
      <c r="C24" s="21">
        <v>1.9032866500000012</v>
      </c>
      <c r="D24" s="24">
        <v>2.0029040199999995</v>
      </c>
      <c r="E24" s="21">
        <v>5.233965677214103</v>
      </c>
      <c r="F24" s="21">
        <v>0.99791946376341556</v>
      </c>
      <c r="G24" s="21">
        <v>0.73434867000000015</v>
      </c>
      <c r="H24" s="24">
        <v>0.49896028000000003</v>
      </c>
      <c r="I24" s="21">
        <v>-32.054036402081323</v>
      </c>
      <c r="J24" s="21">
        <v>1.4004889381565055</v>
      </c>
      <c r="K24" s="99"/>
    </row>
    <row r="25" spans="1:11" s="133" customFormat="1" ht="15" customHeight="1" x14ac:dyDescent="0.25">
      <c r="A25" s="97"/>
      <c r="B25" s="182" t="s">
        <v>242</v>
      </c>
      <c r="C25" s="21">
        <v>1.8747129200000006</v>
      </c>
      <c r="D25" s="24">
        <v>1.9551085699999999</v>
      </c>
      <c r="E25" s="21">
        <v>4.2884245978311863</v>
      </c>
      <c r="F25" s="21">
        <v>0.97410603618123381</v>
      </c>
      <c r="G25" s="21">
        <v>0.41312519000000003</v>
      </c>
      <c r="H25" s="24">
        <v>0.33849275000000001</v>
      </c>
      <c r="I25" s="21">
        <v>-18.06533269007392</v>
      </c>
      <c r="J25" s="21">
        <v>0.95008635160533317</v>
      </c>
      <c r="K25" s="99"/>
    </row>
    <row r="26" spans="1:11" s="133" customFormat="1" ht="15" customHeight="1" x14ac:dyDescent="0.25">
      <c r="A26" s="97"/>
      <c r="B26" s="182" t="s">
        <v>259</v>
      </c>
      <c r="C26" s="21">
        <v>1.29876832</v>
      </c>
      <c r="D26" s="24">
        <v>1.7867340600000001</v>
      </c>
      <c r="E26" s="21">
        <v>37.571423054113318</v>
      </c>
      <c r="F26" s="21">
        <v>0.89021574535709935</v>
      </c>
      <c r="G26" s="21">
        <v>0.25752748000000003</v>
      </c>
      <c r="H26" s="24">
        <v>0.36605939000000004</v>
      </c>
      <c r="I26" s="21">
        <v>42.143817040418362</v>
      </c>
      <c r="J26" s="21">
        <v>1.0274607958840294</v>
      </c>
      <c r="K26" s="99"/>
    </row>
    <row r="27" spans="1:11" s="133" customFormat="1" ht="15" customHeight="1" x14ac:dyDescent="0.25">
      <c r="A27" s="97"/>
      <c r="B27" s="182" t="s">
        <v>312</v>
      </c>
      <c r="C27" s="21">
        <v>1.79724884</v>
      </c>
      <c r="D27" s="24">
        <v>1.73437062</v>
      </c>
      <c r="E27" s="21">
        <v>-3.4985817545443498</v>
      </c>
      <c r="F27" s="21">
        <v>0.86412637939456671</v>
      </c>
      <c r="G27" s="21">
        <v>0.48402755999999997</v>
      </c>
      <c r="H27" s="24">
        <v>0.44811728000000001</v>
      </c>
      <c r="I27" s="21">
        <v>-7.4190568818023443</v>
      </c>
      <c r="J27" s="21">
        <v>1.2577820696204143</v>
      </c>
      <c r="K27" s="99"/>
    </row>
    <row r="28" spans="1:11" s="133" customFormat="1" ht="15" customHeight="1" x14ac:dyDescent="0.25">
      <c r="A28" s="97"/>
      <c r="B28" s="182" t="s">
        <v>313</v>
      </c>
      <c r="C28" s="21">
        <v>1.2158568299999994</v>
      </c>
      <c r="D28" s="24">
        <v>1.6897199099999998</v>
      </c>
      <c r="E28" s="21">
        <v>38.973591981220387</v>
      </c>
      <c r="F28" s="21">
        <v>0.84187977539611059</v>
      </c>
      <c r="G28" s="21">
        <v>0.25640535000000003</v>
      </c>
      <c r="H28" s="24">
        <v>0.24852837999999999</v>
      </c>
      <c r="I28" s="21">
        <v>-3.072077084195024</v>
      </c>
      <c r="J28" s="21">
        <v>0.69757305533008851</v>
      </c>
      <c r="K28" s="99"/>
    </row>
    <row r="29" spans="1:11" s="133" customFormat="1" ht="15" customHeight="1" x14ac:dyDescent="0.25">
      <c r="A29" s="97"/>
      <c r="B29" s="182" t="s">
        <v>314</v>
      </c>
      <c r="C29" s="21">
        <v>1.2123694599999995</v>
      </c>
      <c r="D29" s="24">
        <v>1.5716769300000002</v>
      </c>
      <c r="E29" s="21">
        <v>29.636796525706032</v>
      </c>
      <c r="F29" s="21">
        <v>0.78306647923894612</v>
      </c>
      <c r="G29" s="21">
        <v>0.36761031999999993</v>
      </c>
      <c r="H29" s="24">
        <v>0.26040706000000002</v>
      </c>
      <c r="I29" s="21">
        <v>-29.162200887069744</v>
      </c>
      <c r="J29" s="21">
        <v>0.73091430634089238</v>
      </c>
      <c r="K29" s="99"/>
    </row>
    <row r="30" spans="1:11" s="133" customFormat="1" ht="15" customHeight="1" x14ac:dyDescent="0.25">
      <c r="A30" s="97"/>
      <c r="B30" s="182" t="s">
        <v>304</v>
      </c>
      <c r="C30" s="21">
        <v>0.98575993000000006</v>
      </c>
      <c r="D30" s="24">
        <v>1.5389065899999996</v>
      </c>
      <c r="E30" s="21">
        <v>56.113729435117079</v>
      </c>
      <c r="F30" s="21">
        <v>0.76673910668709244</v>
      </c>
      <c r="G30" s="21">
        <v>0.27719124000000001</v>
      </c>
      <c r="H30" s="24">
        <v>0.29385378000000001</v>
      </c>
      <c r="I30" s="21">
        <v>6.0112072805764027</v>
      </c>
      <c r="J30" s="21">
        <v>0.82479304429898781</v>
      </c>
      <c r="K30" s="99"/>
    </row>
    <row r="31" spans="1:11" s="133" customFormat="1" ht="15" customHeight="1" x14ac:dyDescent="0.25">
      <c r="A31" s="97"/>
      <c r="B31" s="182" t="s">
        <v>315</v>
      </c>
      <c r="C31" s="21">
        <v>0</v>
      </c>
      <c r="D31" s="24">
        <v>1.4968363699999998</v>
      </c>
      <c r="E31" s="21" t="s">
        <v>97</v>
      </c>
      <c r="F31" s="21">
        <v>0.74577819644696586</v>
      </c>
      <c r="G31" s="21">
        <v>0</v>
      </c>
      <c r="H31" s="24">
        <v>0.33693923999999997</v>
      </c>
      <c r="I31" s="21" t="s">
        <v>97</v>
      </c>
      <c r="J31" s="21">
        <v>0.94572593724466381</v>
      </c>
      <c r="K31" s="99"/>
    </row>
    <row r="32" spans="1:11" s="133" customFormat="1" ht="15" customHeight="1" x14ac:dyDescent="0.25">
      <c r="A32" s="97"/>
      <c r="B32" s="182" t="s">
        <v>307</v>
      </c>
      <c r="C32" s="21">
        <v>0.90528421999999986</v>
      </c>
      <c r="D32" s="24">
        <v>1.39379214</v>
      </c>
      <c r="E32" s="21">
        <v>53.961828695080996</v>
      </c>
      <c r="F32" s="21">
        <v>0.6944378218115832</v>
      </c>
      <c r="G32" s="21">
        <v>0.2516698</v>
      </c>
      <c r="H32" s="24">
        <v>0.18146203</v>
      </c>
      <c r="I32" s="21">
        <v>-27.896779828171681</v>
      </c>
      <c r="J32" s="21">
        <v>0.50933025312240066</v>
      </c>
      <c r="K32" s="99"/>
    </row>
    <row r="33" spans="1:11" s="133" customFormat="1" ht="15" customHeight="1" x14ac:dyDescent="0.25">
      <c r="A33" s="97"/>
      <c r="B33" s="182" t="s">
        <v>316</v>
      </c>
      <c r="C33" s="21">
        <v>1.3183228999999999</v>
      </c>
      <c r="D33" s="24">
        <v>1.3745369199999999</v>
      </c>
      <c r="E33" s="21">
        <v>4.264055490502372</v>
      </c>
      <c r="F33" s="21">
        <v>0.68484417247782892</v>
      </c>
      <c r="G33" s="21">
        <v>0</v>
      </c>
      <c r="H33" s="24">
        <v>0</v>
      </c>
      <c r="I33" s="21" t="s">
        <v>97</v>
      </c>
      <c r="J33" s="21">
        <v>0</v>
      </c>
      <c r="K33" s="99"/>
    </row>
    <row r="34" spans="1:11" s="133" customFormat="1" ht="15" customHeight="1" x14ac:dyDescent="0.25">
      <c r="A34" s="97"/>
      <c r="B34" s="182" t="s">
        <v>317</v>
      </c>
      <c r="C34" s="21">
        <v>0.98570089999999988</v>
      </c>
      <c r="D34" s="24">
        <v>1.35443457</v>
      </c>
      <c r="E34" s="21">
        <v>37.408271616673993</v>
      </c>
      <c r="F34" s="21">
        <v>0.67482845223758281</v>
      </c>
      <c r="G34" s="21">
        <v>0.29520583999999994</v>
      </c>
      <c r="H34" s="24">
        <v>0.17833970999999998</v>
      </c>
      <c r="I34" s="21">
        <v>-39.588014247956608</v>
      </c>
      <c r="J34" s="21">
        <v>0.50056648013953953</v>
      </c>
      <c r="K34" s="99"/>
    </row>
    <row r="35" spans="1:11" s="133" customFormat="1" ht="15" customHeight="1" x14ac:dyDescent="0.25">
      <c r="A35" s="97"/>
      <c r="B35" s="182" t="s">
        <v>318</v>
      </c>
      <c r="C35" s="21">
        <v>1.2926434299999998</v>
      </c>
      <c r="D35" s="24">
        <v>1.3218434000000003</v>
      </c>
      <c r="E35" s="21">
        <v>2.2589346236030927</v>
      </c>
      <c r="F35" s="21">
        <v>0.65859034868141642</v>
      </c>
      <c r="G35" s="21">
        <v>0.57696910000000012</v>
      </c>
      <c r="H35" s="24">
        <v>0.95857937999999987</v>
      </c>
      <c r="I35" s="21">
        <v>66.140505618065106</v>
      </c>
      <c r="J35" s="21">
        <v>2.6905544826833134</v>
      </c>
      <c r="K35" s="99"/>
    </row>
    <row r="36" spans="1:11" s="133" customFormat="1" ht="15" customHeight="1" x14ac:dyDescent="0.25">
      <c r="A36" s="97"/>
      <c r="B36" s="182" t="s">
        <v>246</v>
      </c>
      <c r="C36" s="21">
        <v>0.98155613000000008</v>
      </c>
      <c r="D36" s="24">
        <v>1.3145733899999992</v>
      </c>
      <c r="E36" s="21">
        <v>33.927480031121519</v>
      </c>
      <c r="F36" s="21">
        <v>0.65496816588667828</v>
      </c>
      <c r="G36" s="21">
        <v>0.28065094000000002</v>
      </c>
      <c r="H36" s="24">
        <v>0.38342619000000006</v>
      </c>
      <c r="I36" s="21">
        <v>36.620312050264303</v>
      </c>
      <c r="J36" s="21">
        <v>1.0762061815711956</v>
      </c>
      <c r="K36" s="99"/>
    </row>
    <row r="37" spans="1:11" s="133" customFormat="1" ht="15" customHeight="1" x14ac:dyDescent="0.25">
      <c r="A37" s="97"/>
      <c r="B37" s="182" t="s">
        <v>238</v>
      </c>
      <c r="C37" s="21">
        <v>0.96650195999999988</v>
      </c>
      <c r="D37" s="24">
        <v>1.2594170900000001</v>
      </c>
      <c r="E37" s="21">
        <v>30.306729021015144</v>
      </c>
      <c r="F37" s="21">
        <v>0.62748729572537465</v>
      </c>
      <c r="G37" s="21">
        <v>0.17509493999999998</v>
      </c>
      <c r="H37" s="24">
        <v>5.9811470000000012E-2</v>
      </c>
      <c r="I37" s="21">
        <v>-65.840549132944659</v>
      </c>
      <c r="J37" s="21">
        <v>0.16787969998309224</v>
      </c>
      <c r="K37" s="99"/>
    </row>
    <row r="38" spans="1:11" s="133" customFormat="1" ht="15" customHeight="1" x14ac:dyDescent="0.25">
      <c r="A38" s="97"/>
      <c r="B38" s="182" t="s">
        <v>292</v>
      </c>
      <c r="C38" s="21">
        <v>0.40325643</v>
      </c>
      <c r="D38" s="24">
        <v>1.2491693100000001</v>
      </c>
      <c r="E38" s="21">
        <v>209.77046292851429</v>
      </c>
      <c r="F38" s="21">
        <v>0.62238147985988668</v>
      </c>
      <c r="G38" s="21">
        <v>5.6425399999999997E-3</v>
      </c>
      <c r="H38" s="24">
        <v>0.35668187000000001</v>
      </c>
      <c r="I38" s="21">
        <v>6221.2998046978846</v>
      </c>
      <c r="J38" s="21">
        <v>1.0011398369745519</v>
      </c>
      <c r="K38" s="99"/>
    </row>
    <row r="39" spans="1:11" s="133" customFormat="1" ht="15" customHeight="1" x14ac:dyDescent="0.25">
      <c r="A39" s="97"/>
      <c r="B39" s="182" t="s">
        <v>319</v>
      </c>
      <c r="C39" s="21">
        <v>0.70009684999999999</v>
      </c>
      <c r="D39" s="24">
        <v>1.1987932999999997</v>
      </c>
      <c r="E39" s="21">
        <v>71.232494475585725</v>
      </c>
      <c r="F39" s="21">
        <v>0.59728232364283507</v>
      </c>
      <c r="G39" s="21">
        <v>0.12784572</v>
      </c>
      <c r="H39" s="24">
        <v>0.14453208000000001</v>
      </c>
      <c r="I39" s="21">
        <v>13.051950429001469</v>
      </c>
      <c r="J39" s="21">
        <v>0.40567473476796811</v>
      </c>
      <c r="K39" s="99"/>
    </row>
    <row r="40" spans="1:11" s="133" customFormat="1" ht="15" customHeight="1" x14ac:dyDescent="0.25">
      <c r="A40" s="97"/>
      <c r="B40" s="182" t="s">
        <v>276</v>
      </c>
      <c r="C40" s="21">
        <v>0.26077802999999994</v>
      </c>
      <c r="D40" s="24">
        <v>1.1540154799999998</v>
      </c>
      <c r="E40" s="21">
        <v>342.52787706080915</v>
      </c>
      <c r="F40" s="21">
        <v>0.57497238882983548</v>
      </c>
      <c r="G40" s="21">
        <v>0.18185436999999996</v>
      </c>
      <c r="H40" s="24">
        <v>0.16379265999999998</v>
      </c>
      <c r="I40" s="21">
        <v>-9.9319636916066383</v>
      </c>
      <c r="J40" s="21">
        <v>0.45973560957844078</v>
      </c>
      <c r="K40" s="99"/>
    </row>
    <row r="41" spans="1:11" s="133" customFormat="1" ht="15" customHeight="1" x14ac:dyDescent="0.25">
      <c r="A41" s="97"/>
      <c r="B41" s="182" t="s">
        <v>257</v>
      </c>
      <c r="C41" s="21">
        <v>0.63833470000000025</v>
      </c>
      <c r="D41" s="24">
        <v>1.1523967199999998</v>
      </c>
      <c r="E41" s="21">
        <v>80.531736720563572</v>
      </c>
      <c r="F41" s="21">
        <v>0.57416586385658119</v>
      </c>
      <c r="G41" s="21">
        <v>0.10143634000000001</v>
      </c>
      <c r="H41" s="24">
        <v>0.22684519</v>
      </c>
      <c r="I41" s="21">
        <v>123.63305892148708</v>
      </c>
      <c r="J41" s="21">
        <v>0.63671236369558459</v>
      </c>
      <c r="K41" s="99"/>
    </row>
    <row r="42" spans="1:11" s="133" customFormat="1" ht="15" customHeight="1" x14ac:dyDescent="0.25">
      <c r="A42" s="97"/>
      <c r="B42" s="182" t="s">
        <v>320</v>
      </c>
      <c r="C42" s="21">
        <v>0</v>
      </c>
      <c r="D42" s="24">
        <v>1.0563415300000001</v>
      </c>
      <c r="E42" s="21" t="s">
        <v>97</v>
      </c>
      <c r="F42" s="21">
        <v>0.52630768256615035</v>
      </c>
      <c r="G42" s="21">
        <v>0</v>
      </c>
      <c r="H42" s="24">
        <v>0.44902523</v>
      </c>
      <c r="I42" s="21" t="s">
        <v>97</v>
      </c>
      <c r="J42" s="21">
        <v>1.2603305168262704</v>
      </c>
      <c r="K42" s="99"/>
    </row>
    <row r="43" spans="1:11" s="133" customFormat="1" ht="15" customHeight="1" x14ac:dyDescent="0.25">
      <c r="A43" s="97"/>
      <c r="B43" s="182" t="s">
        <v>321</v>
      </c>
      <c r="C43" s="21">
        <v>0.17886099999999999</v>
      </c>
      <c r="D43" s="24">
        <v>1.0529100000000005</v>
      </c>
      <c r="E43" s="21">
        <v>488.67500461252058</v>
      </c>
      <c r="F43" s="21">
        <v>0.52459796979744366</v>
      </c>
      <c r="G43" s="21">
        <v>3.5423000000000003E-2</v>
      </c>
      <c r="H43" s="24">
        <v>0.103935</v>
      </c>
      <c r="I43" s="21">
        <v>193.4110606103379</v>
      </c>
      <c r="J43" s="21">
        <v>0.29172626283458153</v>
      </c>
      <c r="K43" s="99"/>
    </row>
    <row r="44" spans="1:11" s="133" customFormat="1" ht="15" customHeight="1" x14ac:dyDescent="0.25">
      <c r="A44" s="97"/>
      <c r="B44" s="182" t="s">
        <v>46</v>
      </c>
      <c r="C44" s="21">
        <v>84.127947950000717</v>
      </c>
      <c r="D44" s="24">
        <v>90.907687530001255</v>
      </c>
      <c r="E44" s="21">
        <v>8.058843398902237</v>
      </c>
      <c r="F44" s="21">
        <v>45.293508768288866</v>
      </c>
      <c r="G44" s="21">
        <v>14.774905650000019</v>
      </c>
      <c r="H44" s="24">
        <v>15.193322599999973</v>
      </c>
      <c r="I44" s="21">
        <v>2.8319432956917412</v>
      </c>
      <c r="J44" s="21">
        <v>42.644837851909173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39.8554687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3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8"/>
      <c r="F11" s="208"/>
      <c r="G11" s="124">
        <v>2017</v>
      </c>
      <c r="H11" s="124">
        <v>2018</v>
      </c>
      <c r="I11" s="208"/>
      <c r="J11" s="20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61.931080480000105</v>
      </c>
      <c r="D13" s="24">
        <v>84.519578520000266</v>
      </c>
      <c r="E13" s="24">
        <v>36.473605603078155</v>
      </c>
      <c r="F13" s="22">
        <v>100</v>
      </c>
      <c r="G13" s="24">
        <v>11.371605309999993</v>
      </c>
      <c r="H13" s="24">
        <v>13.010756030000012</v>
      </c>
      <c r="I13" s="24">
        <v>14.414417976313153</v>
      </c>
      <c r="J13" s="22">
        <v>100</v>
      </c>
      <c r="K13" s="99"/>
    </row>
    <row r="14" spans="1:14" ht="16.5" customHeight="1" x14ac:dyDescent="0.25">
      <c r="A14" s="97"/>
      <c r="B14" s="183" t="s">
        <v>287</v>
      </c>
      <c r="C14" s="184">
        <v>0</v>
      </c>
      <c r="D14" s="185">
        <v>3.91</v>
      </c>
      <c r="E14" s="184" t="s">
        <v>97</v>
      </c>
      <c r="F14" s="184">
        <v>4.6261470637537059</v>
      </c>
      <c r="G14" s="184">
        <v>0</v>
      </c>
      <c r="H14" s="185">
        <v>0</v>
      </c>
      <c r="I14" s="21" t="s">
        <v>97</v>
      </c>
      <c r="J14" s="21">
        <v>0</v>
      </c>
      <c r="K14" s="99"/>
    </row>
    <row r="15" spans="1:14" s="133" customFormat="1" ht="16.5" customHeight="1" x14ac:dyDescent="0.25">
      <c r="A15" s="97"/>
      <c r="B15" s="183" t="s">
        <v>235</v>
      </c>
      <c r="C15" s="184">
        <v>4.2702561700000023</v>
      </c>
      <c r="D15" s="185">
        <v>3.5048655800000006</v>
      </c>
      <c r="E15" s="184">
        <v>-17.923762873457804</v>
      </c>
      <c r="F15" s="184">
        <v>4.1468091078691645</v>
      </c>
      <c r="G15" s="184">
        <v>0.83196261000000005</v>
      </c>
      <c r="H15" s="185">
        <v>0.63117585999999992</v>
      </c>
      <c r="I15" s="21">
        <v>-24.134107421005389</v>
      </c>
      <c r="J15" s="21">
        <v>4.851185115950555</v>
      </c>
      <c r="K15" s="99"/>
    </row>
    <row r="16" spans="1:14" s="133" customFormat="1" ht="16.5" customHeight="1" x14ac:dyDescent="0.25">
      <c r="A16" s="97"/>
      <c r="B16" s="183" t="s">
        <v>288</v>
      </c>
      <c r="C16" s="184">
        <v>3.4895451400000042</v>
      </c>
      <c r="D16" s="185">
        <v>3.4315391000000024</v>
      </c>
      <c r="E16" s="184">
        <v>-1.662280832395302</v>
      </c>
      <c r="F16" s="184">
        <v>4.0600523098775048</v>
      </c>
      <c r="G16" s="184">
        <v>0.52292989999999984</v>
      </c>
      <c r="H16" s="185">
        <v>0.92307580999999994</v>
      </c>
      <c r="I16" s="21">
        <v>76.519990537928749</v>
      </c>
      <c r="J16" s="21">
        <v>7.0947130810199281</v>
      </c>
      <c r="K16" s="99"/>
    </row>
    <row r="17" spans="1:11" s="133" customFormat="1" ht="16.5" customHeight="1" x14ac:dyDescent="0.25">
      <c r="A17" s="97"/>
      <c r="B17" s="183" t="s">
        <v>237</v>
      </c>
      <c r="C17" s="184">
        <v>1.3244035200000002</v>
      </c>
      <c r="D17" s="185">
        <v>2.8687559799999991</v>
      </c>
      <c r="E17" s="184">
        <v>116.6073962110882</v>
      </c>
      <c r="F17" s="184">
        <v>3.3941910622769513</v>
      </c>
      <c r="G17" s="184">
        <v>0.15292719999999999</v>
      </c>
      <c r="H17" s="185">
        <v>9.3099500000000002E-2</v>
      </c>
      <c r="I17" s="21">
        <v>-39.121686658750043</v>
      </c>
      <c r="J17" s="21">
        <v>0.71555795670391886</v>
      </c>
      <c r="K17" s="99"/>
    </row>
    <row r="18" spans="1:11" s="133" customFormat="1" ht="16.5" customHeight="1" x14ac:dyDescent="0.25">
      <c r="A18" s="97"/>
      <c r="B18" s="183" t="s">
        <v>233</v>
      </c>
      <c r="C18" s="184">
        <v>1.990282879999999</v>
      </c>
      <c r="D18" s="185">
        <v>2.5853011900000014</v>
      </c>
      <c r="E18" s="184">
        <v>29.89616782514868</v>
      </c>
      <c r="F18" s="184">
        <v>3.0588193117742883</v>
      </c>
      <c r="G18" s="184">
        <v>0.44195007999999997</v>
      </c>
      <c r="H18" s="185">
        <v>0.24788720999999997</v>
      </c>
      <c r="I18" s="21">
        <v>-43.910586010076067</v>
      </c>
      <c r="J18" s="21">
        <v>1.905248314766838</v>
      </c>
      <c r="K18" s="99"/>
    </row>
    <row r="19" spans="1:11" s="133" customFormat="1" ht="16.5" customHeight="1" x14ac:dyDescent="0.25">
      <c r="A19" s="97"/>
      <c r="B19" s="183" t="s">
        <v>289</v>
      </c>
      <c r="C19" s="184">
        <v>1.9653780000000007</v>
      </c>
      <c r="D19" s="185">
        <v>2.4628559999999999</v>
      </c>
      <c r="E19" s="184">
        <v>25.312077371375842</v>
      </c>
      <c r="F19" s="184">
        <v>2.9139473280941677</v>
      </c>
      <c r="G19" s="184">
        <v>0.219696</v>
      </c>
      <c r="H19" s="185">
        <v>0.89558400000000005</v>
      </c>
      <c r="I19" s="21">
        <v>307.64693030369239</v>
      </c>
      <c r="J19" s="21">
        <v>6.8834124468630078</v>
      </c>
      <c r="K19" s="99"/>
    </row>
    <row r="20" spans="1:11" s="133" customFormat="1" ht="16.5" customHeight="1" x14ac:dyDescent="0.25">
      <c r="A20" s="97"/>
      <c r="B20" s="183" t="s">
        <v>290</v>
      </c>
      <c r="C20" s="184">
        <v>1.0866563699999998</v>
      </c>
      <c r="D20" s="185">
        <v>2.1630161000000001</v>
      </c>
      <c r="E20" s="184">
        <v>99.052447463221554</v>
      </c>
      <c r="F20" s="184">
        <v>2.5591894066155989</v>
      </c>
      <c r="G20" s="184">
        <v>0.27017676000000002</v>
      </c>
      <c r="H20" s="185">
        <v>0.39523529000000002</v>
      </c>
      <c r="I20" s="21">
        <v>46.287671078741191</v>
      </c>
      <c r="J20" s="21">
        <v>3.0377580602439416</v>
      </c>
      <c r="K20" s="99"/>
    </row>
    <row r="21" spans="1:11" s="133" customFormat="1" ht="16.5" customHeight="1" x14ac:dyDescent="0.25">
      <c r="A21" s="97"/>
      <c r="B21" s="183" t="s">
        <v>291</v>
      </c>
      <c r="C21" s="184">
        <v>0</v>
      </c>
      <c r="D21" s="185">
        <v>2.13754109</v>
      </c>
      <c r="E21" s="184" t="s">
        <v>97</v>
      </c>
      <c r="F21" s="184">
        <v>2.5290484494006127</v>
      </c>
      <c r="G21" s="184">
        <v>0</v>
      </c>
      <c r="H21" s="185">
        <v>0</v>
      </c>
      <c r="I21" s="21" t="s">
        <v>97</v>
      </c>
      <c r="J21" s="21">
        <v>0</v>
      </c>
      <c r="K21" s="99"/>
    </row>
    <row r="22" spans="1:11" s="133" customFormat="1" ht="16.5" customHeight="1" x14ac:dyDescent="0.25">
      <c r="A22" s="97"/>
      <c r="B22" s="183" t="s">
        <v>245</v>
      </c>
      <c r="C22" s="184">
        <v>3.9733192899999992</v>
      </c>
      <c r="D22" s="185">
        <v>2.1282382199999996</v>
      </c>
      <c r="E22" s="184">
        <v>-46.436768236664918</v>
      </c>
      <c r="F22" s="184">
        <v>2.5180416860412818</v>
      </c>
      <c r="G22" s="184">
        <v>0.50042737999999998</v>
      </c>
      <c r="H22" s="185">
        <v>0.16854152</v>
      </c>
      <c r="I22" s="21">
        <v>-66.320483903178911</v>
      </c>
      <c r="J22" s="21">
        <v>1.2954014325637913</v>
      </c>
      <c r="K22" s="99"/>
    </row>
    <row r="23" spans="1:11" s="133" customFormat="1" ht="16.5" customHeight="1" x14ac:dyDescent="0.25">
      <c r="A23" s="97"/>
      <c r="B23" s="183" t="s">
        <v>292</v>
      </c>
      <c r="C23" s="184">
        <v>1.2422366300000003</v>
      </c>
      <c r="D23" s="185">
        <v>2.0983907300000002</v>
      </c>
      <c r="E23" s="184">
        <v>68.920371475441016</v>
      </c>
      <c r="F23" s="184">
        <v>2.4827273949354209</v>
      </c>
      <c r="G23" s="184">
        <v>4.4039599999999998E-2</v>
      </c>
      <c r="H23" s="185">
        <v>0.29655988000000005</v>
      </c>
      <c r="I23" s="21">
        <v>573.39367296705711</v>
      </c>
      <c r="J23" s="21">
        <v>2.2793439467790848</v>
      </c>
      <c r="K23" s="99"/>
    </row>
    <row r="24" spans="1:11" s="133" customFormat="1" ht="16.5" customHeight="1" x14ac:dyDescent="0.25">
      <c r="A24" s="97"/>
      <c r="B24" s="183" t="s">
        <v>293</v>
      </c>
      <c r="C24" s="184">
        <v>0</v>
      </c>
      <c r="D24" s="185">
        <v>2.0928260000000001</v>
      </c>
      <c r="E24" s="184" t="s">
        <v>97</v>
      </c>
      <c r="F24" s="184">
        <v>2.4761434411374457</v>
      </c>
      <c r="G24" s="184">
        <v>0</v>
      </c>
      <c r="H24" s="185">
        <v>0</v>
      </c>
      <c r="I24" s="21" t="s">
        <v>97</v>
      </c>
      <c r="J24" s="21">
        <v>0</v>
      </c>
      <c r="K24" s="99"/>
    </row>
    <row r="25" spans="1:11" s="133" customFormat="1" ht="16.5" customHeight="1" x14ac:dyDescent="0.25">
      <c r="A25" s="97"/>
      <c r="B25" s="183" t="s">
        <v>238</v>
      </c>
      <c r="C25" s="184">
        <v>1.4030754499999998</v>
      </c>
      <c r="D25" s="185">
        <v>2.0238511899999998</v>
      </c>
      <c r="E25" s="184">
        <v>44.243931429346887</v>
      </c>
      <c r="F25" s="184">
        <v>2.3945353555224917</v>
      </c>
      <c r="G25" s="184">
        <v>0.13219166000000002</v>
      </c>
      <c r="H25" s="185">
        <v>0.36873873999999995</v>
      </c>
      <c r="I25" s="21">
        <v>178.94251422517874</v>
      </c>
      <c r="J25" s="21">
        <v>2.8341069431304953</v>
      </c>
      <c r="K25" s="99"/>
    </row>
    <row r="26" spans="1:11" s="133" customFormat="1" ht="16.5" customHeight="1" x14ac:dyDescent="0.25">
      <c r="A26" s="97"/>
      <c r="B26" s="183" t="s">
        <v>294</v>
      </c>
      <c r="C26" s="184">
        <v>0.53421450000000004</v>
      </c>
      <c r="D26" s="185">
        <v>1.9457890099999999</v>
      </c>
      <c r="E26" s="184">
        <v>264.23365707969361</v>
      </c>
      <c r="F26" s="184">
        <v>2.3021754770577312</v>
      </c>
      <c r="G26" s="184">
        <v>0</v>
      </c>
      <c r="H26" s="185">
        <v>0.20736499999999999</v>
      </c>
      <c r="I26" s="21" t="s">
        <v>97</v>
      </c>
      <c r="J26" s="21">
        <v>1.5937966980693572</v>
      </c>
      <c r="K26" s="99"/>
    </row>
    <row r="27" spans="1:11" s="133" customFormat="1" ht="16.5" customHeight="1" x14ac:dyDescent="0.25">
      <c r="A27" s="97"/>
      <c r="B27" s="183" t="s">
        <v>242</v>
      </c>
      <c r="C27" s="184">
        <v>1.5670174600000011</v>
      </c>
      <c r="D27" s="185">
        <v>1.7676947300000001</v>
      </c>
      <c r="E27" s="184">
        <v>12.80631997552848</v>
      </c>
      <c r="F27" s="184">
        <v>2.0914618375453711</v>
      </c>
      <c r="G27" s="184">
        <v>0.14614082</v>
      </c>
      <c r="H27" s="185">
        <v>0.25396086000000001</v>
      </c>
      <c r="I27" s="21">
        <v>73.778181893327272</v>
      </c>
      <c r="J27" s="21">
        <v>1.9519300755038427</v>
      </c>
      <c r="K27" s="99"/>
    </row>
    <row r="28" spans="1:11" s="133" customFormat="1" ht="16.5" customHeight="1" x14ac:dyDescent="0.25">
      <c r="A28" s="97"/>
      <c r="B28" s="183" t="s">
        <v>295</v>
      </c>
      <c r="C28" s="184">
        <v>0.80159093999999997</v>
      </c>
      <c r="D28" s="185">
        <v>1.6244712299999999</v>
      </c>
      <c r="E28" s="184">
        <v>102.65588705381327</v>
      </c>
      <c r="F28" s="184">
        <v>1.9220058339685091</v>
      </c>
      <c r="G28" s="184">
        <v>4.2949620000000008E-2</v>
      </c>
      <c r="H28" s="185">
        <v>0.49822882999999996</v>
      </c>
      <c r="I28" s="21">
        <v>1060.0308221586126</v>
      </c>
      <c r="J28" s="21">
        <v>3.8293610982420323</v>
      </c>
      <c r="K28" s="99"/>
    </row>
    <row r="29" spans="1:11" s="133" customFormat="1" ht="16.5" customHeight="1" x14ac:dyDescent="0.25">
      <c r="A29" s="97"/>
      <c r="B29" s="183" t="s">
        <v>296</v>
      </c>
      <c r="C29" s="184">
        <v>2.0130932599999998</v>
      </c>
      <c r="D29" s="185">
        <v>1.5801988299999998</v>
      </c>
      <c r="E29" s="184">
        <v>-21.503943140716686</v>
      </c>
      <c r="F29" s="184">
        <v>1.8696245978392687</v>
      </c>
      <c r="G29" s="184">
        <v>0.49344032999999998</v>
      </c>
      <c r="H29" s="185">
        <v>0.22532325</v>
      </c>
      <c r="I29" s="21">
        <v>-54.336272027055422</v>
      </c>
      <c r="J29" s="21">
        <v>1.7318228816254253</v>
      </c>
      <c r="K29" s="99"/>
    </row>
    <row r="30" spans="1:11" s="133" customFormat="1" ht="16.5" customHeight="1" x14ac:dyDescent="0.25">
      <c r="A30" s="97"/>
      <c r="B30" s="183" t="s">
        <v>297</v>
      </c>
      <c r="C30" s="184">
        <v>1.0294056600000001</v>
      </c>
      <c r="D30" s="185">
        <v>1.3107730900000003</v>
      </c>
      <c r="E30" s="184">
        <v>27.332998149631326</v>
      </c>
      <c r="F30" s="184">
        <v>1.5508514275066172</v>
      </c>
      <c r="G30" s="184">
        <v>0.39745801999999997</v>
      </c>
      <c r="H30" s="185">
        <v>0.27685525</v>
      </c>
      <c r="I30" s="21">
        <v>-30.343524078341655</v>
      </c>
      <c r="J30" s="21">
        <v>2.1278951765879799</v>
      </c>
      <c r="K30" s="99"/>
    </row>
    <row r="31" spans="1:11" s="133" customFormat="1" ht="16.5" customHeight="1" x14ac:dyDescent="0.25">
      <c r="A31" s="97"/>
      <c r="B31" s="183" t="s">
        <v>298</v>
      </c>
      <c r="C31" s="184">
        <v>0.55511971999999998</v>
      </c>
      <c r="D31" s="185">
        <v>1.2675861399999999</v>
      </c>
      <c r="E31" s="184">
        <v>128.34464248540834</v>
      </c>
      <c r="F31" s="184">
        <v>1.49975445002964</v>
      </c>
      <c r="G31" s="184">
        <v>0.30321321999999995</v>
      </c>
      <c r="H31" s="185">
        <v>0.49791468</v>
      </c>
      <c r="I31" s="21">
        <v>64.21272133187334</v>
      </c>
      <c r="J31" s="21">
        <v>3.8269465575398969</v>
      </c>
      <c r="K31" s="99"/>
    </row>
    <row r="32" spans="1:11" s="133" customFormat="1" ht="16.5" customHeight="1" x14ac:dyDescent="0.25">
      <c r="A32" s="97"/>
      <c r="B32" s="183" t="s">
        <v>299</v>
      </c>
      <c r="C32" s="184">
        <v>0.81083510000000025</v>
      </c>
      <c r="D32" s="185">
        <v>0.93568005999999981</v>
      </c>
      <c r="E32" s="184">
        <v>15.397083821358937</v>
      </c>
      <c r="F32" s="184">
        <v>1.1070571770286164</v>
      </c>
      <c r="G32" s="184">
        <v>0.10521013</v>
      </c>
      <c r="H32" s="185">
        <v>0.17088973000000002</v>
      </c>
      <c r="I32" s="21">
        <v>62.427068572199282</v>
      </c>
      <c r="J32" s="21">
        <v>1.3134496535479181</v>
      </c>
      <c r="K32" s="99"/>
    </row>
    <row r="33" spans="1:11" s="133" customFormat="1" ht="16.5" customHeight="1" x14ac:dyDescent="0.25">
      <c r="A33" s="97"/>
      <c r="B33" s="183" t="s">
        <v>300</v>
      </c>
      <c r="C33" s="184">
        <v>0.67430298999999994</v>
      </c>
      <c r="D33" s="185">
        <v>0.93022411000000005</v>
      </c>
      <c r="E33" s="184">
        <v>37.953430993980945</v>
      </c>
      <c r="F33" s="184">
        <v>1.1006019271379552</v>
      </c>
      <c r="G33" s="184">
        <v>0</v>
      </c>
      <c r="H33" s="185">
        <v>0</v>
      </c>
      <c r="I33" s="21" t="s">
        <v>97</v>
      </c>
      <c r="J33" s="21">
        <v>0</v>
      </c>
      <c r="K33" s="99"/>
    </row>
    <row r="34" spans="1:11" s="133" customFormat="1" x14ac:dyDescent="0.25">
      <c r="A34" s="97"/>
      <c r="B34" s="183" t="s">
        <v>301</v>
      </c>
      <c r="C34" s="184">
        <v>0.31829198000000003</v>
      </c>
      <c r="D34" s="185">
        <v>0.74840956000000003</v>
      </c>
      <c r="E34" s="184">
        <v>135.13302471523158</v>
      </c>
      <c r="F34" s="184">
        <v>0.88548662109442533</v>
      </c>
      <c r="G34" s="184">
        <v>0.10196578000000001</v>
      </c>
      <c r="H34" s="185">
        <v>8.6969039999999997E-2</v>
      </c>
      <c r="I34" s="21">
        <v>-14.707620537007616</v>
      </c>
      <c r="J34" s="21">
        <v>0.66843955723609028</v>
      </c>
      <c r="K34" s="99"/>
    </row>
    <row r="35" spans="1:11" s="133" customFormat="1" ht="16.5" customHeight="1" x14ac:dyDescent="0.25">
      <c r="A35" s="97"/>
      <c r="B35" s="183" t="s">
        <v>302</v>
      </c>
      <c r="C35" s="184">
        <v>0.28090681999999995</v>
      </c>
      <c r="D35" s="185">
        <v>0.68572807000000013</v>
      </c>
      <c r="E35" s="184">
        <v>144.1122896197395</v>
      </c>
      <c r="F35" s="184">
        <v>0.81132452623120099</v>
      </c>
      <c r="G35" s="184">
        <v>4.9742900000000001E-3</v>
      </c>
      <c r="H35" s="185">
        <v>8.7612839999999997E-2</v>
      </c>
      <c r="I35" s="21">
        <v>1661.3134738827046</v>
      </c>
      <c r="J35" s="21">
        <v>0.67338777084116852</v>
      </c>
      <c r="K35" s="99"/>
    </row>
    <row r="36" spans="1:11" s="133" customFormat="1" ht="16.5" customHeight="1" x14ac:dyDescent="0.25">
      <c r="A36" s="97"/>
      <c r="B36" s="183" t="s">
        <v>280</v>
      </c>
      <c r="C36" s="184">
        <v>0.33639697000000007</v>
      </c>
      <c r="D36" s="185">
        <v>0.68250255000000004</v>
      </c>
      <c r="E36" s="184">
        <v>102.88605750521471</v>
      </c>
      <c r="F36" s="184">
        <v>0.80750822702990199</v>
      </c>
      <c r="G36" s="184">
        <v>5.0744499999999998E-2</v>
      </c>
      <c r="H36" s="185">
        <v>0.13069823999999999</v>
      </c>
      <c r="I36" s="21">
        <v>157.56139088965307</v>
      </c>
      <c r="J36" s="21">
        <v>1.004539933718209</v>
      </c>
      <c r="K36" s="99"/>
    </row>
    <row r="37" spans="1:11" s="133" customFormat="1" ht="16.5" customHeight="1" x14ac:dyDescent="0.25">
      <c r="A37" s="97"/>
      <c r="B37" s="183" t="s">
        <v>303</v>
      </c>
      <c r="C37" s="184">
        <v>0.46764480999999997</v>
      </c>
      <c r="D37" s="185">
        <v>0.65354848000000021</v>
      </c>
      <c r="E37" s="184">
        <v>39.753177203014459</v>
      </c>
      <c r="F37" s="184">
        <v>0.77325099278074128</v>
      </c>
      <c r="G37" s="184">
        <v>0.19489046999999998</v>
      </c>
      <c r="H37" s="185">
        <v>8.993015E-2</v>
      </c>
      <c r="I37" s="21">
        <v>-53.856055660392222</v>
      </c>
      <c r="J37" s="21">
        <v>0.69119849601852779</v>
      </c>
      <c r="K37" s="99"/>
    </row>
    <row r="38" spans="1:11" s="133" customFormat="1" ht="16.5" customHeight="1" x14ac:dyDescent="0.25">
      <c r="A38" s="97"/>
      <c r="B38" s="183" t="s">
        <v>304</v>
      </c>
      <c r="C38" s="184">
        <v>0.74992292999999988</v>
      </c>
      <c r="D38" s="185">
        <v>0.62822850999999991</v>
      </c>
      <c r="E38" s="184">
        <v>-16.22759021383704</v>
      </c>
      <c r="F38" s="184">
        <v>0.74329347235367393</v>
      </c>
      <c r="G38" s="184">
        <v>0.14277926000000002</v>
      </c>
      <c r="H38" s="185">
        <v>9.6615789999999979E-2</v>
      </c>
      <c r="I38" s="21">
        <v>-32.332055790175708</v>
      </c>
      <c r="J38" s="21">
        <v>0.74258398034076334</v>
      </c>
      <c r="K38" s="99"/>
    </row>
    <row r="39" spans="1:11" s="133" customFormat="1" ht="16.5" customHeight="1" x14ac:dyDescent="0.25">
      <c r="A39" s="97"/>
      <c r="B39" s="183" t="s">
        <v>244</v>
      </c>
      <c r="C39" s="184">
        <v>0.11086328999999999</v>
      </c>
      <c r="D39" s="185">
        <v>0.60696798000000007</v>
      </c>
      <c r="E39" s="184">
        <v>447.49230335848785</v>
      </c>
      <c r="F39" s="184">
        <v>0.71813891009450592</v>
      </c>
      <c r="G39" s="184">
        <v>4.4767319999999999E-2</v>
      </c>
      <c r="H39" s="185">
        <v>0.17573852000000001</v>
      </c>
      <c r="I39" s="21">
        <v>292.55984052652695</v>
      </c>
      <c r="J39" s="21">
        <v>1.3507172034798338</v>
      </c>
      <c r="K39" s="99"/>
    </row>
    <row r="40" spans="1:11" s="133" customFormat="1" ht="16.5" customHeight="1" x14ac:dyDescent="0.25">
      <c r="A40" s="97"/>
      <c r="B40" s="183" t="s">
        <v>305</v>
      </c>
      <c r="C40" s="184">
        <v>1.325352E-2</v>
      </c>
      <c r="D40" s="185">
        <v>0.58850499999999983</v>
      </c>
      <c r="E40" s="184">
        <v>4340.3675400950078</v>
      </c>
      <c r="F40" s="184">
        <v>0.69629429098577333</v>
      </c>
      <c r="G40" s="184">
        <v>7.4425200000000002E-3</v>
      </c>
      <c r="H40" s="185">
        <v>0</v>
      </c>
      <c r="I40" s="21" t="s">
        <v>97</v>
      </c>
      <c r="J40" s="21">
        <v>0</v>
      </c>
      <c r="K40" s="99"/>
    </row>
    <row r="41" spans="1:11" s="133" customFormat="1" ht="16.5" customHeight="1" x14ac:dyDescent="0.25">
      <c r="A41" s="97"/>
      <c r="B41" s="183" t="s">
        <v>306</v>
      </c>
      <c r="C41" s="184">
        <v>0.36729857999999999</v>
      </c>
      <c r="D41" s="185">
        <v>0.58726560999999999</v>
      </c>
      <c r="E41" s="184">
        <v>59.887797551517899</v>
      </c>
      <c r="F41" s="184">
        <v>0.69482789701918901</v>
      </c>
      <c r="G41" s="184">
        <v>3.8110680000000001E-2</v>
      </c>
      <c r="H41" s="185">
        <v>0.1301908</v>
      </c>
      <c r="I41" s="21">
        <v>241.61237742281165</v>
      </c>
      <c r="J41" s="21">
        <v>1.0006397760422832</v>
      </c>
      <c r="K41" s="99"/>
    </row>
    <row r="42" spans="1:11" s="133" customFormat="1" ht="16.5" customHeight="1" x14ac:dyDescent="0.25">
      <c r="A42" s="97"/>
      <c r="B42" s="183" t="s">
        <v>288</v>
      </c>
      <c r="C42" s="184">
        <v>0.35655180000000014</v>
      </c>
      <c r="D42" s="185">
        <v>0.58380167000000027</v>
      </c>
      <c r="E42" s="184">
        <v>63.735443209093326</v>
      </c>
      <c r="F42" s="184">
        <v>0.69072950933120492</v>
      </c>
      <c r="G42" s="184">
        <v>1.6333900000000002E-2</v>
      </c>
      <c r="H42" s="185">
        <v>9.7877189999999989E-2</v>
      </c>
      <c r="I42" s="21">
        <v>499.22731252181035</v>
      </c>
      <c r="J42" s="21">
        <v>0.75227903570181609</v>
      </c>
      <c r="K42" s="99"/>
    </row>
    <row r="43" spans="1:11" s="133" customFormat="1" ht="16.5" customHeight="1" x14ac:dyDescent="0.25">
      <c r="A43" s="97"/>
      <c r="B43" s="183" t="s">
        <v>307</v>
      </c>
      <c r="C43" s="184">
        <v>0.76295198999999969</v>
      </c>
      <c r="D43" s="185">
        <v>0.57669183999999984</v>
      </c>
      <c r="E43" s="184">
        <v>-24.413089216793303</v>
      </c>
      <c r="F43" s="184">
        <v>0.68231745839046576</v>
      </c>
      <c r="G43" s="184">
        <v>0.20541175</v>
      </c>
      <c r="H43" s="185">
        <v>0.18386337</v>
      </c>
      <c r="I43" s="21">
        <v>-10.490334657097266</v>
      </c>
      <c r="J43" s="21">
        <v>1.4131643816550747</v>
      </c>
      <c r="K43" s="99"/>
    </row>
    <row r="44" spans="1:11" s="133" customFormat="1" ht="16.5" customHeight="1" x14ac:dyDescent="0.25">
      <c r="A44" s="97"/>
      <c r="B44" s="183" t="s">
        <v>46</v>
      </c>
      <c r="C44" s="184">
        <v>29.436264710000088</v>
      </c>
      <c r="D44" s="185">
        <v>35.408330870000263</v>
      </c>
      <c r="E44" s="184">
        <v>20.288124933090934</v>
      </c>
      <c r="F44" s="184">
        <v>41.893643449276574</v>
      </c>
      <c r="G44" s="184">
        <v>5.9594715099999931</v>
      </c>
      <c r="H44" s="185">
        <v>5.7808246800000118</v>
      </c>
      <c r="I44" s="21">
        <v>-2.9976958476974347</v>
      </c>
      <c r="J44" s="21">
        <v>44.431120425828219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8"/>
      <c r="F11" s="208"/>
      <c r="G11" s="124">
        <v>2017</v>
      </c>
      <c r="H11" s="124">
        <v>2018</v>
      </c>
      <c r="I11" s="208"/>
      <c r="J11" s="20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61.239833480000186</v>
      </c>
      <c r="D13" s="24">
        <v>77.107853790000078</v>
      </c>
      <c r="E13" s="24">
        <v>25.911272791396623</v>
      </c>
      <c r="F13" s="22">
        <v>100</v>
      </c>
      <c r="G13" s="24">
        <v>9.9097956400000022</v>
      </c>
      <c r="H13" s="24">
        <v>14.682243729999982</v>
      </c>
      <c r="I13" s="24">
        <v>48.158895131362954</v>
      </c>
      <c r="J13" s="22">
        <v>100</v>
      </c>
      <c r="K13" s="99"/>
    </row>
    <row r="14" spans="1:14" ht="15.75" customHeight="1" x14ac:dyDescent="0.25">
      <c r="A14" s="97"/>
      <c r="B14" s="182" t="s">
        <v>263</v>
      </c>
      <c r="C14" s="184">
        <v>4.013999029999999</v>
      </c>
      <c r="D14" s="185">
        <v>6.0443461199999975</v>
      </c>
      <c r="E14" s="184">
        <v>50.581653728002983</v>
      </c>
      <c r="F14" s="184">
        <v>7.8388203314042615</v>
      </c>
      <c r="G14" s="184">
        <v>0.41311714999999988</v>
      </c>
      <c r="H14" s="185">
        <v>1.2085849399999995</v>
      </c>
      <c r="I14" s="184">
        <v>192.55259434279114</v>
      </c>
      <c r="J14" s="184">
        <v>8.2316092977704649</v>
      </c>
      <c r="K14" s="99"/>
    </row>
    <row r="15" spans="1:14" s="133" customFormat="1" ht="15.75" customHeight="1" x14ac:dyDescent="0.25">
      <c r="A15" s="97"/>
      <c r="B15" s="182" t="s">
        <v>264</v>
      </c>
      <c r="C15" s="184">
        <v>4.6182236199999984</v>
      </c>
      <c r="D15" s="185">
        <v>5.4557656999999971</v>
      </c>
      <c r="E15" s="184">
        <v>18.135589545142004</v>
      </c>
      <c r="F15" s="184">
        <v>7.0754993581568755</v>
      </c>
      <c r="G15" s="184">
        <v>0.90333123000000026</v>
      </c>
      <c r="H15" s="185">
        <v>0.89803539999999993</v>
      </c>
      <c r="I15" s="184">
        <v>-0.58625560858781567</v>
      </c>
      <c r="J15" s="184">
        <v>6.1164724991253161</v>
      </c>
      <c r="K15" s="99"/>
    </row>
    <row r="16" spans="1:14" s="133" customFormat="1" ht="15.75" customHeight="1" x14ac:dyDescent="0.25">
      <c r="A16" s="97"/>
      <c r="B16" s="182" t="s">
        <v>233</v>
      </c>
      <c r="C16" s="184">
        <v>3.6014561999999999</v>
      </c>
      <c r="D16" s="185">
        <v>5.1055844799999992</v>
      </c>
      <c r="E16" s="184">
        <v>41.76444739214098</v>
      </c>
      <c r="F16" s="184">
        <v>6.6213546727741104</v>
      </c>
      <c r="G16" s="184">
        <v>0.86520519000000007</v>
      </c>
      <c r="H16" s="185">
        <v>2.1253558599999995</v>
      </c>
      <c r="I16" s="184">
        <v>145.6476087481629</v>
      </c>
      <c r="J16" s="184">
        <v>14.475688451195614</v>
      </c>
      <c r="K16" s="99"/>
    </row>
    <row r="17" spans="1:11" s="133" customFormat="1" ht="15.75" customHeight="1" x14ac:dyDescent="0.25">
      <c r="A17" s="97"/>
      <c r="B17" s="182" t="s">
        <v>235</v>
      </c>
      <c r="C17" s="184">
        <v>2.5367899899999991</v>
      </c>
      <c r="D17" s="185">
        <v>3.6546875699999997</v>
      </c>
      <c r="E17" s="184">
        <v>44.067407408841163</v>
      </c>
      <c r="F17" s="184">
        <v>4.7397085904548506</v>
      </c>
      <c r="G17" s="184">
        <v>0.1550224</v>
      </c>
      <c r="H17" s="185">
        <v>0.77752081000000017</v>
      </c>
      <c r="I17" s="184">
        <v>401.55384641187351</v>
      </c>
      <c r="J17" s="184">
        <v>5.2956538816427967</v>
      </c>
      <c r="K17" s="99"/>
    </row>
    <row r="18" spans="1:11" s="133" customFormat="1" ht="15.75" customHeight="1" x14ac:dyDescent="0.25">
      <c r="A18" s="97"/>
      <c r="B18" s="182" t="s">
        <v>265</v>
      </c>
      <c r="C18" s="184">
        <v>2.6194931300000004</v>
      </c>
      <c r="D18" s="185">
        <v>2.7884411500000006</v>
      </c>
      <c r="E18" s="184">
        <v>6.4496454701524764</v>
      </c>
      <c r="F18" s="184">
        <v>3.6162868150813794</v>
      </c>
      <c r="G18" s="184">
        <v>0.24427218000000003</v>
      </c>
      <c r="H18" s="185">
        <v>0.41755133</v>
      </c>
      <c r="I18" s="184">
        <v>70.93691553413899</v>
      </c>
      <c r="J18" s="184">
        <v>2.8439204366756585</v>
      </c>
      <c r="K18" s="99"/>
    </row>
    <row r="19" spans="1:11" s="133" customFormat="1" ht="15.75" customHeight="1" x14ac:dyDescent="0.25">
      <c r="A19" s="97"/>
      <c r="B19" s="182" t="s">
        <v>266</v>
      </c>
      <c r="C19" s="184">
        <v>1.5393207200000001</v>
      </c>
      <c r="D19" s="185">
        <v>2.3525179599999997</v>
      </c>
      <c r="E19" s="184">
        <v>52.828317675084605</v>
      </c>
      <c r="F19" s="184">
        <v>3.050944676020916</v>
      </c>
      <c r="G19" s="184">
        <v>0.61300346000000006</v>
      </c>
      <c r="H19" s="185">
        <v>0.15484804000000002</v>
      </c>
      <c r="I19" s="184">
        <v>-74.739450899673557</v>
      </c>
      <c r="J19" s="184">
        <v>1.0546619634409258</v>
      </c>
      <c r="K19" s="99"/>
    </row>
    <row r="20" spans="1:11" s="133" customFormat="1" ht="15.75" customHeight="1" x14ac:dyDescent="0.25">
      <c r="A20" s="97"/>
      <c r="B20" s="182" t="s">
        <v>267</v>
      </c>
      <c r="C20" s="184">
        <v>1.9933859900000004</v>
      </c>
      <c r="D20" s="185">
        <v>2.267314499999999</v>
      </c>
      <c r="E20" s="184">
        <v>13.741869932576311</v>
      </c>
      <c r="F20" s="184">
        <v>2.9404456077521393</v>
      </c>
      <c r="G20" s="184">
        <v>0.17992123000000002</v>
      </c>
      <c r="H20" s="185">
        <v>0.37215358999999998</v>
      </c>
      <c r="I20" s="184">
        <v>106.84251102551929</v>
      </c>
      <c r="J20" s="184">
        <v>2.5347187857914717</v>
      </c>
      <c r="K20" s="99"/>
    </row>
    <row r="21" spans="1:11" s="133" customFormat="1" ht="15.75" customHeight="1" x14ac:dyDescent="0.25">
      <c r="A21" s="97"/>
      <c r="B21" s="182" t="s">
        <v>268</v>
      </c>
      <c r="C21" s="184">
        <v>0.83999143000000009</v>
      </c>
      <c r="D21" s="185">
        <v>2.0009033699999987</v>
      </c>
      <c r="E21" s="184">
        <v>138.20521240317873</v>
      </c>
      <c r="F21" s="184">
        <v>2.5949410749381938</v>
      </c>
      <c r="G21" s="184">
        <v>0.15202122000000001</v>
      </c>
      <c r="H21" s="185">
        <v>0.3465294699999999</v>
      </c>
      <c r="I21" s="184">
        <v>127.94809172035318</v>
      </c>
      <c r="J21" s="184">
        <v>2.3601942344271403</v>
      </c>
      <c r="K21" s="99"/>
    </row>
    <row r="22" spans="1:11" s="133" customFormat="1" ht="15.75" customHeight="1" x14ac:dyDescent="0.25">
      <c r="A22" s="97"/>
      <c r="B22" s="182" t="s">
        <v>236</v>
      </c>
      <c r="C22" s="184">
        <v>0.85168378</v>
      </c>
      <c r="D22" s="185">
        <v>1.8291987999999999</v>
      </c>
      <c r="E22" s="184">
        <v>114.7744084077778</v>
      </c>
      <c r="F22" s="184">
        <v>2.3722600358995134</v>
      </c>
      <c r="G22" s="184">
        <v>0.11279296000000001</v>
      </c>
      <c r="H22" s="185">
        <v>0.21077579999999999</v>
      </c>
      <c r="I22" s="184">
        <v>86.869641509540998</v>
      </c>
      <c r="J22" s="184">
        <v>1.4355830340108395</v>
      </c>
      <c r="K22" s="99"/>
    </row>
    <row r="23" spans="1:11" s="133" customFormat="1" ht="15.75" customHeight="1" x14ac:dyDescent="0.25">
      <c r="A23" s="97"/>
      <c r="B23" s="182" t="s">
        <v>269</v>
      </c>
      <c r="C23" s="184">
        <v>1.8363296400000002</v>
      </c>
      <c r="D23" s="185">
        <v>1.8224113099999999</v>
      </c>
      <c r="E23" s="184">
        <v>-0.75794289308537266</v>
      </c>
      <c r="F23" s="184">
        <v>2.3634574436000499</v>
      </c>
      <c r="G23" s="184">
        <v>0.36429537000000001</v>
      </c>
      <c r="H23" s="185">
        <v>0.11914253</v>
      </c>
      <c r="I23" s="184">
        <v>-67.29507432389272</v>
      </c>
      <c r="J23" s="184">
        <v>0.81147358803585357</v>
      </c>
      <c r="K23" s="99"/>
    </row>
    <row r="24" spans="1:11" s="133" customFormat="1" ht="15.75" customHeight="1" x14ac:dyDescent="0.25">
      <c r="A24" s="97"/>
      <c r="B24" s="182" t="s">
        <v>238</v>
      </c>
      <c r="C24" s="184">
        <v>0.11182944</v>
      </c>
      <c r="D24" s="185">
        <v>1.5302926600000002</v>
      </c>
      <c r="E24" s="184">
        <v>1268.4166351901611</v>
      </c>
      <c r="F24" s="184">
        <v>1.984613220032925</v>
      </c>
      <c r="G24" s="184">
        <v>0</v>
      </c>
      <c r="H24" s="185">
        <v>0.30741495000000002</v>
      </c>
      <c r="I24" s="184" t="s">
        <v>97</v>
      </c>
      <c r="J24" s="184">
        <v>2.0937872688481818</v>
      </c>
      <c r="K24" s="99"/>
    </row>
    <row r="25" spans="1:11" s="133" customFormat="1" ht="15.75" customHeight="1" x14ac:dyDescent="0.25">
      <c r="A25" s="97"/>
      <c r="B25" s="182" t="s">
        <v>237</v>
      </c>
      <c r="C25" s="184">
        <v>2.1001174199999992</v>
      </c>
      <c r="D25" s="185">
        <v>1.5191059200000008</v>
      </c>
      <c r="E25" s="184">
        <v>-27.665667379683878</v>
      </c>
      <c r="F25" s="184">
        <v>1.9701053074790804</v>
      </c>
      <c r="G25" s="184">
        <v>0.23757961</v>
      </c>
      <c r="H25" s="185">
        <v>0.39139128000000001</v>
      </c>
      <c r="I25" s="184">
        <v>64.741107201918553</v>
      </c>
      <c r="J25" s="184">
        <v>2.6657456938974304</v>
      </c>
      <c r="K25" s="99"/>
    </row>
    <row r="26" spans="1:11" s="133" customFormat="1" ht="15.75" customHeight="1" x14ac:dyDescent="0.25">
      <c r="A26" s="97"/>
      <c r="B26" s="182" t="s">
        <v>270</v>
      </c>
      <c r="C26" s="184">
        <v>2.0666199999999999E-2</v>
      </c>
      <c r="D26" s="185">
        <v>1.2889729999999999</v>
      </c>
      <c r="E26" s="184">
        <v>6137.1069669315111</v>
      </c>
      <c r="F26" s="184">
        <v>1.6716494321194084</v>
      </c>
      <c r="G26" s="184">
        <v>2.0666199999999999E-2</v>
      </c>
      <c r="H26" s="185">
        <v>0</v>
      </c>
      <c r="I26" s="184" t="s">
        <v>97</v>
      </c>
      <c r="J26" s="184">
        <v>0</v>
      </c>
      <c r="K26" s="99"/>
    </row>
    <row r="27" spans="1:11" s="133" customFormat="1" ht="15.75" customHeight="1" x14ac:dyDescent="0.25">
      <c r="A27" s="97"/>
      <c r="B27" s="182" t="s">
        <v>271</v>
      </c>
      <c r="C27" s="184">
        <v>1.3794313399999996</v>
      </c>
      <c r="D27" s="185">
        <v>1.28040807</v>
      </c>
      <c r="E27" s="184">
        <v>-7.178557361180415</v>
      </c>
      <c r="F27" s="184">
        <v>1.660541704982655</v>
      </c>
      <c r="G27" s="184">
        <v>0.2046135</v>
      </c>
      <c r="H27" s="185">
        <v>0.2236129</v>
      </c>
      <c r="I27" s="184">
        <v>9.2855065770342637</v>
      </c>
      <c r="J27" s="184">
        <v>1.5230158558333664</v>
      </c>
      <c r="K27" s="99"/>
    </row>
    <row r="28" spans="1:11" s="133" customFormat="1" ht="15.75" customHeight="1" x14ac:dyDescent="0.25">
      <c r="A28" s="97"/>
      <c r="B28" s="182" t="s">
        <v>272</v>
      </c>
      <c r="C28" s="184">
        <v>0.72011597000000027</v>
      </c>
      <c r="D28" s="185">
        <v>1.1773267100000004</v>
      </c>
      <c r="E28" s="184">
        <v>63.491265163859659</v>
      </c>
      <c r="F28" s="184">
        <v>1.5268570607689316</v>
      </c>
      <c r="G28" s="184">
        <v>0.14141720000000002</v>
      </c>
      <c r="H28" s="185">
        <v>0.13113274999999999</v>
      </c>
      <c r="I28" s="184">
        <v>-7.272418065129294</v>
      </c>
      <c r="J28" s="184">
        <v>0.89313835413356235</v>
      </c>
      <c r="K28" s="99"/>
    </row>
    <row r="29" spans="1:11" s="133" customFormat="1" ht="15.75" customHeight="1" x14ac:dyDescent="0.25">
      <c r="A29" s="97"/>
      <c r="B29" s="182" t="s">
        <v>273</v>
      </c>
      <c r="C29" s="184">
        <v>0.28687152999999999</v>
      </c>
      <c r="D29" s="185">
        <v>1.1374879900000001</v>
      </c>
      <c r="E29" s="184">
        <v>296.51477091505046</v>
      </c>
      <c r="F29" s="184">
        <v>1.4751908321789111</v>
      </c>
      <c r="G29" s="184">
        <v>0.11979976000000001</v>
      </c>
      <c r="H29" s="185">
        <v>3.6350800000000003E-2</v>
      </c>
      <c r="I29" s="184">
        <v>-69.657034371354328</v>
      </c>
      <c r="J29" s="184">
        <v>0.24758341210291329</v>
      </c>
      <c r="K29" s="99"/>
    </row>
    <row r="30" spans="1:11" s="133" customFormat="1" ht="15.75" customHeight="1" x14ac:dyDescent="0.25">
      <c r="A30" s="97"/>
      <c r="B30" s="182" t="s">
        <v>274</v>
      </c>
      <c r="C30" s="184">
        <v>0.57169952000000002</v>
      </c>
      <c r="D30" s="185">
        <v>1.0518242200000001</v>
      </c>
      <c r="E30" s="184">
        <v>83.982001594124142</v>
      </c>
      <c r="F30" s="184">
        <v>1.364094794888985</v>
      </c>
      <c r="G30" s="184">
        <v>0.15794269</v>
      </c>
      <c r="H30" s="185">
        <v>0.35916530999999996</v>
      </c>
      <c r="I30" s="184">
        <v>127.40230016343266</v>
      </c>
      <c r="J30" s="184">
        <v>2.4462562848355631</v>
      </c>
      <c r="K30" s="99"/>
    </row>
    <row r="31" spans="1:11" s="133" customFormat="1" ht="15.75" customHeight="1" x14ac:dyDescent="0.25">
      <c r="A31" s="97"/>
      <c r="B31" s="182" t="s">
        <v>275</v>
      </c>
      <c r="C31" s="184">
        <v>0.37037959999999998</v>
      </c>
      <c r="D31" s="185">
        <v>1.0267407500000001</v>
      </c>
      <c r="E31" s="184">
        <v>177.21309434968884</v>
      </c>
      <c r="F31" s="184">
        <v>1.3315644250665883</v>
      </c>
      <c r="G31" s="184">
        <v>4.7649999999999998E-2</v>
      </c>
      <c r="H31" s="185">
        <v>0.17285600000000001</v>
      </c>
      <c r="I31" s="184">
        <v>262.76180482686254</v>
      </c>
      <c r="J31" s="184">
        <v>1.1773132443429355</v>
      </c>
      <c r="K31" s="99"/>
    </row>
    <row r="32" spans="1:11" s="133" customFormat="1" ht="15.75" customHeight="1" x14ac:dyDescent="0.25">
      <c r="A32" s="97"/>
      <c r="B32" s="182" t="s">
        <v>276</v>
      </c>
      <c r="C32" s="184">
        <v>0.75971427000000002</v>
      </c>
      <c r="D32" s="185">
        <v>0.97249994000000006</v>
      </c>
      <c r="E32" s="184">
        <v>28.008644618456358</v>
      </c>
      <c r="F32" s="184">
        <v>1.2612203455286952</v>
      </c>
      <c r="G32" s="184">
        <v>9.3182600000000004E-2</v>
      </c>
      <c r="H32" s="185">
        <v>3.70278E-2</v>
      </c>
      <c r="I32" s="184">
        <v>-60.263182182081195</v>
      </c>
      <c r="J32" s="184">
        <v>0.25219442396492658</v>
      </c>
      <c r="K32" s="99"/>
    </row>
    <row r="33" spans="1:11" s="133" customFormat="1" ht="15.75" customHeight="1" x14ac:dyDescent="0.25">
      <c r="A33" s="97"/>
      <c r="B33" s="182" t="s">
        <v>277</v>
      </c>
      <c r="C33" s="184">
        <v>0.33565181000000005</v>
      </c>
      <c r="D33" s="185">
        <v>0.88166307999999993</v>
      </c>
      <c r="E33" s="184">
        <v>162.67192779326879</v>
      </c>
      <c r="F33" s="184">
        <v>1.1434154066862907</v>
      </c>
      <c r="G33" s="184">
        <v>5.6263849999999997E-2</v>
      </c>
      <c r="H33" s="185">
        <v>0.15669037000000002</v>
      </c>
      <c r="I33" s="184">
        <v>178.49208683728546</v>
      </c>
      <c r="J33" s="184">
        <v>1.0672099774494086</v>
      </c>
      <c r="K33" s="99"/>
    </row>
    <row r="34" spans="1:11" s="133" customFormat="1" ht="15.75" customHeight="1" x14ac:dyDescent="0.25">
      <c r="A34" s="97"/>
      <c r="B34" s="182" t="s">
        <v>278</v>
      </c>
      <c r="C34" s="184">
        <v>0.41121200000000002</v>
      </c>
      <c r="D34" s="185">
        <v>0.77517984999999989</v>
      </c>
      <c r="E34" s="184">
        <v>88.510999192630521</v>
      </c>
      <c r="F34" s="184">
        <v>1.0053189291342084</v>
      </c>
      <c r="G34" s="184">
        <v>0</v>
      </c>
      <c r="H34" s="185">
        <v>0.40721999999999997</v>
      </c>
      <c r="I34" s="184" t="s">
        <v>97</v>
      </c>
      <c r="J34" s="184">
        <v>2.7735542842674255</v>
      </c>
      <c r="K34" s="99"/>
    </row>
    <row r="35" spans="1:11" s="133" customFormat="1" ht="15.75" customHeight="1" x14ac:dyDescent="0.25">
      <c r="A35" s="97"/>
      <c r="B35" s="182" t="s">
        <v>279</v>
      </c>
      <c r="C35" s="184">
        <v>0.48249494000000004</v>
      </c>
      <c r="D35" s="185">
        <v>0.71712734000000011</v>
      </c>
      <c r="E35" s="184">
        <v>48.628986658388598</v>
      </c>
      <c r="F35" s="184">
        <v>0.93003151397919281</v>
      </c>
      <c r="G35" s="184">
        <v>3.9767469999999999E-2</v>
      </c>
      <c r="H35" s="185">
        <v>0.10580938000000001</v>
      </c>
      <c r="I35" s="184">
        <v>166.07018248835041</v>
      </c>
      <c r="J35" s="184">
        <v>0.72066219540955778</v>
      </c>
      <c r="K35" s="99"/>
    </row>
    <row r="36" spans="1:11" s="133" customFormat="1" ht="15.75" customHeight="1" x14ac:dyDescent="0.25">
      <c r="A36" s="97"/>
      <c r="B36" s="182" t="s">
        <v>280</v>
      </c>
      <c r="C36" s="184">
        <v>0.25958545</v>
      </c>
      <c r="D36" s="185">
        <v>0.64903309999999992</v>
      </c>
      <c r="E36" s="184">
        <v>150.02676382670907</v>
      </c>
      <c r="F36" s="184">
        <v>0.84172113228259937</v>
      </c>
      <c r="G36" s="184">
        <v>3.02768E-2</v>
      </c>
      <c r="H36" s="185">
        <v>4.0787699999999989E-2</v>
      </c>
      <c r="I36" s="184">
        <v>34.716020187073894</v>
      </c>
      <c r="J36" s="184">
        <v>0.27780290771674881</v>
      </c>
      <c r="K36" s="99"/>
    </row>
    <row r="37" spans="1:11" s="133" customFormat="1" ht="15.75" customHeight="1" x14ac:dyDescent="0.25">
      <c r="A37" s="97"/>
      <c r="B37" s="182" t="s">
        <v>281</v>
      </c>
      <c r="C37" s="184">
        <v>0.51314398999999999</v>
      </c>
      <c r="D37" s="185">
        <v>0.6409313799999995</v>
      </c>
      <c r="E37" s="184">
        <v>24.90283282865682</v>
      </c>
      <c r="F37" s="184">
        <v>0.83121413513278231</v>
      </c>
      <c r="G37" s="184">
        <v>4.3762550000000004E-2</v>
      </c>
      <c r="H37" s="185">
        <v>0.17245043999999998</v>
      </c>
      <c r="I37" s="184">
        <v>294.0593955333955</v>
      </c>
      <c r="J37" s="184">
        <v>1.1745509962325098</v>
      </c>
      <c r="K37" s="99"/>
    </row>
    <row r="38" spans="1:11" s="133" customFormat="1" ht="15.75" customHeight="1" x14ac:dyDescent="0.25">
      <c r="A38" s="97"/>
      <c r="B38" s="182" t="s">
        <v>282</v>
      </c>
      <c r="C38" s="184">
        <v>2.584125E-2</v>
      </c>
      <c r="D38" s="185">
        <v>0.59989938999999992</v>
      </c>
      <c r="E38" s="184">
        <v>2221.4797658781981</v>
      </c>
      <c r="F38" s="184">
        <v>0.77800037287226287</v>
      </c>
      <c r="G38" s="184">
        <v>3.1642000000000004E-4</v>
      </c>
      <c r="H38" s="185">
        <v>0.14554789000000001</v>
      </c>
      <c r="I38" s="184">
        <v>45898.321850704757</v>
      </c>
      <c r="J38" s="184">
        <v>0.99131912449188164</v>
      </c>
      <c r="K38" s="99"/>
    </row>
    <row r="39" spans="1:11" s="133" customFormat="1" ht="15.75" customHeight="1" x14ac:dyDescent="0.25">
      <c r="A39" s="97"/>
      <c r="B39" s="182" t="s">
        <v>283</v>
      </c>
      <c r="C39" s="184">
        <v>0.53207008</v>
      </c>
      <c r="D39" s="185">
        <v>0.55380109000000011</v>
      </c>
      <c r="E39" s="184">
        <v>4.0842383018417694</v>
      </c>
      <c r="F39" s="184">
        <v>0.71821619041330542</v>
      </c>
      <c r="G39" s="184">
        <v>7.0543450000000008E-2</v>
      </c>
      <c r="H39" s="185">
        <v>0.12446547000000001</v>
      </c>
      <c r="I39" s="184">
        <v>76.438025075325911</v>
      </c>
      <c r="J39" s="184">
        <v>0.84772785610200585</v>
      </c>
      <c r="K39" s="99"/>
    </row>
    <row r="40" spans="1:11" s="133" customFormat="1" ht="15.75" customHeight="1" x14ac:dyDescent="0.25">
      <c r="A40" s="97"/>
      <c r="B40" s="182" t="s">
        <v>284</v>
      </c>
      <c r="C40" s="184">
        <v>0.8723727</v>
      </c>
      <c r="D40" s="185">
        <v>0.54150191000000003</v>
      </c>
      <c r="E40" s="184">
        <v>-37.927687329050983</v>
      </c>
      <c r="F40" s="184">
        <v>0.70226557138363255</v>
      </c>
      <c r="G40" s="184">
        <v>0.21427259999999998</v>
      </c>
      <c r="H40" s="185">
        <v>0.18509701000000001</v>
      </c>
      <c r="I40" s="184">
        <v>-13.616108639182045</v>
      </c>
      <c r="J40" s="184">
        <v>1.2606861281140185</v>
      </c>
      <c r="K40" s="99"/>
    </row>
    <row r="41" spans="1:11" s="133" customFormat="1" ht="15.75" customHeight="1" x14ac:dyDescent="0.25">
      <c r="A41" s="97"/>
      <c r="B41" s="182" t="s">
        <v>285</v>
      </c>
      <c r="C41" s="184">
        <v>0.21972401</v>
      </c>
      <c r="D41" s="185">
        <v>0.52304154999999997</v>
      </c>
      <c r="E41" s="184">
        <v>138.04478627529141</v>
      </c>
      <c r="F41" s="184">
        <v>0.67832461194482363</v>
      </c>
      <c r="G41" s="184">
        <v>0</v>
      </c>
      <c r="H41" s="185">
        <v>0.15690750000000001</v>
      </c>
      <c r="I41" s="184" t="s">
        <v>97</v>
      </c>
      <c r="J41" s="184">
        <v>1.0686888386098206</v>
      </c>
      <c r="K41" s="99"/>
    </row>
    <row r="42" spans="1:11" s="133" customFormat="1" ht="15.75" customHeight="1" x14ac:dyDescent="0.25">
      <c r="A42" s="97"/>
      <c r="B42" s="182" t="s">
        <v>286</v>
      </c>
      <c r="C42" s="184">
        <v>0.31164199999999997</v>
      </c>
      <c r="D42" s="185">
        <v>0.48922375000000001</v>
      </c>
      <c r="E42" s="184">
        <v>56.98261145801915</v>
      </c>
      <c r="F42" s="184">
        <v>0.63446682270833243</v>
      </c>
      <c r="G42" s="184">
        <v>0</v>
      </c>
      <c r="H42" s="185">
        <v>0.19437561</v>
      </c>
      <c r="I42" s="184" t="s">
        <v>97</v>
      </c>
      <c r="J42" s="184">
        <v>1.323882191131561</v>
      </c>
      <c r="K42" s="99"/>
    </row>
    <row r="43" spans="1:11" ht="15.75" customHeight="1" x14ac:dyDescent="0.25">
      <c r="A43" s="97"/>
      <c r="B43" s="182" t="s">
        <v>46</v>
      </c>
      <c r="C43" s="184">
        <v>26.504596430000191</v>
      </c>
      <c r="D43" s="185">
        <v>26.430621130000091</v>
      </c>
      <c r="E43" s="184">
        <v>-0.27910366488873573</v>
      </c>
      <c r="F43" s="184">
        <v>34.277469584334106</v>
      </c>
      <c r="G43" s="184">
        <v>4.4287585500000013</v>
      </c>
      <c r="H43" s="185">
        <v>4.7034427999999817</v>
      </c>
      <c r="I43" s="184">
        <v>6.2022855140743793</v>
      </c>
      <c r="J43" s="184">
        <v>32.034904790400091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07" t="s">
        <v>159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1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08"/>
      <c r="F11" s="208"/>
      <c r="G11" s="124">
        <v>2017</v>
      </c>
      <c r="H11" s="124">
        <v>2018</v>
      </c>
      <c r="I11" s="208"/>
      <c r="J11" s="20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49.104902720000069</v>
      </c>
      <c r="D13" s="24">
        <v>43.58279913999985</v>
      </c>
      <c r="E13" s="24">
        <v>-11.245523917413458</v>
      </c>
      <c r="F13" s="22">
        <v>100</v>
      </c>
      <c r="G13" s="24">
        <v>7.7504084199999932</v>
      </c>
      <c r="H13" s="24">
        <v>5.9772688799999925</v>
      </c>
      <c r="I13" s="24">
        <v>-22.878014214378684</v>
      </c>
      <c r="J13" s="22">
        <v>100</v>
      </c>
      <c r="K13" s="99"/>
    </row>
    <row r="14" spans="1:14" ht="15.75" customHeight="1" x14ac:dyDescent="0.25">
      <c r="A14" s="97"/>
      <c r="B14" s="183" t="s">
        <v>233</v>
      </c>
      <c r="C14" s="21">
        <v>7.9923963700000007</v>
      </c>
      <c r="D14" s="24">
        <v>9.4067334599999874</v>
      </c>
      <c r="E14" s="21">
        <v>17.696032885816273</v>
      </c>
      <c r="F14" s="21">
        <v>21.583591796807248</v>
      </c>
      <c r="G14" s="21">
        <v>1.51037796</v>
      </c>
      <c r="H14" s="24">
        <v>1.4292230199999989</v>
      </c>
      <c r="I14" s="21">
        <v>-5.3731544122903596</v>
      </c>
      <c r="J14" s="21">
        <v>23.91097085798156</v>
      </c>
      <c r="K14" s="99"/>
    </row>
    <row r="15" spans="1:14" s="133" customFormat="1" ht="15.75" customHeight="1" x14ac:dyDescent="0.25">
      <c r="A15" s="97"/>
      <c r="B15" s="183" t="s">
        <v>234</v>
      </c>
      <c r="C15" s="21">
        <v>1.8226464799999995</v>
      </c>
      <c r="D15" s="24">
        <v>2.2198879899999993</v>
      </c>
      <c r="E15" s="21">
        <v>21.794764610633656</v>
      </c>
      <c r="F15" s="21">
        <v>5.0934956767441966</v>
      </c>
      <c r="G15" s="21">
        <v>0.58813570999999998</v>
      </c>
      <c r="H15" s="24">
        <v>0.44218104999999996</v>
      </c>
      <c r="I15" s="21">
        <v>-24.816493458627097</v>
      </c>
      <c r="J15" s="21">
        <v>7.3977105410054849</v>
      </c>
      <c r="K15" s="99"/>
    </row>
    <row r="16" spans="1:14" s="133" customFormat="1" ht="15.75" customHeight="1" x14ac:dyDescent="0.25">
      <c r="A16" s="97"/>
      <c r="B16" s="183" t="s">
        <v>235</v>
      </c>
      <c r="C16" s="21">
        <v>1.3920269399999994</v>
      </c>
      <c r="D16" s="24">
        <v>1.6128976099999992</v>
      </c>
      <c r="E16" s="21">
        <v>15.86683875529018</v>
      </c>
      <c r="F16" s="21">
        <v>3.7007664533407594</v>
      </c>
      <c r="G16" s="21">
        <v>0.24309349</v>
      </c>
      <c r="H16" s="24">
        <v>0.25082165000000001</v>
      </c>
      <c r="I16" s="21">
        <v>3.179089658057066</v>
      </c>
      <c r="J16" s="21">
        <v>4.1962584423674159</v>
      </c>
      <c r="K16" s="99"/>
    </row>
    <row r="17" spans="1:11" s="133" customFormat="1" ht="15.75" customHeight="1" x14ac:dyDescent="0.25">
      <c r="A17" s="97"/>
      <c r="B17" s="183" t="s">
        <v>236</v>
      </c>
      <c r="C17" s="21">
        <v>2.5006915599999999</v>
      </c>
      <c r="D17" s="24">
        <v>1.1262977199999999</v>
      </c>
      <c r="E17" s="21">
        <v>-54.960550192763478</v>
      </c>
      <c r="F17" s="21">
        <v>2.5842711854785283</v>
      </c>
      <c r="G17" s="21">
        <v>0.16738183000000001</v>
      </c>
      <c r="H17" s="24">
        <v>6.2902249999999993E-2</v>
      </c>
      <c r="I17" s="21">
        <v>-62.419905434180059</v>
      </c>
      <c r="J17" s="21">
        <v>1.0523577115707747</v>
      </c>
      <c r="K17" s="99"/>
    </row>
    <row r="18" spans="1:11" s="133" customFormat="1" ht="15.75" customHeight="1" x14ac:dyDescent="0.25">
      <c r="A18" s="97"/>
      <c r="B18" s="183" t="s">
        <v>237</v>
      </c>
      <c r="C18" s="21">
        <v>1.2375648399999994</v>
      </c>
      <c r="D18" s="24">
        <v>1.0536056200000001</v>
      </c>
      <c r="E18" s="21">
        <v>-14.864612669506627</v>
      </c>
      <c r="F18" s="21">
        <v>2.4174803839825234</v>
      </c>
      <c r="G18" s="21">
        <v>0.14920683000000001</v>
      </c>
      <c r="H18" s="24">
        <v>0.15503424000000002</v>
      </c>
      <c r="I18" s="21">
        <v>3.9055919893211444</v>
      </c>
      <c r="J18" s="21">
        <v>2.5937303994930909</v>
      </c>
      <c r="K18" s="99"/>
    </row>
    <row r="19" spans="1:11" s="133" customFormat="1" ht="15.75" customHeight="1" x14ac:dyDescent="0.25">
      <c r="A19" s="97"/>
      <c r="B19" s="183" t="s">
        <v>238</v>
      </c>
      <c r="C19" s="21">
        <v>0.97804363000000016</v>
      </c>
      <c r="D19" s="24">
        <v>0.99845211000000023</v>
      </c>
      <c r="E19" s="21">
        <v>2.0866635571257675</v>
      </c>
      <c r="F19" s="21">
        <v>2.2909315824178695</v>
      </c>
      <c r="G19" s="21">
        <v>6.5129100000000009E-2</v>
      </c>
      <c r="H19" s="24">
        <v>0.12853977</v>
      </c>
      <c r="I19" s="21">
        <v>97.361502001409477</v>
      </c>
      <c r="J19" s="21">
        <v>2.1504766236984167</v>
      </c>
      <c r="K19" s="99"/>
    </row>
    <row r="20" spans="1:11" s="133" customFormat="1" ht="15.75" customHeight="1" x14ac:dyDescent="0.25">
      <c r="A20" s="97"/>
      <c r="B20" s="183" t="s">
        <v>239</v>
      </c>
      <c r="C20" s="21">
        <v>0</v>
      </c>
      <c r="D20" s="24">
        <v>0.86752200000000002</v>
      </c>
      <c r="E20" s="21" t="s">
        <v>97</v>
      </c>
      <c r="F20" s="21">
        <v>1.9905146459576462</v>
      </c>
      <c r="G20" s="21">
        <v>0</v>
      </c>
      <c r="H20" s="24">
        <v>0</v>
      </c>
      <c r="I20" s="21" t="s">
        <v>97</v>
      </c>
      <c r="J20" s="21">
        <v>0</v>
      </c>
      <c r="K20" s="99"/>
    </row>
    <row r="21" spans="1:11" s="133" customFormat="1" ht="15.75" customHeight="1" x14ac:dyDescent="0.25">
      <c r="A21" s="97"/>
      <c r="B21" s="183" t="s">
        <v>240</v>
      </c>
      <c r="C21" s="21">
        <v>0.5150294299999999</v>
      </c>
      <c r="D21" s="24">
        <v>0.59400104999999981</v>
      </c>
      <c r="E21" s="21">
        <v>15.333418907731144</v>
      </c>
      <c r="F21" s="21">
        <v>1.3629254240690376</v>
      </c>
      <c r="G21" s="21">
        <v>8.6836750000000004E-2</v>
      </c>
      <c r="H21" s="24">
        <v>9.6582550000000031E-2</v>
      </c>
      <c r="I21" s="21">
        <v>11.223128456557884</v>
      </c>
      <c r="J21" s="21">
        <v>1.6158307738700917</v>
      </c>
      <c r="K21" s="99"/>
    </row>
    <row r="22" spans="1:11" s="133" customFormat="1" ht="15.75" customHeight="1" x14ac:dyDescent="0.25">
      <c r="A22" s="97"/>
      <c r="B22" s="183" t="s">
        <v>241</v>
      </c>
      <c r="C22" s="21">
        <v>0.60690415999999991</v>
      </c>
      <c r="D22" s="24">
        <v>0.55348059999999988</v>
      </c>
      <c r="E22" s="21">
        <v>-8.8026353287807506</v>
      </c>
      <c r="F22" s="21">
        <v>1.2699519326926871</v>
      </c>
      <c r="G22" s="21">
        <v>0.1123398</v>
      </c>
      <c r="H22" s="24">
        <v>3.3567E-2</v>
      </c>
      <c r="I22" s="21">
        <v>-70.120117714291823</v>
      </c>
      <c r="J22" s="21">
        <v>0.56157754777128321</v>
      </c>
      <c r="K22" s="99"/>
    </row>
    <row r="23" spans="1:11" s="133" customFormat="1" ht="15.75" customHeight="1" x14ac:dyDescent="0.25">
      <c r="A23" s="97"/>
      <c r="B23" s="183" t="s">
        <v>242</v>
      </c>
      <c r="C23" s="21">
        <v>1.08208273</v>
      </c>
      <c r="D23" s="24">
        <v>0.48506225999999991</v>
      </c>
      <c r="E23" s="21">
        <v>-55.173274043473562</v>
      </c>
      <c r="F23" s="21">
        <v>1.112967201674788</v>
      </c>
      <c r="G23" s="21">
        <v>0.18384067999999998</v>
      </c>
      <c r="H23" s="24">
        <v>0.18438664000000002</v>
      </c>
      <c r="I23" s="21">
        <v>0.29697453251371631</v>
      </c>
      <c r="J23" s="21">
        <v>3.0847974836293504</v>
      </c>
      <c r="K23" s="99"/>
    </row>
    <row r="24" spans="1:11" s="133" customFormat="1" ht="15.75" customHeight="1" x14ac:dyDescent="0.25">
      <c r="A24" s="97"/>
      <c r="B24" s="183" t="s">
        <v>243</v>
      </c>
      <c r="C24" s="21">
        <v>0.89509066000000004</v>
      </c>
      <c r="D24" s="24">
        <v>0.46731169</v>
      </c>
      <c r="E24" s="21">
        <v>-47.791691849404394</v>
      </c>
      <c r="F24" s="21">
        <v>1.0722388171968193</v>
      </c>
      <c r="G24" s="21">
        <v>0.11326747</v>
      </c>
      <c r="H24" s="24">
        <v>4.9541729999999999E-2</v>
      </c>
      <c r="I24" s="21">
        <v>-56.261290200972965</v>
      </c>
      <c r="J24" s="21">
        <v>0.82883556009613646</v>
      </c>
      <c r="K24" s="99"/>
    </row>
    <row r="25" spans="1:11" s="133" customFormat="1" ht="15.75" customHeight="1" x14ac:dyDescent="0.25">
      <c r="A25" s="97"/>
      <c r="B25" s="183" t="s">
        <v>244</v>
      </c>
      <c r="C25" s="21">
        <v>0.25855625999999998</v>
      </c>
      <c r="D25" s="24">
        <v>0.46658108000000004</v>
      </c>
      <c r="E25" s="21">
        <v>80.456307652346169</v>
      </c>
      <c r="F25" s="21">
        <v>1.0705624448333717</v>
      </c>
      <c r="G25" s="21">
        <v>0</v>
      </c>
      <c r="H25" s="24">
        <v>0</v>
      </c>
      <c r="I25" s="21" t="s">
        <v>97</v>
      </c>
      <c r="J25" s="21">
        <v>0</v>
      </c>
      <c r="K25" s="99"/>
    </row>
    <row r="26" spans="1:11" s="133" customFormat="1" ht="15.75" customHeight="1" x14ac:dyDescent="0.25">
      <c r="A26" s="97"/>
      <c r="B26" s="183" t="s">
        <v>245</v>
      </c>
      <c r="C26" s="21">
        <v>0.52791611000000016</v>
      </c>
      <c r="D26" s="24">
        <v>0.45645479000000011</v>
      </c>
      <c r="E26" s="21">
        <v>-13.536491621746494</v>
      </c>
      <c r="F26" s="21">
        <v>1.047327842651278</v>
      </c>
      <c r="G26" s="21">
        <v>6.652688000000001E-2</v>
      </c>
      <c r="H26" s="24">
        <v>7.6229999999999996E-3</v>
      </c>
      <c r="I26" s="21">
        <v>-88.541473762184552</v>
      </c>
      <c r="J26" s="21">
        <v>0.12753316193465283</v>
      </c>
      <c r="K26" s="99"/>
    </row>
    <row r="27" spans="1:11" s="133" customFormat="1" ht="15.75" customHeight="1" x14ac:dyDescent="0.25">
      <c r="A27" s="97"/>
      <c r="B27" s="183" t="s">
        <v>246</v>
      </c>
      <c r="C27" s="21">
        <v>0.26940529000000007</v>
      </c>
      <c r="D27" s="24">
        <v>0.43069928000000002</v>
      </c>
      <c r="E27" s="21">
        <v>59.870387103386079</v>
      </c>
      <c r="F27" s="21">
        <v>0.98823225790632752</v>
      </c>
      <c r="G27" s="21">
        <v>4.7440850000000014E-2</v>
      </c>
      <c r="H27" s="24">
        <v>0.17174774000000001</v>
      </c>
      <c r="I27" s="21">
        <v>262.0250058757378</v>
      </c>
      <c r="J27" s="21">
        <v>2.8733480699633547</v>
      </c>
      <c r="K27" s="99"/>
    </row>
    <row r="28" spans="1:11" s="133" customFormat="1" ht="15.75" customHeight="1" x14ac:dyDescent="0.25">
      <c r="A28" s="97"/>
      <c r="B28" s="183" t="s">
        <v>247</v>
      </c>
      <c r="C28" s="21">
        <v>0.88936108000000003</v>
      </c>
      <c r="D28" s="24">
        <v>0.41883171999999996</v>
      </c>
      <c r="E28" s="21">
        <v>-52.906448301065758</v>
      </c>
      <c r="F28" s="21">
        <v>0.96100234097997728</v>
      </c>
      <c r="G28" s="21">
        <v>4.4179999999999992E-3</v>
      </c>
      <c r="H28" s="24">
        <v>4.7761199999999997E-2</v>
      </c>
      <c r="I28" s="21">
        <v>981.05930285196939</v>
      </c>
      <c r="J28" s="21">
        <v>0.79904720632209636</v>
      </c>
      <c r="K28" s="99"/>
    </row>
    <row r="29" spans="1:11" s="133" customFormat="1" ht="15.75" customHeight="1" x14ac:dyDescent="0.25">
      <c r="A29" s="97"/>
      <c r="B29" s="183" t="s">
        <v>248</v>
      </c>
      <c r="C29" s="21">
        <v>0.50208417999999988</v>
      </c>
      <c r="D29" s="24">
        <v>0.40952807999999991</v>
      </c>
      <c r="E29" s="21">
        <v>-18.434378872483094</v>
      </c>
      <c r="F29" s="21">
        <v>0.93965529539413917</v>
      </c>
      <c r="G29" s="21">
        <v>3.5092869999999998E-2</v>
      </c>
      <c r="H29" s="24">
        <v>6.4301079999999997E-2</v>
      </c>
      <c r="I29" s="21">
        <v>83.231180578846931</v>
      </c>
      <c r="J29" s="21">
        <v>1.075760205721247</v>
      </c>
      <c r="K29" s="99"/>
    </row>
    <row r="30" spans="1:11" s="133" customFormat="1" ht="15.75" customHeight="1" x14ac:dyDescent="0.25">
      <c r="A30" s="97"/>
      <c r="B30" s="183" t="s">
        <v>249</v>
      </c>
      <c r="C30" s="21">
        <v>0.47071531</v>
      </c>
      <c r="D30" s="24">
        <v>0.39579169000000003</v>
      </c>
      <c r="E30" s="21">
        <v>-15.916971130596957</v>
      </c>
      <c r="F30" s="21">
        <v>0.90813737944781625</v>
      </c>
      <c r="G30" s="21">
        <v>8.0974880000000013E-2</v>
      </c>
      <c r="H30" s="24">
        <v>1.122623E-2</v>
      </c>
      <c r="I30" s="21">
        <v>-86.136157287296996</v>
      </c>
      <c r="J30" s="21">
        <v>0.18781537564025419</v>
      </c>
      <c r="K30" s="99"/>
    </row>
    <row r="31" spans="1:11" s="133" customFormat="1" ht="15.75" customHeight="1" x14ac:dyDescent="0.25">
      <c r="A31" s="97"/>
      <c r="B31" s="183" t="s">
        <v>250</v>
      </c>
      <c r="C31" s="21">
        <v>0.34548163999999992</v>
      </c>
      <c r="D31" s="24">
        <v>0.38820071000000006</v>
      </c>
      <c r="E31" s="21">
        <v>12.36507676645282</v>
      </c>
      <c r="F31" s="21">
        <v>0.89072000344216851</v>
      </c>
      <c r="G31" s="21">
        <v>6.1310299999999998E-2</v>
      </c>
      <c r="H31" s="24">
        <v>5.9964820000000002E-2</v>
      </c>
      <c r="I31" s="21">
        <v>-2.1945415370663635</v>
      </c>
      <c r="J31" s="21">
        <v>1.0032143643502962</v>
      </c>
      <c r="K31" s="99"/>
    </row>
    <row r="32" spans="1:11" s="133" customFormat="1" ht="15.75" customHeight="1" x14ac:dyDescent="0.25">
      <c r="A32" s="97"/>
      <c r="B32" s="183" t="s">
        <v>251</v>
      </c>
      <c r="C32" s="21">
        <v>0</v>
      </c>
      <c r="D32" s="24">
        <v>0.37279753000000004</v>
      </c>
      <c r="E32" s="21" t="s">
        <v>97</v>
      </c>
      <c r="F32" s="21">
        <v>0.85537766585958053</v>
      </c>
      <c r="G32" s="21">
        <v>0</v>
      </c>
      <c r="H32" s="24">
        <v>0</v>
      </c>
      <c r="I32" s="21" t="s">
        <v>97</v>
      </c>
      <c r="J32" s="21">
        <v>0</v>
      </c>
      <c r="K32" s="99"/>
    </row>
    <row r="33" spans="1:11" s="133" customFormat="1" ht="15.75" customHeight="1" x14ac:dyDescent="0.25">
      <c r="A33" s="97"/>
      <c r="B33" s="183" t="s">
        <v>252</v>
      </c>
      <c r="C33" s="21">
        <v>0.22625054</v>
      </c>
      <c r="D33" s="24">
        <v>0.37021000000000004</v>
      </c>
      <c r="E33" s="21">
        <v>63.628338743412513</v>
      </c>
      <c r="F33" s="21">
        <v>0.84944062177095248</v>
      </c>
      <c r="G33" s="21">
        <v>0</v>
      </c>
      <c r="H33" s="24">
        <v>0</v>
      </c>
      <c r="I33" s="21" t="s">
        <v>97</v>
      </c>
      <c r="J33" s="21">
        <v>0</v>
      </c>
      <c r="K33" s="99"/>
    </row>
    <row r="34" spans="1:11" s="133" customFormat="1" ht="15.75" customHeight="1" x14ac:dyDescent="0.25">
      <c r="A34" s="97"/>
      <c r="B34" s="183" t="s">
        <v>253</v>
      </c>
      <c r="C34" s="21">
        <v>1.3436770799999995</v>
      </c>
      <c r="D34" s="24">
        <v>0.36894170999999998</v>
      </c>
      <c r="E34" s="21">
        <v>-72.542382727850054</v>
      </c>
      <c r="F34" s="21">
        <v>0.84653055168590363</v>
      </c>
      <c r="G34" s="21">
        <v>2.43605E-2</v>
      </c>
      <c r="H34" s="24">
        <v>4.5481860000000006E-2</v>
      </c>
      <c r="I34" s="21">
        <v>86.703310687383279</v>
      </c>
      <c r="J34" s="21">
        <v>0.76091373691056141</v>
      </c>
      <c r="K34" s="99"/>
    </row>
    <row r="35" spans="1:11" s="133" customFormat="1" ht="15.75" customHeight="1" x14ac:dyDescent="0.25">
      <c r="A35" s="97"/>
      <c r="B35" s="183" t="s">
        <v>254</v>
      </c>
      <c r="C35" s="21">
        <v>0.12289500000000002</v>
      </c>
      <c r="D35" s="24">
        <v>0.31522906000000001</v>
      </c>
      <c r="E35" s="21">
        <v>156.50275438382354</v>
      </c>
      <c r="F35" s="21">
        <v>0.72328777917039744</v>
      </c>
      <c r="G35" s="21">
        <v>8.0000000000000002E-3</v>
      </c>
      <c r="H35" s="24">
        <v>0.17142905999999999</v>
      </c>
      <c r="I35" s="21">
        <v>2042.8632499999999</v>
      </c>
      <c r="J35" s="21">
        <v>2.8680165380146025</v>
      </c>
      <c r="K35" s="99"/>
    </row>
    <row r="36" spans="1:11" s="133" customFormat="1" ht="15.75" customHeight="1" x14ac:dyDescent="0.25">
      <c r="A36" s="97"/>
      <c r="B36" s="183" t="s">
        <v>255</v>
      </c>
      <c r="C36" s="21">
        <v>0.30786601999999996</v>
      </c>
      <c r="D36" s="24">
        <v>0.31199010000000005</v>
      </c>
      <c r="E36" s="21">
        <v>1.3395697258177686</v>
      </c>
      <c r="F36" s="21">
        <v>0.71585603989730595</v>
      </c>
      <c r="G36" s="21">
        <v>0.20259474</v>
      </c>
      <c r="H36" s="24">
        <v>8.4769999999999995E-4</v>
      </c>
      <c r="I36" s="21">
        <v>-99.581578475334553</v>
      </c>
      <c r="J36" s="21">
        <v>1.4182062360226315E-2</v>
      </c>
      <c r="K36" s="99"/>
    </row>
    <row r="37" spans="1:11" s="133" customFormat="1" ht="15.75" customHeight="1" x14ac:dyDescent="0.25">
      <c r="A37" s="97"/>
      <c r="B37" s="183" t="s">
        <v>256</v>
      </c>
      <c r="C37" s="21">
        <v>0</v>
      </c>
      <c r="D37" s="24">
        <v>0.3</v>
      </c>
      <c r="E37" s="21" t="s">
        <v>97</v>
      </c>
      <c r="F37" s="21">
        <v>0.68834495700085274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s="133" customFormat="1" ht="15.75" customHeight="1" x14ac:dyDescent="0.25">
      <c r="A38" s="97"/>
      <c r="B38" s="183" t="s">
        <v>257</v>
      </c>
      <c r="C38" s="21">
        <v>0.37482374000000002</v>
      </c>
      <c r="D38" s="24">
        <v>0.29927899999999996</v>
      </c>
      <c r="E38" s="21">
        <v>-20.154737263973743</v>
      </c>
      <c r="F38" s="21">
        <v>0.68669063462086066</v>
      </c>
      <c r="G38" s="21">
        <v>5.9826650000000016E-2</v>
      </c>
      <c r="H38" s="24">
        <v>3.40513E-2</v>
      </c>
      <c r="I38" s="21">
        <v>-43.083391766044073</v>
      </c>
      <c r="J38" s="21">
        <v>0.56967991040081911</v>
      </c>
      <c r="K38" s="99"/>
    </row>
    <row r="39" spans="1:11" s="133" customFormat="1" ht="15.75" customHeight="1" x14ac:dyDescent="0.25">
      <c r="A39" s="97"/>
      <c r="B39" s="183" t="s">
        <v>258</v>
      </c>
      <c r="C39" s="21">
        <v>0.23704778999999998</v>
      </c>
      <c r="D39" s="24">
        <v>0.29692484000000002</v>
      </c>
      <c r="E39" s="21">
        <v>25.259484595912095</v>
      </c>
      <c r="F39" s="21">
        <v>0.68128905407428375</v>
      </c>
      <c r="G39" s="21">
        <v>2.2761119999999999E-2</v>
      </c>
      <c r="H39" s="24">
        <v>3.3306860000000001E-2</v>
      </c>
      <c r="I39" s="21">
        <v>46.332254300315626</v>
      </c>
      <c r="J39" s="21">
        <v>0.55722539287876316</v>
      </c>
      <c r="K39" s="99"/>
    </row>
    <row r="40" spans="1:11" s="133" customFormat="1" ht="15.75" customHeight="1" x14ac:dyDescent="0.25">
      <c r="A40" s="97"/>
      <c r="B40" s="183" t="s">
        <v>259</v>
      </c>
      <c r="C40" s="21">
        <v>0.18826723000000001</v>
      </c>
      <c r="D40" s="24">
        <v>0.29433833999999998</v>
      </c>
      <c r="E40" s="21">
        <v>56.340718456419616</v>
      </c>
      <c r="F40" s="21">
        <v>0.67535437330334125</v>
      </c>
      <c r="G40" s="21">
        <v>1.6749279999999998E-2</v>
      </c>
      <c r="H40" s="24">
        <v>9.2667999999999986E-3</v>
      </c>
      <c r="I40" s="21">
        <v>-44.67344267932711</v>
      </c>
      <c r="J40" s="21">
        <v>0.15503401613748402</v>
      </c>
      <c r="K40" s="99"/>
    </row>
    <row r="41" spans="1:11" s="133" customFormat="1" ht="15.75" customHeight="1" x14ac:dyDescent="0.25">
      <c r="A41" s="97"/>
      <c r="B41" s="183" t="s">
        <v>260</v>
      </c>
      <c r="C41" s="21">
        <v>0.55147042000000002</v>
      </c>
      <c r="D41" s="24">
        <v>0.29172395999999995</v>
      </c>
      <c r="E41" s="21">
        <v>-47.100705782188655</v>
      </c>
      <c r="F41" s="21">
        <v>0.66935572234106155</v>
      </c>
      <c r="G41" s="21">
        <v>7.3216599999999989E-3</v>
      </c>
      <c r="H41" s="24">
        <v>5.9279299999999997E-3</v>
      </c>
      <c r="I41" s="21">
        <v>-19.035710480956503</v>
      </c>
      <c r="J41" s="21">
        <v>9.9174558130301266E-2</v>
      </c>
      <c r="K41" s="99"/>
    </row>
    <row r="42" spans="1:11" s="133" customFormat="1" ht="15.75" customHeight="1" x14ac:dyDescent="0.25">
      <c r="A42" s="97"/>
      <c r="B42" s="183" t="s">
        <v>261</v>
      </c>
      <c r="C42" s="21">
        <v>0.45459601999999993</v>
      </c>
      <c r="D42" s="24">
        <v>0.29170277999999994</v>
      </c>
      <c r="E42" s="21">
        <v>-35.832526646405746</v>
      </c>
      <c r="F42" s="21">
        <v>0.66930712518709734</v>
      </c>
      <c r="G42" s="21">
        <v>4.9551540000000005E-2</v>
      </c>
      <c r="H42" s="24">
        <v>9.9780599999999997E-2</v>
      </c>
      <c r="I42" s="21">
        <v>101.36730361962512</v>
      </c>
      <c r="J42" s="21">
        <v>1.6693343064065094</v>
      </c>
      <c r="K42" s="99"/>
    </row>
    <row r="43" spans="1:11" s="133" customFormat="1" ht="15.75" customHeight="1" x14ac:dyDescent="0.25">
      <c r="A43" s="97"/>
      <c r="B43" s="183" t="s">
        <v>262</v>
      </c>
      <c r="C43" s="21">
        <v>0.95442913999999979</v>
      </c>
      <c r="D43" s="24">
        <v>0.27936271000000001</v>
      </c>
      <c r="E43" s="21">
        <v>-70.729863717279201</v>
      </c>
      <c r="F43" s="21">
        <v>0.64099304200863905</v>
      </c>
      <c r="G43" s="21">
        <v>4.7418979999999999E-2</v>
      </c>
      <c r="H43" s="24">
        <v>3.7295959999999996E-2</v>
      </c>
      <c r="I43" s="21">
        <v>-21.34803405724881</v>
      </c>
      <c r="J43" s="21">
        <v>0.62396323051139113</v>
      </c>
      <c r="K43" s="99"/>
    </row>
    <row r="44" spans="1:11" s="133" customFormat="1" x14ac:dyDescent="0.25">
      <c r="A44" s="97"/>
      <c r="B44" s="183" t="s">
        <v>46</v>
      </c>
      <c r="C44" s="21">
        <v>22.057583070000074</v>
      </c>
      <c r="D44" s="24">
        <v>17.438959649999866</v>
      </c>
      <c r="E44" s="21">
        <v>-20.938936987533662</v>
      </c>
      <c r="F44" s="21">
        <v>40.013399768062548</v>
      </c>
      <c r="G44" s="21">
        <v>3.7964505499999932</v>
      </c>
      <c r="H44" s="24">
        <v>2.3444768399999942</v>
      </c>
      <c r="I44" s="21">
        <v>-38.245558341330209</v>
      </c>
      <c r="J44" s="21">
        <v>39.223211922833848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2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6" x14ac:dyDescent="0.25">
      <c r="A11" s="58"/>
      <c r="B11" s="44"/>
      <c r="C11" s="198">
        <v>2013</v>
      </c>
      <c r="D11" s="198">
        <v>2014</v>
      </c>
      <c r="E11" s="198">
        <v>2015</v>
      </c>
      <c r="F11" s="198">
        <v>2016</v>
      </c>
      <c r="G11" s="198">
        <v>2017</v>
      </c>
      <c r="H11" s="138">
        <v>2018</v>
      </c>
      <c r="I11" s="208"/>
      <c r="J11" s="208"/>
      <c r="K11" s="208"/>
      <c r="L11" s="60"/>
      <c r="O11" s="188"/>
      <c r="P11" s="41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7"/>
      <c r="O12" s="41"/>
      <c r="P12" s="41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197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197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214.24149</v>
      </c>
      <c r="I16" s="68">
        <v>31.786121470256855</v>
      </c>
      <c r="J16" s="68">
        <v>131.78612147025686</v>
      </c>
      <c r="K16" s="68">
        <v>-23.63645319332548</v>
      </c>
      <c r="L16" s="60"/>
      <c r="M16" s="197"/>
      <c r="N16" s="41">
        <v>1</v>
      </c>
      <c r="O16" s="41"/>
      <c r="P16" s="41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256.37261899999999</v>
      </c>
      <c r="I17" s="68">
        <v>4.989310791058621</v>
      </c>
      <c r="J17" s="68">
        <v>104.98931079105861</v>
      </c>
      <c r="K17" s="68">
        <v>10.206797032871439</v>
      </c>
      <c r="L17" s="60"/>
      <c r="M17" s="197"/>
      <c r="N17" s="41">
        <v>1</v>
      </c>
      <c r="O17" s="41"/>
      <c r="P17" s="41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30">
        <v>234.314571</v>
      </c>
      <c r="I18" s="30">
        <v>-1.2488304424711272</v>
      </c>
      <c r="J18" s="30">
        <v>98.751169557528868</v>
      </c>
      <c r="K18" s="30">
        <v>14.75903092496238</v>
      </c>
      <c r="L18" s="60"/>
      <c r="M18" s="197"/>
      <c r="N18" s="41">
        <v>1</v>
      </c>
      <c r="O18" s="41"/>
      <c r="P18" s="41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/>
      <c r="I19" s="68" t="s">
        <v>97</v>
      </c>
      <c r="J19" s="68" t="s">
        <v>97</v>
      </c>
      <c r="K19" s="68" t="s">
        <v>97</v>
      </c>
      <c r="L19" s="60"/>
      <c r="M19" s="197"/>
      <c r="N19" s="41" t="s">
        <v>97</v>
      </c>
      <c r="O19" s="41"/>
      <c r="P19" s="41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/>
      <c r="I20" s="68" t="s">
        <v>97</v>
      </c>
      <c r="J20" s="68" t="s">
        <v>97</v>
      </c>
      <c r="K20" s="68" t="s">
        <v>97</v>
      </c>
      <c r="L20" s="60"/>
      <c r="M20" s="197"/>
      <c r="N20" s="41" t="s">
        <v>97</v>
      </c>
      <c r="O20" s="41"/>
      <c r="P20" s="41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197"/>
      <c r="N21" s="41" t="s">
        <v>97</v>
      </c>
      <c r="O21" s="41"/>
      <c r="P21" s="41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197"/>
      <c r="N22" s="41" t="s">
        <v>97</v>
      </c>
      <c r="O22" s="41"/>
      <c r="P22" s="41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/>
      <c r="I23" s="68" t="s">
        <v>97</v>
      </c>
      <c r="J23" s="68" t="s">
        <v>97</v>
      </c>
      <c r="K23" s="68" t="s">
        <v>97</v>
      </c>
      <c r="L23" s="60"/>
      <c r="M23" s="197"/>
      <c r="N23" s="41" t="s">
        <v>97</v>
      </c>
      <c r="O23" s="41"/>
      <c r="P23" s="41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197"/>
      <c r="N24" s="197" t="s">
        <v>97</v>
      </c>
      <c r="O24" s="197"/>
      <c r="P24" s="197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1310.8582590000001</v>
      </c>
      <c r="I25" s="65"/>
      <c r="J25" s="48"/>
      <c r="K25" s="48"/>
      <c r="L25" s="60"/>
      <c r="M25" s="197"/>
      <c r="N25" s="197"/>
      <c r="O25" s="197"/>
      <c r="P25" s="197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197"/>
      <c r="N26" s="197"/>
      <c r="O26" s="197"/>
      <c r="P26" s="197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7"/>
      <c r="N27" s="197"/>
      <c r="O27" s="197"/>
      <c r="P27" s="197"/>
    </row>
    <row r="28" spans="1:31" ht="18.75" customHeight="1" x14ac:dyDescent="0.25">
      <c r="A28" s="58"/>
      <c r="B28" s="69" t="s">
        <v>20</v>
      </c>
      <c r="C28" s="70">
        <v>1647.7451100000001</v>
      </c>
      <c r="D28" s="70">
        <v>1513.2880990000001</v>
      </c>
      <c r="E28" s="70">
        <v>1412.3389380000001</v>
      </c>
      <c r="F28" s="70">
        <v>1227.9922959999999</v>
      </c>
      <c r="G28" s="70">
        <v>1234.726582</v>
      </c>
      <c r="H28" s="30">
        <v>1310.8582590000001</v>
      </c>
      <c r="I28" s="66">
        <v>6.1658733285455458</v>
      </c>
      <c r="J28" s="30">
        <v>106.16587332854554</v>
      </c>
      <c r="K28" s="30">
        <v>0.54839806584585649</v>
      </c>
      <c r="L28" s="60"/>
      <c r="M28" s="197"/>
      <c r="N28" s="197"/>
      <c r="O28" s="197"/>
      <c r="P28" s="197"/>
    </row>
    <row r="29" spans="1:31" ht="18.75" customHeight="1" x14ac:dyDescent="0.25">
      <c r="A29" s="58"/>
      <c r="B29" s="69" t="s">
        <v>19</v>
      </c>
      <c r="C29" s="70"/>
      <c r="D29" s="70">
        <v>-8.1600612973447113</v>
      </c>
      <c r="E29" s="70">
        <v>-6.670848800483431</v>
      </c>
      <c r="F29" s="70">
        <v>-13.052578034919282</v>
      </c>
      <c r="G29" s="70">
        <v>0.54839806584585649</v>
      </c>
      <c r="H29" s="30">
        <v>6.1658733285455458</v>
      </c>
      <c r="I29" s="48"/>
      <c r="J29" s="48"/>
      <c r="K29" s="48"/>
      <c r="L29" s="60"/>
      <c r="M29" s="197"/>
      <c r="N29" s="197"/>
      <c r="O29" s="197"/>
      <c r="P29" s="197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7"/>
      <c r="N30" s="197"/>
      <c r="O30" s="197"/>
      <c r="P30" s="197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  <c r="M31" s="197"/>
      <c r="N31" s="197"/>
      <c r="O31" s="197"/>
      <c r="P31" s="197"/>
    </row>
    <row r="32" spans="1:31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2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</row>
    <row r="33" spans="1:31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2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</row>
    <row r="34" spans="1:31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2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</row>
    <row r="35" spans="1:31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2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</row>
    <row r="36" spans="1:31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2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</row>
    <row r="37" spans="1:31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2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</row>
    <row r="38" spans="1:31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2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</row>
    <row r="39" spans="1:31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2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</row>
    <row r="40" spans="1:31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2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</row>
    <row r="41" spans="1:31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2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</row>
    <row r="42" spans="1:31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2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</row>
    <row r="43" spans="1:31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2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</row>
    <row r="44" spans="1:31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2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</row>
    <row r="45" spans="1:31" s="144" customFormat="1" x14ac:dyDescent="0.25">
      <c r="A45" s="62"/>
      <c r="B45" s="159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2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</row>
    <row r="46" spans="1:31" s="144" customFormat="1" x14ac:dyDescent="0.25">
      <c r="A46" s="40"/>
      <c r="B46" s="135"/>
      <c r="C46" s="135"/>
      <c r="D46" s="135"/>
      <c r="E46" s="135"/>
      <c r="F46" s="135"/>
      <c r="G46" s="135"/>
      <c r="H46" s="135"/>
      <c r="I46" s="135"/>
      <c r="N46" s="135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</row>
    <row r="47" spans="1:3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K47" s="144"/>
      <c r="L47" s="144"/>
      <c r="M47" s="144"/>
      <c r="N47" s="135"/>
      <c r="O47" s="133"/>
    </row>
    <row r="48" spans="1:3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K48" s="144"/>
      <c r="L48" s="144"/>
      <c r="M48" s="144"/>
      <c r="N48" s="135"/>
      <c r="O48" s="133"/>
    </row>
    <row r="49" spans="2:15" x14ac:dyDescent="0.25">
      <c r="B49" s="135" t="s">
        <v>1</v>
      </c>
      <c r="C49" s="135" t="s">
        <v>165</v>
      </c>
      <c r="D49" s="135" t="s">
        <v>54</v>
      </c>
      <c r="E49" s="135" t="s">
        <v>166</v>
      </c>
      <c r="F49" s="135" t="s">
        <v>167</v>
      </c>
      <c r="G49" s="135"/>
      <c r="H49" s="135"/>
      <c r="I49" s="135"/>
      <c r="J49" s="135"/>
      <c r="K49" s="144"/>
      <c r="L49" s="144"/>
      <c r="M49" s="144"/>
      <c r="N49" s="135"/>
      <c r="O49" s="133"/>
    </row>
    <row r="50" spans="2:15" x14ac:dyDescent="0.25">
      <c r="B50" s="135">
        <v>2011</v>
      </c>
      <c r="C50" s="135">
        <v>1</v>
      </c>
      <c r="D50" s="135">
        <v>227.82248410999932</v>
      </c>
      <c r="E50" s="200">
        <v>40544</v>
      </c>
      <c r="F50" s="41"/>
      <c r="G50" s="135"/>
      <c r="H50" s="41"/>
      <c r="I50" s="41"/>
      <c r="J50" s="135"/>
      <c r="K50" s="144"/>
      <c r="L50" s="144"/>
      <c r="M50" s="144"/>
      <c r="N50" s="135"/>
      <c r="O50" s="133"/>
    </row>
    <row r="51" spans="2:15" x14ac:dyDescent="0.25">
      <c r="B51" s="135">
        <v>2011</v>
      </c>
      <c r="C51" s="135">
        <v>2</v>
      </c>
      <c r="D51" s="135">
        <v>249.22439267999886</v>
      </c>
      <c r="E51" s="200">
        <v>40575</v>
      </c>
      <c r="F51" s="41"/>
      <c r="G51" s="135"/>
      <c r="H51" s="41"/>
      <c r="I51" s="41"/>
      <c r="J51" s="135"/>
      <c r="K51" s="144"/>
      <c r="L51" s="144"/>
      <c r="M51" s="144"/>
      <c r="N51" s="135"/>
      <c r="O51" s="133"/>
    </row>
    <row r="52" spans="2:15" x14ac:dyDescent="0.25">
      <c r="B52" s="135">
        <v>2011</v>
      </c>
      <c r="C52" s="135">
        <v>3</v>
      </c>
      <c r="D52" s="135">
        <v>386.71803984000104</v>
      </c>
      <c r="E52" s="200">
        <v>40603</v>
      </c>
      <c r="F52" s="41"/>
      <c r="G52" s="135"/>
      <c r="H52" s="41"/>
      <c r="I52" s="41"/>
      <c r="J52" s="135"/>
      <c r="K52" s="144"/>
      <c r="L52" s="144"/>
      <c r="M52" s="144"/>
      <c r="N52" s="135"/>
      <c r="O52" s="133"/>
    </row>
    <row r="53" spans="2:15" x14ac:dyDescent="0.25">
      <c r="B53" s="135">
        <v>2011</v>
      </c>
      <c r="C53" s="135">
        <v>4</v>
      </c>
      <c r="D53" s="135">
        <v>340.13563530999738</v>
      </c>
      <c r="E53" s="200">
        <v>40634</v>
      </c>
      <c r="F53" s="41"/>
      <c r="G53" s="135"/>
      <c r="H53" s="41"/>
      <c r="I53" s="41"/>
      <c r="J53" s="135"/>
      <c r="K53" s="144"/>
      <c r="L53" s="144"/>
      <c r="M53" s="144"/>
      <c r="N53" s="135"/>
      <c r="O53" s="133"/>
    </row>
    <row r="54" spans="2:15" x14ac:dyDescent="0.25">
      <c r="B54" s="135">
        <v>2011</v>
      </c>
      <c r="C54" s="135">
        <v>5</v>
      </c>
      <c r="D54" s="135">
        <v>265.33380799999998</v>
      </c>
      <c r="E54" s="200">
        <v>40664</v>
      </c>
      <c r="F54" s="189">
        <v>286.43093549588224</v>
      </c>
      <c r="G54" s="135"/>
      <c r="H54" s="41"/>
      <c r="I54" s="41"/>
      <c r="J54" s="135"/>
      <c r="K54" s="144"/>
      <c r="L54" s="144"/>
      <c r="M54" s="144"/>
      <c r="N54" s="135"/>
      <c r="O54" s="133"/>
    </row>
    <row r="55" spans="2:15" x14ac:dyDescent="0.25">
      <c r="B55" s="135">
        <v>2011</v>
      </c>
      <c r="C55" s="135">
        <v>6</v>
      </c>
      <c r="D55" s="135">
        <v>297.6494319899989</v>
      </c>
      <c r="E55" s="200">
        <v>40695</v>
      </c>
      <c r="F55" s="189">
        <v>286.43093549588224</v>
      </c>
      <c r="G55" s="135"/>
      <c r="H55" s="41"/>
      <c r="I55" s="41"/>
      <c r="J55" s="135"/>
      <c r="K55" s="144"/>
      <c r="L55" s="144"/>
      <c r="M55" s="144"/>
      <c r="N55" s="135"/>
      <c r="O55" s="133"/>
    </row>
    <row r="56" spans="2:15" x14ac:dyDescent="0.25">
      <c r="B56" s="135">
        <v>2011</v>
      </c>
      <c r="C56" s="135">
        <v>7</v>
      </c>
      <c r="D56" s="135">
        <v>285.16797736999939</v>
      </c>
      <c r="E56" s="200">
        <v>40725</v>
      </c>
      <c r="F56" s="189">
        <v>286.43093549588224</v>
      </c>
      <c r="G56" s="135"/>
      <c r="H56" s="41"/>
      <c r="I56" s="41"/>
      <c r="J56" s="135"/>
      <c r="K56" s="144"/>
      <c r="L56" s="144"/>
      <c r="M56" s="144"/>
      <c r="N56" s="135"/>
      <c r="O56" s="133"/>
    </row>
    <row r="57" spans="2:15" x14ac:dyDescent="0.25">
      <c r="B57" s="135">
        <v>2011</v>
      </c>
      <c r="C57" s="135">
        <v>8</v>
      </c>
      <c r="D57" s="135">
        <v>321.34257674999964</v>
      </c>
      <c r="E57" s="200">
        <v>40756</v>
      </c>
      <c r="F57" s="189">
        <v>286.43093549588224</v>
      </c>
      <c r="G57" s="135"/>
      <c r="H57" s="41"/>
      <c r="I57" s="41"/>
      <c r="J57" s="135"/>
      <c r="K57" s="144"/>
      <c r="L57" s="144"/>
      <c r="M57" s="144"/>
      <c r="N57" s="135"/>
      <c r="O57" s="133"/>
    </row>
    <row r="58" spans="2:15" x14ac:dyDescent="0.25">
      <c r="B58" s="135">
        <v>2011</v>
      </c>
      <c r="C58" s="135">
        <v>9</v>
      </c>
      <c r="D58" s="135">
        <v>257.45700755999917</v>
      </c>
      <c r="E58" s="200">
        <v>40787</v>
      </c>
      <c r="F58" s="189">
        <v>286.43093549588224</v>
      </c>
      <c r="G58" s="135"/>
      <c r="H58" s="41"/>
      <c r="I58" s="41"/>
      <c r="J58" s="135"/>
      <c r="K58" s="144"/>
      <c r="L58" s="144"/>
      <c r="M58" s="144"/>
      <c r="N58" s="135"/>
      <c r="O58" s="133"/>
    </row>
    <row r="59" spans="2:15" x14ac:dyDescent="0.25">
      <c r="B59" s="135">
        <v>2011</v>
      </c>
      <c r="C59" s="135">
        <v>10</v>
      </c>
      <c r="D59" s="135">
        <v>264.3518029300003</v>
      </c>
      <c r="E59" s="200">
        <v>40817</v>
      </c>
      <c r="F59" s="189">
        <v>286.43093549588224</v>
      </c>
      <c r="G59" s="135"/>
      <c r="H59" s="41"/>
      <c r="I59" s="41"/>
      <c r="J59" s="135"/>
      <c r="K59" s="144"/>
      <c r="L59" s="144"/>
      <c r="M59" s="144"/>
      <c r="N59" s="135"/>
      <c r="O59" s="133"/>
    </row>
    <row r="60" spans="2:15" x14ac:dyDescent="0.25">
      <c r="B60" s="135">
        <v>2011</v>
      </c>
      <c r="C60" s="135">
        <v>11</v>
      </c>
      <c r="D60" s="135">
        <v>343.74963732000009</v>
      </c>
      <c r="E60" s="200">
        <v>40848</v>
      </c>
      <c r="F60" s="189">
        <v>286.43093549588224</v>
      </c>
      <c r="G60" s="135"/>
      <c r="H60" s="41"/>
      <c r="I60" s="41"/>
      <c r="J60" s="135"/>
      <c r="K60" s="144"/>
      <c r="L60" s="144"/>
      <c r="M60" s="144"/>
      <c r="N60" s="135"/>
      <c r="O60" s="133"/>
    </row>
    <row r="61" spans="2:15" x14ac:dyDescent="0.25">
      <c r="B61" s="135">
        <v>2011</v>
      </c>
      <c r="C61" s="135">
        <v>12</v>
      </c>
      <c r="D61" s="135">
        <v>503.35862089000022</v>
      </c>
      <c r="E61" s="200">
        <v>40878</v>
      </c>
      <c r="F61" s="189">
        <v>311.85928456249951</v>
      </c>
      <c r="G61" s="135"/>
      <c r="H61" s="41"/>
      <c r="I61" s="41"/>
      <c r="J61" s="135"/>
      <c r="K61" s="144"/>
      <c r="L61" s="144"/>
      <c r="M61" s="144"/>
      <c r="N61" s="135"/>
      <c r="O61" s="133"/>
    </row>
    <row r="62" spans="2:15" x14ac:dyDescent="0.25">
      <c r="B62" s="135">
        <v>2012</v>
      </c>
      <c r="C62" s="135">
        <v>1</v>
      </c>
      <c r="D62" s="135">
        <v>256.65837228000066</v>
      </c>
      <c r="E62" s="200">
        <v>40909</v>
      </c>
      <c r="F62" s="189">
        <v>314.26227524333297</v>
      </c>
      <c r="G62" s="135"/>
      <c r="H62" s="41"/>
      <c r="I62" s="41"/>
      <c r="J62" s="135"/>
      <c r="K62" s="144"/>
      <c r="L62" s="144"/>
      <c r="M62" s="144"/>
      <c r="N62" s="135"/>
      <c r="O62" s="133"/>
    </row>
    <row r="63" spans="2:15" x14ac:dyDescent="0.25">
      <c r="B63" s="135">
        <v>2012</v>
      </c>
      <c r="C63" s="135">
        <v>2</v>
      </c>
      <c r="D63" s="135">
        <v>275.85027194000094</v>
      </c>
      <c r="E63" s="200">
        <v>40940</v>
      </c>
      <c r="F63" s="189">
        <v>316.48109851499981</v>
      </c>
      <c r="G63" s="41"/>
      <c r="H63" s="41"/>
      <c r="I63" s="41"/>
      <c r="J63" s="41"/>
    </row>
    <row r="64" spans="2:15" x14ac:dyDescent="0.25">
      <c r="B64" s="135">
        <v>2012</v>
      </c>
      <c r="C64" s="135">
        <v>3</v>
      </c>
      <c r="D64" s="135">
        <v>322.71263123000028</v>
      </c>
      <c r="E64" s="200">
        <v>40969</v>
      </c>
      <c r="F64" s="189">
        <v>311.14731446416636</v>
      </c>
      <c r="G64" s="41"/>
      <c r="H64" s="41"/>
      <c r="I64" s="41"/>
      <c r="J64" s="41"/>
    </row>
    <row r="65" spans="2:10" x14ac:dyDescent="0.25">
      <c r="B65" s="135">
        <v>2012</v>
      </c>
      <c r="C65" s="135">
        <v>4</v>
      </c>
      <c r="D65" s="135">
        <v>230.51126010000061</v>
      </c>
      <c r="E65" s="200">
        <v>41000</v>
      </c>
      <c r="F65" s="189">
        <v>302.01194986333331</v>
      </c>
      <c r="G65" s="41"/>
      <c r="H65" s="41"/>
      <c r="I65" s="41"/>
      <c r="J65" s="41"/>
    </row>
    <row r="66" spans="2:10" x14ac:dyDescent="0.25">
      <c r="B66" s="135">
        <v>2012</v>
      </c>
      <c r="C66" s="135">
        <v>5</v>
      </c>
      <c r="D66" s="135">
        <v>306.66912051999992</v>
      </c>
      <c r="E66" s="200">
        <v>41030</v>
      </c>
      <c r="F66" s="189">
        <v>305.45655923999999</v>
      </c>
      <c r="G66" s="41"/>
      <c r="H66" s="41"/>
      <c r="I66" s="41"/>
      <c r="J66" s="41"/>
    </row>
    <row r="67" spans="2:10" x14ac:dyDescent="0.25">
      <c r="B67" s="135">
        <v>2012</v>
      </c>
      <c r="C67" s="135">
        <v>6</v>
      </c>
      <c r="D67" s="135">
        <v>253.80930736999949</v>
      </c>
      <c r="E67" s="200">
        <v>41061</v>
      </c>
      <c r="F67" s="189">
        <v>301.80321552166669</v>
      </c>
      <c r="G67" s="41"/>
      <c r="H67" s="41"/>
      <c r="I67" s="41"/>
      <c r="J67" s="41"/>
    </row>
    <row r="68" spans="2:10" x14ac:dyDescent="0.25">
      <c r="B68" s="135">
        <v>2012</v>
      </c>
      <c r="C68" s="135">
        <v>7</v>
      </c>
      <c r="D68" s="135">
        <v>320.12071299999639</v>
      </c>
      <c r="E68" s="200">
        <v>41091</v>
      </c>
      <c r="F68" s="189">
        <v>304.71594349083313</v>
      </c>
      <c r="G68" s="41"/>
      <c r="H68" s="41"/>
      <c r="I68" s="41"/>
      <c r="J68" s="41"/>
    </row>
    <row r="69" spans="2:10" x14ac:dyDescent="0.25">
      <c r="B69" s="135">
        <v>2012</v>
      </c>
      <c r="C69" s="135">
        <v>8</v>
      </c>
      <c r="D69" s="135">
        <v>271.30448029999997</v>
      </c>
      <c r="E69" s="200">
        <v>41122</v>
      </c>
      <c r="F69" s="189">
        <v>300.54610211999983</v>
      </c>
      <c r="G69" s="41"/>
      <c r="H69" s="41"/>
      <c r="I69" s="41"/>
      <c r="J69" s="41"/>
    </row>
    <row r="70" spans="2:10" x14ac:dyDescent="0.25">
      <c r="B70" s="135">
        <v>2012</v>
      </c>
      <c r="C70" s="135">
        <v>9</v>
      </c>
      <c r="D70" s="135">
        <v>256.87543750000134</v>
      </c>
      <c r="E70" s="200">
        <v>41153</v>
      </c>
      <c r="F70" s="189">
        <v>300.49763794833331</v>
      </c>
      <c r="G70" s="41"/>
      <c r="H70" s="41"/>
      <c r="I70" s="41"/>
      <c r="J70" s="41"/>
    </row>
    <row r="71" spans="2:10" x14ac:dyDescent="0.25">
      <c r="B71" s="135">
        <v>2012</v>
      </c>
      <c r="C71" s="135">
        <v>10</v>
      </c>
      <c r="D71" s="135">
        <v>268.69307103999978</v>
      </c>
      <c r="E71" s="200">
        <v>41183</v>
      </c>
      <c r="F71" s="189">
        <v>300.8594102908333</v>
      </c>
      <c r="G71" s="41"/>
      <c r="H71" s="41"/>
      <c r="I71" s="41"/>
      <c r="J71" s="41"/>
    </row>
    <row r="72" spans="2:10" x14ac:dyDescent="0.25">
      <c r="B72" s="135">
        <v>2012</v>
      </c>
      <c r="C72" s="135">
        <v>11</v>
      </c>
      <c r="D72" s="135">
        <v>271.36029070999882</v>
      </c>
      <c r="E72" s="200">
        <v>41214</v>
      </c>
      <c r="F72" s="189">
        <v>294.82696473999982</v>
      </c>
      <c r="G72" s="41"/>
      <c r="H72" s="41"/>
      <c r="I72" s="41"/>
      <c r="J72" s="41"/>
    </row>
    <row r="73" spans="2:10" x14ac:dyDescent="0.25">
      <c r="B73" s="135">
        <v>2012</v>
      </c>
      <c r="C73" s="135">
        <v>12</v>
      </c>
      <c r="D73" s="135">
        <v>255.2375511700001</v>
      </c>
      <c r="E73" s="200">
        <v>41244</v>
      </c>
      <c r="F73" s="189">
        <v>274.15020892999985</v>
      </c>
      <c r="G73" s="41"/>
      <c r="H73" s="41"/>
      <c r="I73" s="41"/>
      <c r="J73" s="41"/>
    </row>
    <row r="74" spans="2:10" x14ac:dyDescent="0.25">
      <c r="B74" s="135">
        <v>2013</v>
      </c>
      <c r="C74" s="135">
        <v>1</v>
      </c>
      <c r="D74" s="135">
        <v>205.43519179000066</v>
      </c>
      <c r="E74" s="200">
        <v>41275</v>
      </c>
      <c r="F74" s="189">
        <v>269.88161055583322</v>
      </c>
      <c r="G74" s="41"/>
      <c r="H74" s="41"/>
      <c r="I74" s="41"/>
      <c r="J74" s="41"/>
    </row>
    <row r="75" spans="2:10" x14ac:dyDescent="0.25">
      <c r="B75" s="135">
        <v>2013</v>
      </c>
      <c r="C75" s="135">
        <v>2</v>
      </c>
      <c r="D75" s="135">
        <v>238.2669338900005</v>
      </c>
      <c r="E75" s="200">
        <v>41306</v>
      </c>
      <c r="F75" s="189">
        <v>266.74966571833318</v>
      </c>
      <c r="G75" s="41"/>
      <c r="H75" s="41"/>
      <c r="I75" s="41"/>
      <c r="J75" s="41"/>
    </row>
    <row r="76" spans="2:10" x14ac:dyDescent="0.25">
      <c r="B76" s="135">
        <v>2013</v>
      </c>
      <c r="C76" s="135">
        <v>3</v>
      </c>
      <c r="D76" s="135">
        <v>270.6314647700006</v>
      </c>
      <c r="E76" s="200">
        <v>41334</v>
      </c>
      <c r="F76" s="189">
        <v>262.40956851333323</v>
      </c>
      <c r="G76" s="41"/>
      <c r="H76" s="41"/>
      <c r="I76" s="41"/>
      <c r="J76" s="41"/>
    </row>
    <row r="77" spans="2:10" x14ac:dyDescent="0.25">
      <c r="B77" s="135">
        <v>2013</v>
      </c>
      <c r="C77" s="135">
        <v>4</v>
      </c>
      <c r="D77" s="135">
        <v>326.83519174000088</v>
      </c>
      <c r="E77" s="200">
        <v>41365</v>
      </c>
      <c r="F77" s="189">
        <v>270.43656281666659</v>
      </c>
      <c r="G77" s="41"/>
      <c r="H77" s="41"/>
      <c r="I77" s="41"/>
      <c r="J77" s="41"/>
    </row>
    <row r="78" spans="2:10" x14ac:dyDescent="0.25">
      <c r="B78" s="135">
        <v>2013</v>
      </c>
      <c r="C78" s="135">
        <v>5</v>
      </c>
      <c r="D78" s="135">
        <v>323.48553374000079</v>
      </c>
      <c r="E78" s="200">
        <v>41395</v>
      </c>
      <c r="F78" s="189">
        <v>271.83793058499998</v>
      </c>
      <c r="G78" s="41"/>
      <c r="H78" s="41"/>
      <c r="I78" s="41"/>
      <c r="J78" s="41"/>
    </row>
    <row r="79" spans="2:10" x14ac:dyDescent="0.25">
      <c r="B79" s="135">
        <v>2013</v>
      </c>
      <c r="C79" s="135">
        <v>6</v>
      </c>
      <c r="D79" s="135">
        <v>283.09079270000001</v>
      </c>
      <c r="E79" s="200">
        <v>41426</v>
      </c>
      <c r="F79" s="189">
        <v>274.27805436249997</v>
      </c>
      <c r="G79" s="41"/>
      <c r="H79" s="41"/>
      <c r="I79" s="41"/>
      <c r="J79" s="41"/>
    </row>
    <row r="80" spans="2:10" x14ac:dyDescent="0.25">
      <c r="B80" s="135">
        <v>2013</v>
      </c>
      <c r="C80" s="135">
        <v>7</v>
      </c>
      <c r="D80" s="135">
        <v>279.70673448999918</v>
      </c>
      <c r="E80" s="200">
        <v>41456</v>
      </c>
      <c r="F80" s="189">
        <v>270.91022282000023</v>
      </c>
      <c r="G80" s="41"/>
      <c r="H80" s="41"/>
      <c r="I80" s="41"/>
      <c r="J80" s="41"/>
    </row>
    <row r="81" spans="2:10" x14ac:dyDescent="0.25">
      <c r="B81" s="135">
        <v>2013</v>
      </c>
      <c r="C81" s="135">
        <v>8</v>
      </c>
      <c r="D81" s="135">
        <v>245.67986602999957</v>
      </c>
      <c r="E81" s="200">
        <v>41487</v>
      </c>
      <c r="F81" s="189">
        <v>268.7748382975002</v>
      </c>
      <c r="G81" s="41"/>
      <c r="H81" s="41"/>
      <c r="I81" s="41"/>
      <c r="J81" s="41"/>
    </row>
    <row r="82" spans="2:10" x14ac:dyDescent="0.25">
      <c r="B82" s="135">
        <v>2013</v>
      </c>
      <c r="C82" s="135">
        <v>9</v>
      </c>
      <c r="D82" s="135">
        <v>238.10544775000193</v>
      </c>
      <c r="E82" s="200">
        <v>41518</v>
      </c>
      <c r="F82" s="189">
        <v>267.2106724850002</v>
      </c>
      <c r="G82" s="41"/>
      <c r="H82" s="41"/>
      <c r="I82" s="41"/>
      <c r="J82" s="41"/>
    </row>
    <row r="83" spans="2:10" x14ac:dyDescent="0.25">
      <c r="B83" s="135">
        <v>2013</v>
      </c>
      <c r="C83" s="135">
        <v>10</v>
      </c>
      <c r="D83" s="135">
        <v>295.30072804999838</v>
      </c>
      <c r="E83" s="200">
        <v>41548</v>
      </c>
      <c r="F83" s="189">
        <v>269.42797723583345</v>
      </c>
      <c r="G83" s="41"/>
      <c r="H83" s="41"/>
      <c r="I83" s="41"/>
      <c r="J83" s="41"/>
    </row>
    <row r="84" spans="2:10" x14ac:dyDescent="0.25">
      <c r="B84" s="135">
        <v>2013</v>
      </c>
      <c r="C84" s="135">
        <v>11</v>
      </c>
      <c r="D84" s="135">
        <v>262.97737546999957</v>
      </c>
      <c r="E84" s="200">
        <v>41579</v>
      </c>
      <c r="F84" s="189">
        <v>268.72940096583352</v>
      </c>
      <c r="G84" s="41"/>
      <c r="H84" s="41"/>
      <c r="I84" s="41"/>
      <c r="J84" s="41"/>
    </row>
    <row r="85" spans="2:10" x14ac:dyDescent="0.25">
      <c r="B85" s="135">
        <v>2013</v>
      </c>
      <c r="C85" s="135">
        <v>12</v>
      </c>
      <c r="D85" s="135">
        <v>262.35449482000064</v>
      </c>
      <c r="E85" s="200">
        <v>41609</v>
      </c>
      <c r="F85" s="189">
        <v>269.32247960333353</v>
      </c>
      <c r="G85" s="41"/>
      <c r="H85" s="41"/>
      <c r="I85" s="41"/>
      <c r="J85" s="41"/>
    </row>
    <row r="86" spans="2:10" x14ac:dyDescent="0.25">
      <c r="B86" s="135">
        <v>2014</v>
      </c>
      <c r="C86" s="135">
        <v>1</v>
      </c>
      <c r="D86" s="135">
        <v>207.38939784000038</v>
      </c>
      <c r="E86" s="200">
        <v>41640</v>
      </c>
      <c r="F86" s="189">
        <v>269.4853301075002</v>
      </c>
      <c r="G86" s="41"/>
      <c r="H86" s="41"/>
      <c r="I86" s="41"/>
      <c r="J86" s="41"/>
    </row>
    <row r="87" spans="2:10" x14ac:dyDescent="0.25">
      <c r="B87" s="135">
        <v>2014</v>
      </c>
      <c r="C87" s="135">
        <v>2</v>
      </c>
      <c r="D87" s="135">
        <v>248.39957996000032</v>
      </c>
      <c r="E87" s="200">
        <v>41671</v>
      </c>
      <c r="F87" s="189">
        <v>270.32971728000024</v>
      </c>
      <c r="G87" s="41"/>
      <c r="H87" s="41"/>
      <c r="I87" s="41"/>
      <c r="J87" s="41"/>
    </row>
    <row r="88" spans="2:10" x14ac:dyDescent="0.25">
      <c r="B88" s="135">
        <v>2014</v>
      </c>
      <c r="C88" s="135">
        <v>3</v>
      </c>
      <c r="D88" s="135">
        <v>253.67763354999991</v>
      </c>
      <c r="E88" s="200">
        <v>41699</v>
      </c>
      <c r="F88" s="189">
        <v>268.91689801166677</v>
      </c>
      <c r="G88" s="41"/>
      <c r="H88" s="41"/>
      <c r="I88" s="41"/>
      <c r="J88" s="41"/>
    </row>
    <row r="89" spans="2:10" x14ac:dyDescent="0.25">
      <c r="B89" s="135">
        <v>2014</v>
      </c>
      <c r="C89" s="135">
        <v>4</v>
      </c>
      <c r="D89" s="135">
        <v>260.05585327999961</v>
      </c>
      <c r="E89" s="200">
        <v>41730</v>
      </c>
      <c r="F89" s="189">
        <v>263.35195314000003</v>
      </c>
      <c r="G89" s="41"/>
      <c r="H89" s="41"/>
      <c r="I89" s="41"/>
      <c r="J89" s="41"/>
    </row>
    <row r="90" spans="2:10" x14ac:dyDescent="0.25">
      <c r="B90" s="135">
        <v>2014</v>
      </c>
      <c r="C90" s="135">
        <v>5</v>
      </c>
      <c r="D90" s="135">
        <v>300.58079472999935</v>
      </c>
      <c r="E90" s="200">
        <v>41760</v>
      </c>
      <c r="F90" s="189">
        <v>261.44322488916657</v>
      </c>
      <c r="G90" s="41"/>
      <c r="H90" s="41"/>
      <c r="I90" s="41"/>
      <c r="J90" s="41"/>
    </row>
    <row r="91" spans="2:10" x14ac:dyDescent="0.25">
      <c r="B91" s="135">
        <v>2014</v>
      </c>
      <c r="C91" s="135">
        <v>6</v>
      </c>
      <c r="D91" s="135">
        <v>243.18483879999954</v>
      </c>
      <c r="E91" s="200">
        <v>41791</v>
      </c>
      <c r="F91" s="189">
        <v>258.11772873083322</v>
      </c>
      <c r="G91" s="41"/>
      <c r="H91" s="41"/>
      <c r="I91" s="41"/>
      <c r="J91" s="41"/>
    </row>
    <row r="92" spans="2:10" x14ac:dyDescent="0.25">
      <c r="B92" s="135">
        <v>2014</v>
      </c>
      <c r="C92" s="135">
        <v>7</v>
      </c>
      <c r="D92" s="135">
        <v>308.83519881000086</v>
      </c>
      <c r="E92" s="200">
        <v>41821</v>
      </c>
      <c r="F92" s="189">
        <v>260.54510075749999</v>
      </c>
      <c r="G92" s="41"/>
      <c r="H92" s="41"/>
      <c r="I92" s="41"/>
      <c r="J92" s="41"/>
    </row>
    <row r="93" spans="2:10" x14ac:dyDescent="0.25">
      <c r="B93" s="135">
        <v>2014</v>
      </c>
      <c r="C93" s="135">
        <v>8</v>
      </c>
      <c r="D93" s="135">
        <v>255.93218196000024</v>
      </c>
      <c r="E93" s="200">
        <v>41852</v>
      </c>
      <c r="F93" s="189">
        <v>261.39946041833338</v>
      </c>
      <c r="G93" s="41"/>
      <c r="H93" s="41"/>
      <c r="I93" s="41"/>
      <c r="J93" s="41"/>
    </row>
    <row r="94" spans="2:10" x14ac:dyDescent="0.25">
      <c r="B94" s="135">
        <v>2014</v>
      </c>
      <c r="C94" s="135">
        <v>9</v>
      </c>
      <c r="D94" s="135">
        <v>261.6399384299998</v>
      </c>
      <c r="E94" s="200">
        <v>41883</v>
      </c>
      <c r="F94" s="189">
        <v>263.3606679749999</v>
      </c>
      <c r="G94" s="41"/>
      <c r="H94" s="41"/>
      <c r="I94" s="41"/>
      <c r="J94" s="41"/>
    </row>
    <row r="95" spans="2:10" x14ac:dyDescent="0.25">
      <c r="B95" s="135">
        <v>2014</v>
      </c>
      <c r="C95" s="135">
        <v>10</v>
      </c>
      <c r="D95" s="135">
        <v>243.98875371999887</v>
      </c>
      <c r="E95" s="200">
        <v>41913</v>
      </c>
      <c r="F95" s="189">
        <v>259.08467011416661</v>
      </c>
      <c r="G95" s="41"/>
      <c r="H95" s="41"/>
      <c r="I95" s="41"/>
      <c r="J95" s="41"/>
    </row>
    <row r="96" spans="2:10" x14ac:dyDescent="0.25">
      <c r="B96" s="135">
        <v>2014</v>
      </c>
      <c r="C96" s="135">
        <v>11</v>
      </c>
      <c r="D96" s="135">
        <v>250.59718948000105</v>
      </c>
      <c r="E96" s="200">
        <v>41944</v>
      </c>
      <c r="F96" s="189">
        <v>258.0529879483334</v>
      </c>
      <c r="G96" s="41"/>
      <c r="H96" s="41"/>
      <c r="I96" s="41"/>
      <c r="J96" s="41"/>
    </row>
    <row r="97" spans="2:10" x14ac:dyDescent="0.25">
      <c r="B97" s="135">
        <v>2014</v>
      </c>
      <c r="C97" s="135">
        <v>12</v>
      </c>
      <c r="D97" s="135">
        <v>270.20340454999911</v>
      </c>
      <c r="E97" s="200">
        <v>41974</v>
      </c>
      <c r="F97" s="189">
        <v>258.7070637591666</v>
      </c>
      <c r="G97" s="41"/>
      <c r="H97" s="41"/>
      <c r="I97" s="41"/>
      <c r="J97" s="41"/>
    </row>
    <row r="98" spans="2:10" x14ac:dyDescent="0.25">
      <c r="B98" s="135">
        <v>2015</v>
      </c>
      <c r="C98" s="135">
        <v>1</v>
      </c>
      <c r="D98" s="135">
        <v>197.23092144000009</v>
      </c>
      <c r="E98" s="200">
        <v>42005</v>
      </c>
      <c r="F98" s="189">
        <v>257.86052405916655</v>
      </c>
      <c r="G98" s="41"/>
      <c r="H98" s="41"/>
      <c r="I98" s="41"/>
      <c r="J98" s="41"/>
    </row>
    <row r="99" spans="2:10" x14ac:dyDescent="0.25">
      <c r="B99" s="135">
        <v>2015</v>
      </c>
      <c r="C99" s="135">
        <v>2</v>
      </c>
      <c r="D99" s="135">
        <v>252.63953438000081</v>
      </c>
      <c r="E99" s="200">
        <v>42036</v>
      </c>
      <c r="F99" s="189">
        <v>258.21385359416661</v>
      </c>
      <c r="G99" s="41"/>
      <c r="H99" s="41"/>
      <c r="I99" s="41"/>
      <c r="J99" s="41"/>
    </row>
    <row r="100" spans="2:10" x14ac:dyDescent="0.25">
      <c r="B100" s="135">
        <v>2015</v>
      </c>
      <c r="C100" s="135">
        <v>3</v>
      </c>
      <c r="D100" s="135">
        <v>262.19330567999987</v>
      </c>
      <c r="E100" s="200">
        <v>42064</v>
      </c>
      <c r="F100" s="189">
        <v>258.92349293833325</v>
      </c>
      <c r="G100" s="41"/>
      <c r="H100" s="41"/>
      <c r="I100" s="41"/>
      <c r="J100" s="41"/>
    </row>
    <row r="101" spans="2:10" x14ac:dyDescent="0.25">
      <c r="B101" s="135">
        <v>2015</v>
      </c>
      <c r="C101" s="135">
        <v>4</v>
      </c>
      <c r="D101" s="135">
        <v>252.01318602000066</v>
      </c>
      <c r="E101" s="200">
        <v>42095</v>
      </c>
      <c r="F101" s="189">
        <v>258.25327066666677</v>
      </c>
      <c r="G101" s="41"/>
      <c r="H101" s="41"/>
      <c r="I101" s="41"/>
      <c r="J101" s="41"/>
    </row>
    <row r="102" spans="2:10" x14ac:dyDescent="0.25">
      <c r="B102" s="135">
        <v>2015</v>
      </c>
      <c r="C102" s="135">
        <v>5</v>
      </c>
      <c r="D102" s="135">
        <v>243.69692616999927</v>
      </c>
      <c r="E102" s="200">
        <v>42125</v>
      </c>
      <c r="F102" s="189">
        <v>253.51294828666667</v>
      </c>
      <c r="G102" s="41"/>
      <c r="H102" s="41"/>
      <c r="I102" s="41"/>
      <c r="J102" s="41"/>
    </row>
    <row r="103" spans="2:10" x14ac:dyDescent="0.25">
      <c r="B103" s="135">
        <v>2015</v>
      </c>
      <c r="C103" s="135">
        <v>6</v>
      </c>
      <c r="D103" s="135">
        <v>204.56506454000123</v>
      </c>
      <c r="E103" s="200">
        <v>42156</v>
      </c>
      <c r="F103" s="189">
        <v>250.29463376500016</v>
      </c>
      <c r="G103" s="41"/>
      <c r="H103" s="41"/>
      <c r="I103" s="41"/>
      <c r="J103" s="41"/>
    </row>
    <row r="104" spans="2:10" x14ac:dyDescent="0.25">
      <c r="B104" s="135">
        <v>2015</v>
      </c>
      <c r="C104" s="135">
        <v>7</v>
      </c>
      <c r="D104" s="135">
        <v>234.92500459999965</v>
      </c>
      <c r="E104" s="200">
        <v>42186</v>
      </c>
      <c r="F104" s="189">
        <v>244.13545091416677</v>
      </c>
      <c r="G104" s="41"/>
      <c r="H104" s="41"/>
      <c r="I104" s="41"/>
      <c r="J104" s="41"/>
    </row>
    <row r="105" spans="2:10" x14ac:dyDescent="0.25">
      <c r="B105" s="135">
        <v>2015</v>
      </c>
      <c r="C105" s="135">
        <v>8</v>
      </c>
      <c r="D105" s="135">
        <v>197.05151356000073</v>
      </c>
      <c r="E105" s="200">
        <v>42217</v>
      </c>
      <c r="F105" s="189">
        <v>239.22872854750008</v>
      </c>
      <c r="G105" s="41"/>
      <c r="H105" s="41"/>
      <c r="I105" s="41"/>
      <c r="J105" s="41"/>
    </row>
    <row r="106" spans="2:10" x14ac:dyDescent="0.25">
      <c r="B106" s="135">
        <v>2015</v>
      </c>
      <c r="C106" s="135">
        <v>9</v>
      </c>
      <c r="D106" s="135">
        <v>234.68030525000017</v>
      </c>
      <c r="E106" s="200">
        <v>42248</v>
      </c>
      <c r="F106" s="189">
        <v>236.9820924491668</v>
      </c>
      <c r="G106" s="41"/>
      <c r="H106" s="41"/>
      <c r="I106" s="41"/>
      <c r="J106" s="41"/>
    </row>
    <row r="107" spans="2:10" x14ac:dyDescent="0.25">
      <c r="B107" s="135">
        <v>2015</v>
      </c>
      <c r="C107" s="135">
        <v>10</v>
      </c>
      <c r="D107" s="135">
        <v>201.21196856999933</v>
      </c>
      <c r="E107" s="200">
        <v>42278</v>
      </c>
      <c r="F107" s="189">
        <v>233.41736035333349</v>
      </c>
      <c r="G107" s="41"/>
      <c r="H107" s="41"/>
      <c r="I107" s="41"/>
      <c r="J107" s="41"/>
    </row>
    <row r="108" spans="2:10" x14ac:dyDescent="0.25">
      <c r="B108" s="135">
        <v>2015</v>
      </c>
      <c r="C108" s="135">
        <v>11</v>
      </c>
      <c r="D108" s="135">
        <v>199.24248055999988</v>
      </c>
      <c r="E108" s="200">
        <v>42309</v>
      </c>
      <c r="F108" s="189">
        <v>229.13780127666678</v>
      </c>
      <c r="G108" s="41"/>
      <c r="H108" s="41"/>
      <c r="I108" s="41"/>
      <c r="J108" s="41"/>
    </row>
    <row r="109" spans="2:10" x14ac:dyDescent="0.25">
      <c r="B109" s="135">
        <v>2015</v>
      </c>
      <c r="C109" s="135">
        <v>12</v>
      </c>
      <c r="D109" s="135">
        <v>234.54040780999944</v>
      </c>
      <c r="E109" s="200">
        <v>42339</v>
      </c>
      <c r="F109" s="189">
        <v>226.16588488166678</v>
      </c>
      <c r="G109" s="41"/>
      <c r="H109" s="41"/>
      <c r="I109" s="41"/>
      <c r="J109" s="41"/>
    </row>
    <row r="110" spans="2:10" x14ac:dyDescent="0.25">
      <c r="B110" s="135">
        <v>2016</v>
      </c>
      <c r="C110" s="135">
        <v>1</v>
      </c>
      <c r="D110" s="135">
        <v>152.90954804000003</v>
      </c>
      <c r="E110" s="200">
        <v>42370</v>
      </c>
      <c r="F110" s="189">
        <v>222.47243709833344</v>
      </c>
      <c r="G110" s="41"/>
      <c r="H110" s="41"/>
      <c r="I110" s="41"/>
      <c r="J110" s="41"/>
    </row>
    <row r="111" spans="2:10" x14ac:dyDescent="0.25">
      <c r="B111" s="135">
        <v>2016</v>
      </c>
      <c r="C111" s="135">
        <v>2</v>
      </c>
      <c r="D111" s="135">
        <v>230.31420290000025</v>
      </c>
      <c r="E111" s="200">
        <v>42401</v>
      </c>
      <c r="F111" s="189">
        <v>220.61199280833338</v>
      </c>
      <c r="G111" s="41"/>
      <c r="H111" s="41"/>
      <c r="I111" s="41"/>
      <c r="J111" s="41"/>
    </row>
    <row r="112" spans="2:10" x14ac:dyDescent="0.25">
      <c r="B112" s="135">
        <v>2016</v>
      </c>
      <c r="C112" s="135">
        <v>3</v>
      </c>
      <c r="D112" s="135">
        <v>203.54677561999975</v>
      </c>
      <c r="E112" s="200">
        <v>42430</v>
      </c>
      <c r="F112" s="189">
        <v>215.72478196999998</v>
      </c>
      <c r="G112" s="41"/>
      <c r="H112" s="41"/>
      <c r="I112" s="41"/>
      <c r="J112" s="41"/>
    </row>
    <row r="113" spans="2:11" x14ac:dyDescent="0.25">
      <c r="B113" s="135">
        <v>2016</v>
      </c>
      <c r="C113" s="135">
        <v>4</v>
      </c>
      <c r="D113" s="135">
        <v>212.88634761</v>
      </c>
      <c r="E113" s="200">
        <v>42461</v>
      </c>
      <c r="F113" s="189">
        <v>212.46421210249994</v>
      </c>
      <c r="G113" s="41"/>
      <c r="H113" s="41"/>
      <c r="I113" s="41"/>
      <c r="J113" s="41"/>
    </row>
    <row r="114" spans="2:11" x14ac:dyDescent="0.25">
      <c r="B114" s="135">
        <v>2016</v>
      </c>
      <c r="C114" s="135">
        <v>5</v>
      </c>
      <c r="D114" s="135">
        <v>221.57368194000003</v>
      </c>
      <c r="E114" s="200">
        <v>42491</v>
      </c>
      <c r="F114" s="189">
        <v>210.62060841666667</v>
      </c>
      <c r="G114" s="41"/>
      <c r="H114" s="41"/>
      <c r="I114" s="41"/>
      <c r="J114" s="41"/>
    </row>
    <row r="115" spans="2:11" x14ac:dyDescent="0.25">
      <c r="B115" s="135">
        <v>2016</v>
      </c>
      <c r="C115" s="135">
        <v>6</v>
      </c>
      <c r="D115" s="135">
        <v>206.76173936999908</v>
      </c>
      <c r="E115" s="200">
        <v>42522</v>
      </c>
      <c r="F115" s="189">
        <v>210.80366465249986</v>
      </c>
      <c r="G115" s="41"/>
      <c r="H115" s="41"/>
      <c r="I115" s="41"/>
      <c r="J115" s="41"/>
    </row>
    <row r="116" spans="2:11" x14ac:dyDescent="0.25">
      <c r="B116" s="135">
        <v>2016</v>
      </c>
      <c r="C116" s="135">
        <v>7</v>
      </c>
      <c r="D116" s="135">
        <v>163.17712880999994</v>
      </c>
      <c r="E116" s="200">
        <v>42552</v>
      </c>
      <c r="F116" s="189">
        <v>204.82467500333323</v>
      </c>
      <c r="G116" s="41"/>
      <c r="H116" s="41"/>
      <c r="I116" s="41"/>
      <c r="J116" s="41"/>
    </row>
    <row r="117" spans="2:11" x14ac:dyDescent="0.25">
      <c r="B117" s="135">
        <v>2016</v>
      </c>
      <c r="C117" s="135">
        <v>8</v>
      </c>
      <c r="D117" s="135">
        <v>230.86526027999935</v>
      </c>
      <c r="E117" s="200">
        <v>42583</v>
      </c>
      <c r="F117" s="189">
        <v>207.64248722999977</v>
      </c>
      <c r="G117" s="41"/>
      <c r="H117" s="41"/>
      <c r="I117" s="41"/>
      <c r="J117" s="41"/>
    </row>
    <row r="118" spans="2:11" x14ac:dyDescent="0.25">
      <c r="B118" s="135">
        <v>2016</v>
      </c>
      <c r="C118" s="135">
        <v>9</v>
      </c>
      <c r="D118" s="135">
        <v>200.33837897000009</v>
      </c>
      <c r="E118" s="200">
        <v>42614</v>
      </c>
      <c r="F118" s="189">
        <v>204.78066003999979</v>
      </c>
      <c r="G118" s="41"/>
      <c r="H118" s="41"/>
      <c r="I118" s="41"/>
      <c r="J118" s="41"/>
    </row>
    <row r="119" spans="2:11" x14ac:dyDescent="0.25">
      <c r="B119" s="135">
        <v>2016</v>
      </c>
      <c r="C119" s="135">
        <v>10</v>
      </c>
      <c r="D119" s="135">
        <v>200.45106203000012</v>
      </c>
      <c r="E119" s="200">
        <v>42644</v>
      </c>
      <c r="F119" s="189">
        <v>204.71725116166647</v>
      </c>
      <c r="G119" s="41"/>
      <c r="H119" s="41"/>
      <c r="I119" s="41"/>
      <c r="J119" s="41"/>
    </row>
    <row r="120" spans="2:11" x14ac:dyDescent="0.25">
      <c r="B120" s="135">
        <v>2016</v>
      </c>
      <c r="C120" s="135">
        <v>11</v>
      </c>
      <c r="D120" s="135">
        <v>209.87530434000101</v>
      </c>
      <c r="E120" s="200">
        <v>42675</v>
      </c>
      <c r="F120" s="189">
        <v>205.6033198099999</v>
      </c>
      <c r="G120" s="41"/>
      <c r="H120" s="41"/>
      <c r="I120" s="41"/>
      <c r="J120" s="41"/>
    </row>
    <row r="121" spans="2:11" x14ac:dyDescent="0.25">
      <c r="B121" s="135">
        <v>2016</v>
      </c>
      <c r="C121" s="135">
        <v>12</v>
      </c>
      <c r="D121" s="135">
        <v>215.85360494000008</v>
      </c>
      <c r="E121" s="200">
        <v>42705</v>
      </c>
      <c r="F121" s="189">
        <v>204.04608623749996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1</v>
      </c>
      <c r="D122" s="135">
        <v>157.86127066999967</v>
      </c>
      <c r="E122" s="200">
        <v>42736</v>
      </c>
      <c r="F122" s="189">
        <v>204.45872978999992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2</v>
      </c>
      <c r="D123" s="135">
        <v>202.23198777000022</v>
      </c>
      <c r="E123" s="200">
        <v>42767</v>
      </c>
      <c r="F123" s="189">
        <v>202.11854519583326</v>
      </c>
      <c r="G123" s="41"/>
      <c r="H123" s="41"/>
      <c r="I123" s="41"/>
      <c r="J123" s="41"/>
    </row>
    <row r="124" spans="2:11" x14ac:dyDescent="0.25">
      <c r="B124" s="135">
        <v>2017</v>
      </c>
      <c r="C124" s="135">
        <v>3</v>
      </c>
      <c r="D124" s="135">
        <v>230.59873149999919</v>
      </c>
      <c r="E124" s="200">
        <v>42795</v>
      </c>
      <c r="F124" s="189">
        <v>204.3728748524999</v>
      </c>
      <c r="G124" s="41"/>
      <c r="H124" s="41"/>
      <c r="I124" s="41"/>
      <c r="J124" s="41"/>
    </row>
    <row r="125" spans="2:11" x14ac:dyDescent="0.25">
      <c r="B125" s="135">
        <v>2017</v>
      </c>
      <c r="C125" s="135">
        <v>4</v>
      </c>
      <c r="D125" s="135">
        <v>162.56756598999957</v>
      </c>
      <c r="E125" s="200">
        <v>42826</v>
      </c>
      <c r="F125" s="189">
        <v>200.17964305083319</v>
      </c>
      <c r="G125" s="41"/>
      <c r="H125" s="41"/>
      <c r="I125" s="41"/>
      <c r="J125" s="41"/>
    </row>
    <row r="126" spans="2:11" x14ac:dyDescent="0.25">
      <c r="B126" s="135">
        <v>2017</v>
      </c>
      <c r="C126" s="135">
        <v>5</v>
      </c>
      <c r="D126" s="135">
        <v>244.18925774000081</v>
      </c>
      <c r="E126" s="200">
        <v>42856</v>
      </c>
      <c r="F126" s="189">
        <v>202.06427436749991</v>
      </c>
      <c r="G126" s="41"/>
      <c r="H126" s="41"/>
      <c r="I126" s="41"/>
      <c r="J126" s="41"/>
    </row>
    <row r="127" spans="2:11" x14ac:dyDescent="0.25">
      <c r="B127" s="135">
        <v>2017</v>
      </c>
      <c r="C127" s="135">
        <v>6</v>
      </c>
      <c r="D127" s="135">
        <v>237.27776816999977</v>
      </c>
      <c r="E127" s="200">
        <v>42887</v>
      </c>
      <c r="F127" s="189">
        <v>204.60727676750003</v>
      </c>
      <c r="G127" s="41"/>
      <c r="H127" s="41"/>
      <c r="I127" s="41"/>
      <c r="J127" s="41"/>
    </row>
    <row r="128" spans="2:11" x14ac:dyDescent="0.25">
      <c r="B128" s="135">
        <v>2017</v>
      </c>
      <c r="C128" s="135">
        <v>7</v>
      </c>
      <c r="D128" s="135">
        <v>199.84558365999899</v>
      </c>
      <c r="E128" s="200">
        <v>42917</v>
      </c>
      <c r="F128" s="189">
        <v>207.66298133833331</v>
      </c>
      <c r="G128" s="41"/>
      <c r="H128" s="41"/>
      <c r="I128" s="41"/>
      <c r="J128" s="152"/>
      <c r="K128" s="152"/>
    </row>
    <row r="129" spans="2:11" x14ac:dyDescent="0.25">
      <c r="B129" s="135">
        <v>2017</v>
      </c>
      <c r="C129" s="135">
        <v>8</v>
      </c>
      <c r="D129" s="135">
        <v>227.22984661999888</v>
      </c>
      <c r="E129" s="200">
        <v>42948</v>
      </c>
      <c r="F129" s="189">
        <v>207.3600301999999</v>
      </c>
      <c r="G129" s="41"/>
      <c r="H129" s="41"/>
      <c r="I129" s="41"/>
      <c r="J129" s="152"/>
      <c r="K129" s="152"/>
    </row>
    <row r="130" spans="2:11" x14ac:dyDescent="0.25">
      <c r="B130" s="41"/>
      <c r="C130" s="135">
        <v>9</v>
      </c>
      <c r="D130" s="135">
        <v>198.33229253000121</v>
      </c>
      <c r="E130" s="200">
        <v>42979</v>
      </c>
      <c r="F130" s="189">
        <v>207.19285633000001</v>
      </c>
      <c r="G130" s="41"/>
      <c r="H130" s="41"/>
      <c r="I130" s="41"/>
      <c r="J130" s="152"/>
      <c r="K130" s="152"/>
    </row>
    <row r="131" spans="2:11" x14ac:dyDescent="0.25">
      <c r="B131" s="41"/>
      <c r="C131" s="135">
        <v>10</v>
      </c>
      <c r="D131" s="135">
        <v>198.68120490000013</v>
      </c>
      <c r="E131" s="200">
        <v>43009</v>
      </c>
      <c r="F131" s="189">
        <v>207.04536823583328</v>
      </c>
      <c r="G131" s="41"/>
      <c r="H131" s="41"/>
      <c r="I131" s="41"/>
      <c r="J131" s="152"/>
      <c r="K131" s="152"/>
    </row>
    <row r="132" spans="2:11" x14ac:dyDescent="0.25">
      <c r="B132" s="41"/>
      <c r="C132" s="135">
        <v>11</v>
      </c>
      <c r="D132" s="135">
        <v>206.13325614999988</v>
      </c>
      <c r="E132" s="200">
        <v>43040</v>
      </c>
      <c r="F132" s="189">
        <v>206.7335308866665</v>
      </c>
      <c r="G132" s="41"/>
      <c r="H132" s="41"/>
      <c r="I132" s="41"/>
      <c r="J132" s="152"/>
      <c r="K132" s="152"/>
    </row>
    <row r="133" spans="2:11" x14ac:dyDescent="0.25">
      <c r="B133" s="41"/>
      <c r="C133" s="135">
        <v>12</v>
      </c>
      <c r="D133" s="135">
        <v>207.33605877999977</v>
      </c>
      <c r="E133" s="200">
        <v>43070</v>
      </c>
      <c r="F133" s="189">
        <v>206.02373537333315</v>
      </c>
      <c r="G133" s="41"/>
      <c r="H133" s="41"/>
      <c r="I133" s="41"/>
      <c r="J133" s="152"/>
      <c r="K133" s="152"/>
    </row>
    <row r="134" spans="2:11" x14ac:dyDescent="0.25">
      <c r="B134" s="41"/>
      <c r="C134" s="135">
        <v>1</v>
      </c>
      <c r="D134" s="135">
        <v>187.39013074000087</v>
      </c>
      <c r="E134" s="200">
        <v>43101</v>
      </c>
      <c r="F134" s="189">
        <v>208.48447371249995</v>
      </c>
      <c r="G134" s="41"/>
      <c r="H134" s="41"/>
      <c r="I134" s="41"/>
      <c r="J134" s="152"/>
      <c r="K134" s="152"/>
    </row>
    <row r="135" spans="2:11" x14ac:dyDescent="0.25">
      <c r="B135" s="41"/>
      <c r="C135" s="135">
        <v>2</v>
      </c>
      <c r="D135" s="135">
        <v>209.51673945000061</v>
      </c>
      <c r="E135" s="200">
        <v>43132</v>
      </c>
      <c r="F135" s="189">
        <v>209.09153635249996</v>
      </c>
      <c r="G135" s="41"/>
      <c r="H135" s="41"/>
      <c r="I135" s="41"/>
      <c r="J135" s="152"/>
      <c r="K135" s="152"/>
    </row>
    <row r="136" spans="2:11" x14ac:dyDescent="0.25">
      <c r="B136" s="41"/>
      <c r="C136" s="135">
        <v>3</v>
      </c>
      <c r="D136" s="135">
        <v>209.02270912999791</v>
      </c>
      <c r="E136" s="200">
        <v>43160</v>
      </c>
      <c r="F136" s="189">
        <v>207.29353448833319</v>
      </c>
      <c r="G136" s="41"/>
      <c r="H136" s="41"/>
      <c r="I136" s="41"/>
      <c r="J136" s="152"/>
      <c r="K136" s="152"/>
    </row>
    <row r="137" spans="2:11" x14ac:dyDescent="0.25">
      <c r="B137" s="41"/>
      <c r="C137" s="135">
        <v>4</v>
      </c>
      <c r="D137" s="135">
        <v>214.24148989000011</v>
      </c>
      <c r="E137" s="200">
        <v>43191</v>
      </c>
      <c r="F137" s="189">
        <v>211.59969481333326</v>
      </c>
      <c r="G137" s="41"/>
      <c r="H137" s="41"/>
      <c r="I137" s="41"/>
      <c r="J137" s="152"/>
      <c r="K137" s="152"/>
    </row>
    <row r="138" spans="2:11" x14ac:dyDescent="0.25">
      <c r="B138" s="41"/>
      <c r="C138" s="135">
        <v>5</v>
      </c>
      <c r="D138" s="135">
        <v>256.37261894000153</v>
      </c>
      <c r="E138" s="200">
        <v>43221</v>
      </c>
      <c r="F138" s="189">
        <v>212.6149749133333</v>
      </c>
      <c r="G138" s="41"/>
      <c r="H138" s="41"/>
      <c r="I138" s="41"/>
      <c r="J138" s="152"/>
      <c r="K138" s="152"/>
    </row>
    <row r="139" spans="2:11" x14ac:dyDescent="0.25">
      <c r="B139" s="41"/>
      <c r="C139" s="135">
        <v>6</v>
      </c>
      <c r="D139" s="135">
        <v>234.31457126999902</v>
      </c>
      <c r="E139" s="200">
        <v>43252</v>
      </c>
      <c r="F139" s="189">
        <v>212.3680418383332</v>
      </c>
      <c r="G139" s="41"/>
      <c r="H139" s="41"/>
      <c r="I139" s="41"/>
      <c r="J139" s="152"/>
      <c r="K139" s="152"/>
    </row>
    <row r="140" spans="2:11" x14ac:dyDescent="0.25">
      <c r="B140" s="41"/>
      <c r="C140" s="135">
        <v>0</v>
      </c>
      <c r="D140" s="135">
        <v>0</v>
      </c>
      <c r="E140" s="200">
        <v>43282</v>
      </c>
      <c r="F140" s="189">
        <v>195.71424319999997</v>
      </c>
      <c r="G140" s="41"/>
      <c r="H140" s="41"/>
      <c r="I140" s="41"/>
      <c r="J140" s="152"/>
      <c r="K140" s="152"/>
    </row>
    <row r="141" spans="2:11" x14ac:dyDescent="0.25">
      <c r="B141" s="41"/>
      <c r="C141" s="135">
        <v>0</v>
      </c>
      <c r="D141" s="135">
        <v>0</v>
      </c>
      <c r="E141" s="200">
        <v>43313</v>
      </c>
      <c r="F141" s="189">
        <v>176.77842264833342</v>
      </c>
      <c r="G141" s="41"/>
      <c r="H141" s="41"/>
      <c r="I141" s="41"/>
      <c r="J141" s="152"/>
      <c r="K141" s="152"/>
    </row>
    <row r="142" spans="2:11" x14ac:dyDescent="0.25">
      <c r="B142" s="41"/>
      <c r="C142" s="135">
        <v>0</v>
      </c>
      <c r="D142" s="135">
        <v>0</v>
      </c>
      <c r="E142" s="200">
        <v>43344</v>
      </c>
      <c r="F142" s="189">
        <v>160.25073160416665</v>
      </c>
      <c r="G142" s="41"/>
      <c r="H142" s="41"/>
      <c r="I142" s="41"/>
      <c r="J142" s="152"/>
      <c r="K142" s="152"/>
    </row>
    <row r="143" spans="2:11" x14ac:dyDescent="0.25">
      <c r="B143" s="41"/>
      <c r="C143" s="135">
        <v>0</v>
      </c>
      <c r="D143" s="135">
        <v>0</v>
      </c>
      <c r="E143" s="200">
        <v>43374</v>
      </c>
      <c r="F143" s="189">
        <v>143.69396452916664</v>
      </c>
      <c r="G143" s="41"/>
      <c r="H143" s="41"/>
      <c r="I143" s="41"/>
      <c r="J143" s="152"/>
      <c r="K143" s="152"/>
    </row>
    <row r="144" spans="2:11" x14ac:dyDescent="0.25">
      <c r="B144" s="41"/>
      <c r="C144" s="135">
        <v>0</v>
      </c>
      <c r="D144" s="135">
        <v>0</v>
      </c>
      <c r="E144" s="200">
        <v>43405</v>
      </c>
      <c r="F144" s="189">
        <v>126.51619318333331</v>
      </c>
      <c r="G144" s="41"/>
      <c r="H144" s="41"/>
      <c r="I144" s="41"/>
      <c r="J144" s="152"/>
      <c r="K144" s="152"/>
    </row>
    <row r="145" spans="2:11" x14ac:dyDescent="0.25">
      <c r="B145" s="41"/>
      <c r="C145" s="135">
        <v>0</v>
      </c>
      <c r="D145" s="135">
        <v>0</v>
      </c>
      <c r="E145" s="200">
        <v>43435</v>
      </c>
      <c r="F145" s="189">
        <v>109.23818828500002</v>
      </c>
      <c r="G145" s="41"/>
      <c r="H145" s="41"/>
      <c r="I145" s="41"/>
      <c r="J145" s="152"/>
      <c r="K145" s="152"/>
    </row>
    <row r="146" spans="2:11" x14ac:dyDescent="0.25">
      <c r="B146" s="41"/>
      <c r="C146" s="41"/>
      <c r="D146" s="41"/>
      <c r="E146" s="41"/>
      <c r="F146" s="41"/>
      <c r="G146" s="41"/>
      <c r="H146" s="41"/>
      <c r="I146" s="41"/>
      <c r="J146" s="152"/>
      <c r="K146" s="152"/>
    </row>
    <row r="147" spans="2:11" x14ac:dyDescent="0.25">
      <c r="B147" s="41"/>
      <c r="C147" s="41"/>
      <c r="D147" s="41"/>
      <c r="E147" s="41"/>
      <c r="F147" s="41"/>
      <c r="G147" s="41"/>
      <c r="H147" s="41"/>
      <c r="I147" s="41"/>
      <c r="J147" s="152"/>
      <c r="K147" s="152"/>
    </row>
    <row r="148" spans="2:11" x14ac:dyDescent="0.25">
      <c r="B148" s="41"/>
      <c r="C148" s="41"/>
      <c r="D148" s="41"/>
      <c r="E148" s="41"/>
      <c r="F148" s="41"/>
      <c r="G148" s="41"/>
      <c r="H148" s="41"/>
      <c r="I148" s="41"/>
      <c r="J148" s="152"/>
      <c r="K148" s="152"/>
    </row>
    <row r="149" spans="2:11" x14ac:dyDescent="0.25">
      <c r="B149" s="41"/>
      <c r="C149" s="41"/>
      <c r="D149" s="41"/>
      <c r="E149" s="41"/>
      <c r="F149" s="41"/>
      <c r="G149" s="41"/>
      <c r="H149" s="41"/>
      <c r="I149" s="41"/>
      <c r="J149" s="152"/>
      <c r="K149" s="152"/>
    </row>
    <row r="150" spans="2:11" x14ac:dyDescent="0.25">
      <c r="B150" s="41"/>
      <c r="C150" s="41"/>
      <c r="D150" s="41"/>
      <c r="E150" s="41"/>
      <c r="F150" s="41"/>
      <c r="G150" s="41"/>
      <c r="H150" s="41"/>
      <c r="I150" s="41"/>
      <c r="J150" s="152"/>
      <c r="K150" s="152"/>
    </row>
    <row r="151" spans="2:11" x14ac:dyDescent="0.25">
      <c r="B151" s="41"/>
      <c r="C151" s="41"/>
      <c r="D151" s="41"/>
      <c r="E151" s="41"/>
      <c r="F151" s="41"/>
      <c r="G151" s="41"/>
      <c r="H151" s="41"/>
      <c r="I151" s="41"/>
      <c r="J151" s="152"/>
      <c r="K151" s="152"/>
    </row>
    <row r="152" spans="2:11" x14ac:dyDescent="0.25">
      <c r="B152" s="41"/>
      <c r="C152" s="41"/>
      <c r="D152" s="41"/>
      <c r="E152" s="41"/>
      <c r="F152" s="41"/>
      <c r="G152" s="41"/>
      <c r="H152" s="41"/>
      <c r="I152" s="41"/>
      <c r="J152" s="152"/>
      <c r="K152" s="152"/>
    </row>
    <row r="153" spans="2:11" x14ac:dyDescent="0.25">
      <c r="B153" s="41"/>
      <c r="C153" s="41"/>
      <c r="D153" s="41"/>
      <c r="E153" s="41"/>
      <c r="F153" s="41"/>
      <c r="G153" s="41"/>
      <c r="H153" s="41"/>
      <c r="I153" s="41"/>
      <c r="J153" s="152"/>
      <c r="K153" s="152"/>
    </row>
    <row r="154" spans="2:11" x14ac:dyDescent="0.25">
      <c r="B154" s="41"/>
      <c r="C154" s="41"/>
      <c r="D154" s="41"/>
      <c r="E154" s="41"/>
      <c r="F154" s="41"/>
      <c r="G154" s="41"/>
      <c r="H154" s="41"/>
      <c r="I154" s="41"/>
      <c r="J154" s="152"/>
      <c r="K154" s="152"/>
    </row>
    <row r="155" spans="2:11" x14ac:dyDescent="0.25">
      <c r="B155" s="41"/>
      <c r="C155" s="41"/>
      <c r="D155" s="41"/>
      <c r="E155" s="41"/>
      <c r="F155" s="41"/>
      <c r="G155" s="41"/>
      <c r="H155" s="41"/>
      <c r="I155" s="41"/>
      <c r="J155" s="152"/>
      <c r="K155" s="152"/>
    </row>
    <row r="156" spans="2:11" x14ac:dyDescent="0.25">
      <c r="B156" s="41"/>
      <c r="C156" s="41"/>
      <c r="D156" s="41"/>
      <c r="E156" s="41"/>
      <c r="F156" s="41"/>
      <c r="G156" s="41"/>
      <c r="H156" s="41"/>
      <c r="I156" s="41"/>
      <c r="J156" s="152"/>
      <c r="K156" s="152"/>
    </row>
    <row r="157" spans="2:11" x14ac:dyDescent="0.25">
      <c r="B157" s="41"/>
      <c r="C157" s="41"/>
      <c r="D157" s="41"/>
      <c r="E157" s="41"/>
      <c r="F157" s="41"/>
      <c r="G157" s="41"/>
      <c r="H157" s="41"/>
      <c r="I157" s="41"/>
      <c r="J157" s="152"/>
      <c r="K157" s="152"/>
    </row>
    <row r="158" spans="2:11" x14ac:dyDescent="0.25">
      <c r="B158" s="41"/>
      <c r="C158" s="41"/>
      <c r="D158" s="41"/>
      <c r="E158" s="41"/>
      <c r="F158" s="41"/>
      <c r="G158" s="41"/>
      <c r="H158" s="41"/>
      <c r="I158" s="41"/>
      <c r="J158" s="152"/>
      <c r="K158" s="152"/>
    </row>
    <row r="159" spans="2:11" x14ac:dyDescent="0.25">
      <c r="B159" s="41"/>
      <c r="C159" s="41"/>
      <c r="D159" s="41"/>
      <c r="E159" s="41"/>
      <c r="F159" s="41"/>
      <c r="G159" s="41"/>
      <c r="H159" s="41"/>
      <c r="I159" s="41"/>
      <c r="J159" s="152"/>
      <c r="K159" s="152"/>
    </row>
    <row r="160" spans="2:11" x14ac:dyDescent="0.25">
      <c r="B160" s="41"/>
      <c r="C160" s="41"/>
      <c r="D160" s="41"/>
      <c r="E160" s="41"/>
      <c r="F160" s="41"/>
      <c r="G160" s="41"/>
      <c r="H160" s="41"/>
      <c r="I160" s="41"/>
      <c r="J160" s="152"/>
      <c r="K160" s="152"/>
    </row>
    <row r="161" spans="2:11" x14ac:dyDescent="0.25">
      <c r="B161" s="41"/>
      <c r="C161" s="41"/>
      <c r="D161" s="41"/>
      <c r="E161" s="41"/>
      <c r="F161" s="41"/>
      <c r="G161" s="41"/>
      <c r="H161" s="41"/>
      <c r="I161" s="41"/>
      <c r="J161" s="152"/>
      <c r="K161" s="152"/>
    </row>
    <row r="162" spans="2:11" x14ac:dyDescent="0.25">
      <c r="B162" s="41"/>
      <c r="C162" s="41"/>
      <c r="D162" s="41"/>
      <c r="E162" s="41"/>
      <c r="F162" s="41"/>
      <c r="G162" s="41"/>
      <c r="H162" s="41"/>
      <c r="I162" s="41"/>
      <c r="J162" s="152"/>
      <c r="K162" s="152"/>
    </row>
    <row r="163" spans="2:11" x14ac:dyDescent="0.25">
      <c r="B163" s="41"/>
      <c r="C163" s="41"/>
      <c r="D163" s="41"/>
      <c r="E163" s="41"/>
      <c r="F163" s="41"/>
      <c r="G163" s="41"/>
      <c r="H163" s="41"/>
      <c r="I163" s="41"/>
      <c r="J163" s="152"/>
      <c r="K163" s="152"/>
    </row>
    <row r="164" spans="2:11" x14ac:dyDescent="0.25">
      <c r="B164" s="41"/>
      <c r="C164" s="41"/>
      <c r="D164" s="41"/>
      <c r="E164" s="41"/>
      <c r="F164" s="41"/>
      <c r="G164" s="41"/>
      <c r="H164" s="41"/>
      <c r="I164" s="41"/>
      <c r="J164" s="152"/>
      <c r="K164" s="152"/>
    </row>
    <row r="165" spans="2:11" x14ac:dyDescent="0.25">
      <c r="B165" s="41"/>
      <c r="C165" s="41"/>
      <c r="D165" s="41"/>
      <c r="E165" s="41"/>
      <c r="F165" s="41"/>
      <c r="G165" s="41"/>
      <c r="H165" s="41"/>
      <c r="I165" s="41"/>
      <c r="J165" s="152"/>
      <c r="K165" s="152"/>
    </row>
    <row r="166" spans="2:11" x14ac:dyDescent="0.25">
      <c r="B166" s="41"/>
      <c r="C166" s="41"/>
      <c r="D166" s="41"/>
      <c r="E166" s="41"/>
      <c r="F166" s="41"/>
      <c r="G166" s="41"/>
      <c r="H166" s="41"/>
      <c r="I166" s="41"/>
      <c r="J166" s="152"/>
      <c r="K166" s="152"/>
    </row>
    <row r="167" spans="2:11" x14ac:dyDescent="0.25">
      <c r="B167" s="41"/>
      <c r="C167" s="41"/>
      <c r="D167" s="41"/>
      <c r="E167" s="41"/>
      <c r="F167" s="41"/>
      <c r="G167" s="41"/>
      <c r="H167" s="41"/>
      <c r="I167" s="41"/>
      <c r="J167" s="152"/>
      <c r="K167" s="152"/>
    </row>
    <row r="168" spans="2:11" x14ac:dyDescent="0.25">
      <c r="B168" s="41"/>
      <c r="C168" s="41"/>
      <c r="D168" s="41"/>
      <c r="E168" s="41"/>
      <c r="F168" s="41"/>
      <c r="G168" s="41"/>
      <c r="H168" s="41"/>
      <c r="I168" s="41"/>
      <c r="J168" s="152"/>
      <c r="K168" s="152"/>
    </row>
    <row r="169" spans="2:11" x14ac:dyDescent="0.25">
      <c r="B169" s="41"/>
      <c r="C169" s="41"/>
      <c r="D169" s="41"/>
      <c r="E169" s="41"/>
      <c r="F169" s="41"/>
      <c r="G169" s="41"/>
      <c r="H169" s="41"/>
      <c r="I169" s="41"/>
      <c r="J169" s="152"/>
      <c r="K169" s="152"/>
    </row>
    <row r="170" spans="2:11" x14ac:dyDescent="0.25">
      <c r="B170" s="41"/>
      <c r="C170" s="41"/>
      <c r="D170" s="41"/>
      <c r="E170" s="41"/>
      <c r="F170" s="41"/>
      <c r="G170" s="41"/>
      <c r="H170" s="41"/>
      <c r="I170" s="41"/>
      <c r="J170" s="152"/>
      <c r="K170" s="152"/>
    </row>
    <row r="171" spans="2:11" x14ac:dyDescent="0.25">
      <c r="B171" s="41"/>
      <c r="C171" s="41"/>
      <c r="D171" s="41"/>
      <c r="E171" s="41"/>
      <c r="F171" s="41"/>
      <c r="G171" s="41"/>
      <c r="H171" s="41"/>
      <c r="I171" s="41"/>
      <c r="J171" s="152"/>
      <c r="K171" s="152"/>
    </row>
    <row r="172" spans="2:11" x14ac:dyDescent="0.25">
      <c r="B172" s="41"/>
      <c r="C172" s="41"/>
      <c r="D172" s="41"/>
      <c r="E172" s="41"/>
      <c r="F172" s="41"/>
      <c r="G172" s="41"/>
      <c r="H172" s="41"/>
      <c r="I172" s="41"/>
      <c r="J172" s="152"/>
      <c r="K172" s="152"/>
    </row>
    <row r="173" spans="2:11" x14ac:dyDescent="0.25">
      <c r="B173" s="41"/>
      <c r="C173" s="41"/>
      <c r="D173" s="41"/>
      <c r="E173" s="41"/>
      <c r="F173" s="41"/>
      <c r="G173" s="41"/>
      <c r="H173" s="41"/>
      <c r="I173" s="41"/>
      <c r="J173" s="152"/>
      <c r="K173" s="152"/>
    </row>
    <row r="174" spans="2:11" x14ac:dyDescent="0.25">
      <c r="B174" s="41"/>
      <c r="C174" s="41"/>
      <c r="D174" s="41"/>
      <c r="E174" s="41"/>
      <c r="F174" s="41"/>
      <c r="G174" s="41"/>
      <c r="H174" s="41"/>
      <c r="I174" s="41"/>
      <c r="J174" s="152"/>
      <c r="K174" s="152"/>
    </row>
    <row r="175" spans="2:11" x14ac:dyDescent="0.25">
      <c r="B175" s="41"/>
      <c r="C175" s="41"/>
      <c r="D175" s="41"/>
      <c r="E175" s="41"/>
      <c r="F175" s="41"/>
      <c r="G175" s="41"/>
      <c r="H175" s="41"/>
      <c r="I175" s="41"/>
      <c r="J175" s="152"/>
      <c r="K175" s="152"/>
    </row>
    <row r="176" spans="2:11" x14ac:dyDescent="0.25">
      <c r="B176" s="41"/>
      <c r="C176" s="41"/>
      <c r="D176" s="41"/>
      <c r="E176" s="41"/>
      <c r="F176" s="41"/>
      <c r="G176" s="41"/>
      <c r="H176" s="41"/>
      <c r="I176" s="41"/>
      <c r="J176" s="152"/>
      <c r="K176" s="152"/>
    </row>
    <row r="177" spans="2:11" x14ac:dyDescent="0.25">
      <c r="B177" s="41"/>
      <c r="C177" s="41"/>
      <c r="D177" s="41"/>
      <c r="E177" s="41"/>
      <c r="F177" s="41"/>
      <c r="G177" s="41"/>
      <c r="H177" s="41"/>
      <c r="I177" s="41"/>
      <c r="J177" s="152"/>
      <c r="K177" s="152"/>
    </row>
    <row r="178" spans="2:11" x14ac:dyDescent="0.25">
      <c r="B178" s="41"/>
      <c r="C178" s="41"/>
      <c r="D178" s="41"/>
      <c r="E178" s="41"/>
      <c r="F178" s="41"/>
      <c r="G178" s="41"/>
      <c r="H178" s="41"/>
      <c r="I178" s="41"/>
      <c r="J178" s="152"/>
      <c r="K178" s="152"/>
    </row>
    <row r="179" spans="2:11" x14ac:dyDescent="0.25">
      <c r="B179" s="41"/>
      <c r="C179" s="41"/>
      <c r="D179" s="41"/>
      <c r="E179" s="41"/>
      <c r="F179" s="41"/>
      <c r="G179" s="41"/>
      <c r="H179" s="41"/>
      <c r="I179" s="41"/>
      <c r="J179" s="152"/>
      <c r="K179" s="152"/>
    </row>
    <row r="180" spans="2:11" x14ac:dyDescent="0.25">
      <c r="B180" s="152"/>
      <c r="C180" s="152"/>
      <c r="D180" s="152"/>
      <c r="E180" s="152"/>
      <c r="F180" s="152"/>
      <c r="G180" s="152"/>
      <c r="H180" s="152"/>
      <c r="I180" s="152"/>
      <c r="J180" s="152"/>
      <c r="K180" s="152"/>
    </row>
    <row r="181" spans="2:11" x14ac:dyDescent="0.25">
      <c r="B181" s="152"/>
      <c r="C181" s="152"/>
      <c r="D181" s="152"/>
      <c r="E181" s="152"/>
      <c r="F181" s="152"/>
      <c r="G181" s="152"/>
      <c r="H181" s="152"/>
      <c r="I181" s="152"/>
      <c r="J181" s="152"/>
      <c r="K181" s="152"/>
    </row>
    <row r="182" spans="2:11" x14ac:dyDescent="0.25">
      <c r="B182" s="152"/>
      <c r="C182" s="152"/>
      <c r="D182" s="152"/>
      <c r="E182" s="152"/>
      <c r="F182" s="152"/>
      <c r="G182" s="152"/>
      <c r="H182" s="152"/>
      <c r="I182" s="152"/>
      <c r="J182" s="152"/>
      <c r="K182" s="152"/>
    </row>
    <row r="183" spans="2:11" x14ac:dyDescent="0.25">
      <c r="B183" s="152"/>
      <c r="C183" s="152"/>
      <c r="D183" s="152"/>
      <c r="E183" s="152"/>
      <c r="F183" s="152"/>
      <c r="G183" s="152"/>
      <c r="H183" s="152"/>
      <c r="I183" s="152"/>
      <c r="J183" s="152"/>
      <c r="K183" s="152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O10" s="41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188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89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30">
        <v>4.4755659999999997</v>
      </c>
      <c r="I18" s="30">
        <v>-28.207833772506806</v>
      </c>
      <c r="J18" s="30">
        <v>71.792166227493198</v>
      </c>
      <c r="K18" s="30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29.089027000000002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123.583155</v>
      </c>
      <c r="D28" s="70">
        <v>128.90887599999999</v>
      </c>
      <c r="E28" s="70">
        <v>104.14260200000001</v>
      </c>
      <c r="F28" s="70">
        <v>70.821882000000002</v>
      </c>
      <c r="G28" s="70">
        <v>47.779540999999995</v>
      </c>
      <c r="H28" s="30">
        <v>29.089027000000002</v>
      </c>
      <c r="I28" s="66">
        <v>-39.118236820232312</v>
      </c>
      <c r="J28" s="30">
        <v>60.881763179767688</v>
      </c>
      <c r="K28" s="30">
        <v>-32.535623665013603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4.3094230763084163</v>
      </c>
      <c r="E29" s="70">
        <v>-19.212233298814883</v>
      </c>
      <c r="F29" s="70">
        <v>-31.995282775823096</v>
      </c>
      <c r="G29" s="70">
        <v>-32.535623665013603</v>
      </c>
      <c r="H29" s="30">
        <v>-39.118236820232312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5"/>
      <c r="C46" s="135"/>
      <c r="D46" s="135"/>
      <c r="E46" s="135"/>
      <c r="F46" s="135"/>
      <c r="G46" s="135"/>
      <c r="H46" s="135"/>
      <c r="I46" s="135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35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5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200"/>
      <c r="F50" s="41"/>
      <c r="G50" s="135"/>
      <c r="H50" s="41"/>
      <c r="I50" s="41"/>
      <c r="J50" s="144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200"/>
      <c r="F51" s="41"/>
      <c r="G51" s="135"/>
      <c r="H51" s="41"/>
      <c r="I51" s="41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200"/>
      <c r="F52" s="41"/>
      <c r="G52" s="135"/>
      <c r="H52" s="41"/>
      <c r="I52" s="41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168</v>
      </c>
      <c r="E53" s="200" t="s">
        <v>166</v>
      </c>
      <c r="F53" s="41" t="s">
        <v>167</v>
      </c>
      <c r="G53" s="135"/>
      <c r="H53" s="41"/>
      <c r="I53" s="41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17.413149000000001</v>
      </c>
      <c r="E54" s="200">
        <v>41275</v>
      </c>
      <c r="F54" s="189"/>
      <c r="G54" s="135"/>
      <c r="H54" s="41"/>
      <c r="I54" s="41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30.976023999999999</v>
      </c>
      <c r="E55" s="200">
        <v>41306</v>
      </c>
      <c r="F55" s="189"/>
      <c r="G55" s="135"/>
      <c r="H55" s="41"/>
      <c r="I55" s="41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15.453935</v>
      </c>
      <c r="E56" s="200">
        <v>41334</v>
      </c>
      <c r="F56" s="189"/>
      <c r="G56" s="135"/>
      <c r="H56" s="41"/>
      <c r="I56" s="41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17.345039</v>
      </c>
      <c r="E57" s="200">
        <v>41365</v>
      </c>
      <c r="F57" s="189">
        <v>20.246132875000001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21.488112999999998</v>
      </c>
      <c r="E58" s="200">
        <v>41395</v>
      </c>
      <c r="F58" s="189">
        <v>20.246132875000001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20.906894999999999</v>
      </c>
      <c r="E59" s="200">
        <v>41426</v>
      </c>
      <c r="F59" s="189">
        <v>20.246132875000001</v>
      </c>
      <c r="G59" s="135"/>
      <c r="H59" s="41"/>
      <c r="I59" s="41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16.898966000000001</v>
      </c>
      <c r="E60" s="200">
        <v>41456</v>
      </c>
      <c r="F60" s="189">
        <v>20.246132875000001</v>
      </c>
      <c r="G60" s="135"/>
      <c r="H60" s="41"/>
      <c r="I60" s="41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21.486941999999999</v>
      </c>
      <c r="E61" s="200">
        <v>41487</v>
      </c>
      <c r="F61" s="189">
        <v>20.246132875000001</v>
      </c>
      <c r="G61" s="135"/>
      <c r="H61" s="41"/>
      <c r="I61" s="41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8.5056250000000002</v>
      </c>
      <c r="E62" s="200">
        <v>41518</v>
      </c>
      <c r="F62" s="189">
        <v>18.941632000000002</v>
      </c>
      <c r="G62" s="135"/>
      <c r="H62" s="41"/>
      <c r="I62" s="41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31.475769</v>
      </c>
      <c r="E63" s="200">
        <v>41548</v>
      </c>
      <c r="F63" s="189">
        <v>20.195045700000001</v>
      </c>
      <c r="G63" s="41"/>
      <c r="H63" s="41"/>
      <c r="I63" s="41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21.586988999999999</v>
      </c>
      <c r="E64" s="200">
        <v>41579</v>
      </c>
      <c r="F64" s="189">
        <v>20.321586</v>
      </c>
      <c r="G64" s="41"/>
      <c r="H64" s="41"/>
      <c r="I64" s="41"/>
      <c r="J64" s="144"/>
      <c r="K64" s="144"/>
      <c r="L64" s="144"/>
      <c r="M64" s="144"/>
      <c r="N64" s="135"/>
      <c r="O64" s="144"/>
    </row>
    <row r="65" spans="2:15" x14ac:dyDescent="0.25">
      <c r="B65" s="135">
        <v>2013</v>
      </c>
      <c r="C65" s="135">
        <v>12</v>
      </c>
      <c r="D65" s="135">
        <v>28.184871000000001</v>
      </c>
      <c r="E65" s="200">
        <v>41609</v>
      </c>
      <c r="F65" s="189">
        <v>20.976859750000003</v>
      </c>
      <c r="G65" s="41"/>
      <c r="H65" s="41"/>
      <c r="I65" s="41"/>
      <c r="J65" s="144"/>
      <c r="K65" s="144"/>
      <c r="L65" s="144"/>
      <c r="M65" s="144"/>
      <c r="N65" s="135"/>
      <c r="O65" s="144"/>
    </row>
    <row r="66" spans="2:15" x14ac:dyDescent="0.25">
      <c r="B66" s="135">
        <v>2014</v>
      </c>
      <c r="C66" s="135">
        <v>1</v>
      </c>
      <c r="D66" s="135">
        <v>11.360009</v>
      </c>
      <c r="E66" s="200">
        <v>41640</v>
      </c>
      <c r="F66" s="189">
        <v>20.472431416666666</v>
      </c>
      <c r="G66" s="41"/>
      <c r="H66" s="41"/>
      <c r="I66" s="41"/>
      <c r="J66" s="144"/>
      <c r="K66" s="144"/>
      <c r="L66" s="144"/>
      <c r="M66" s="144"/>
      <c r="N66" s="135"/>
      <c r="O66" s="144"/>
    </row>
    <row r="67" spans="2:15" x14ac:dyDescent="0.25">
      <c r="B67" s="135">
        <v>2014</v>
      </c>
      <c r="C67" s="135">
        <v>2</v>
      </c>
      <c r="D67" s="135">
        <v>32.912272999999999</v>
      </c>
      <c r="E67" s="200">
        <v>41671</v>
      </c>
      <c r="F67" s="189">
        <v>20.633785499999998</v>
      </c>
      <c r="G67" s="41"/>
      <c r="H67" s="41"/>
      <c r="I67" s="41"/>
      <c r="J67" s="144"/>
      <c r="K67" s="144"/>
      <c r="L67" s="144"/>
      <c r="M67" s="144"/>
      <c r="N67" s="135"/>
      <c r="O67" s="144"/>
    </row>
    <row r="68" spans="2:15" x14ac:dyDescent="0.25">
      <c r="B68" s="135">
        <v>2014</v>
      </c>
      <c r="C68" s="135">
        <v>3</v>
      </c>
      <c r="D68" s="135">
        <v>19.740931</v>
      </c>
      <c r="E68" s="200">
        <v>41699</v>
      </c>
      <c r="F68" s="189">
        <v>20.991035166666666</v>
      </c>
      <c r="G68" s="41"/>
      <c r="H68" s="41"/>
      <c r="I68" s="41"/>
    </row>
    <row r="69" spans="2:15" x14ac:dyDescent="0.25">
      <c r="B69" s="135">
        <v>2014</v>
      </c>
      <c r="C69" s="135">
        <v>4</v>
      </c>
      <c r="D69" s="135">
        <v>21.397012</v>
      </c>
      <c r="E69" s="200">
        <v>41730</v>
      </c>
      <c r="F69" s="189">
        <v>21.328699583333329</v>
      </c>
      <c r="G69" s="41"/>
      <c r="H69" s="41"/>
      <c r="I69" s="41"/>
    </row>
    <row r="70" spans="2:15" x14ac:dyDescent="0.25">
      <c r="B70" s="135">
        <v>2014</v>
      </c>
      <c r="C70" s="135">
        <v>5</v>
      </c>
      <c r="D70" s="135">
        <v>23.031863999999999</v>
      </c>
      <c r="E70" s="200">
        <v>41760</v>
      </c>
      <c r="F70" s="189">
        <v>21.457345499999999</v>
      </c>
      <c r="G70" s="41"/>
      <c r="H70" s="41"/>
      <c r="I70" s="41"/>
    </row>
    <row r="71" spans="2:15" x14ac:dyDescent="0.25">
      <c r="B71" s="135">
        <v>2014</v>
      </c>
      <c r="C71" s="135">
        <v>6</v>
      </c>
      <c r="D71" s="135">
        <v>20.466787</v>
      </c>
      <c r="E71" s="200">
        <v>41791</v>
      </c>
      <c r="F71" s="189">
        <v>21.420669833333331</v>
      </c>
      <c r="G71" s="41"/>
      <c r="H71" s="41"/>
      <c r="I71" s="41"/>
    </row>
    <row r="72" spans="2:15" x14ac:dyDescent="0.25">
      <c r="B72" s="135">
        <v>2014</v>
      </c>
      <c r="C72" s="135">
        <v>7</v>
      </c>
      <c r="D72" s="135">
        <v>32.178328</v>
      </c>
      <c r="E72" s="200">
        <v>41821</v>
      </c>
      <c r="F72" s="189">
        <v>22.693950000000001</v>
      </c>
      <c r="G72" s="41"/>
      <c r="H72" s="41"/>
      <c r="I72" s="41"/>
    </row>
    <row r="73" spans="2:15" x14ac:dyDescent="0.25">
      <c r="B73" s="135">
        <v>2014</v>
      </c>
      <c r="C73" s="135">
        <v>8</v>
      </c>
      <c r="D73" s="135">
        <v>20.638679</v>
      </c>
      <c r="E73" s="200">
        <v>41852</v>
      </c>
      <c r="F73" s="189">
        <v>22.623261416666665</v>
      </c>
      <c r="G73" s="41"/>
      <c r="H73" s="41"/>
      <c r="I73" s="41"/>
    </row>
    <row r="74" spans="2:15" x14ac:dyDescent="0.25">
      <c r="B74" s="135">
        <v>2014</v>
      </c>
      <c r="C74" s="135">
        <v>9</v>
      </c>
      <c r="D74" s="135">
        <v>22.812636000000001</v>
      </c>
      <c r="E74" s="200">
        <v>41883</v>
      </c>
      <c r="F74" s="189">
        <v>23.815512333333331</v>
      </c>
      <c r="G74" s="41"/>
      <c r="H74" s="41"/>
      <c r="I74" s="41"/>
    </row>
    <row r="75" spans="2:15" x14ac:dyDescent="0.25">
      <c r="B75" s="135">
        <v>2014</v>
      </c>
      <c r="C75" s="135">
        <v>10</v>
      </c>
      <c r="D75" s="135">
        <v>12.508528</v>
      </c>
      <c r="E75" s="200">
        <v>41913</v>
      </c>
      <c r="F75" s="189">
        <v>22.234908916666669</v>
      </c>
      <c r="G75" s="41"/>
      <c r="H75" s="41"/>
      <c r="I75" s="41"/>
    </row>
    <row r="76" spans="2:15" x14ac:dyDescent="0.25">
      <c r="B76" s="135">
        <v>2014</v>
      </c>
      <c r="C76" s="135">
        <v>11</v>
      </c>
      <c r="D76" s="135">
        <v>24.095058999999999</v>
      </c>
      <c r="E76" s="200">
        <v>41944</v>
      </c>
      <c r="F76" s="189">
        <v>22.443914750000001</v>
      </c>
      <c r="G76" s="41"/>
      <c r="H76" s="41"/>
      <c r="I76" s="41"/>
    </row>
    <row r="77" spans="2:15" x14ac:dyDescent="0.25">
      <c r="B77" s="135">
        <v>2014</v>
      </c>
      <c r="C77" s="135">
        <v>12</v>
      </c>
      <c r="D77" s="135">
        <v>21.744092999999999</v>
      </c>
      <c r="E77" s="200">
        <v>41974</v>
      </c>
      <c r="F77" s="189">
        <v>21.907183249999999</v>
      </c>
      <c r="G77" s="41"/>
      <c r="H77" s="41"/>
      <c r="I77" s="41"/>
    </row>
    <row r="78" spans="2:15" x14ac:dyDescent="0.25">
      <c r="B78" s="135">
        <v>2015</v>
      </c>
      <c r="C78" s="135">
        <v>1</v>
      </c>
      <c r="D78" s="135">
        <v>24.2331</v>
      </c>
      <c r="E78" s="200">
        <v>42005</v>
      </c>
      <c r="F78" s="189">
        <v>22.97994083333333</v>
      </c>
      <c r="G78" s="41"/>
      <c r="H78" s="41"/>
      <c r="I78" s="41"/>
    </row>
    <row r="79" spans="2:15" x14ac:dyDescent="0.25">
      <c r="B79" s="135">
        <v>2015</v>
      </c>
      <c r="C79" s="135">
        <v>2</v>
      </c>
      <c r="D79" s="135">
        <v>22.525673999999999</v>
      </c>
      <c r="E79" s="200">
        <v>42036</v>
      </c>
      <c r="F79" s="189">
        <v>22.114390916666665</v>
      </c>
      <c r="G79" s="41"/>
      <c r="H79" s="41"/>
      <c r="I79" s="41"/>
    </row>
    <row r="80" spans="2:15" x14ac:dyDescent="0.25">
      <c r="B80" s="135">
        <v>2015</v>
      </c>
      <c r="C80" s="135">
        <v>3</v>
      </c>
      <c r="D80" s="135">
        <v>16.816808000000002</v>
      </c>
      <c r="E80" s="200">
        <v>42064</v>
      </c>
      <c r="F80" s="189">
        <v>21.870714000000003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18.663910000000001</v>
      </c>
      <c r="E81" s="200">
        <v>42095</v>
      </c>
      <c r="F81" s="189">
        <v>21.642955499999999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15.395555</v>
      </c>
      <c r="E82" s="200">
        <v>42125</v>
      </c>
      <c r="F82" s="189">
        <v>21.006596416666667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6.507555</v>
      </c>
      <c r="E83" s="200">
        <v>42156</v>
      </c>
      <c r="F83" s="189">
        <v>19.843327083333332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14.268068</v>
      </c>
      <c r="E84" s="200">
        <v>42186</v>
      </c>
      <c r="F84" s="189">
        <v>18.35080541666667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8.6590340000000001</v>
      </c>
      <c r="E85" s="200">
        <v>42217</v>
      </c>
      <c r="F85" s="189">
        <v>17.352501666666665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11.103467</v>
      </c>
      <c r="E86" s="200">
        <v>42248</v>
      </c>
      <c r="F86" s="189">
        <v>16.376737583333334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14.341302000000001</v>
      </c>
      <c r="E87" s="200">
        <v>42278</v>
      </c>
      <c r="F87" s="189">
        <v>16.529468749999999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9.0179919999999996</v>
      </c>
      <c r="E88" s="200">
        <v>42309</v>
      </c>
      <c r="F88" s="189">
        <v>15.2730465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10.684495</v>
      </c>
      <c r="E89" s="200">
        <v>42339</v>
      </c>
      <c r="F89" s="189">
        <v>14.351413333333335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7.4893210000000003</v>
      </c>
      <c r="E90" s="200">
        <v>42370</v>
      </c>
      <c r="F90" s="189">
        <v>12.956098416666665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11.573838</v>
      </c>
      <c r="E91" s="200">
        <v>42401</v>
      </c>
      <c r="F91" s="189">
        <v>12.043445416666666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12.619937</v>
      </c>
      <c r="E92" s="200">
        <v>42430</v>
      </c>
      <c r="F92" s="189">
        <v>11.693706166666667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16.934517</v>
      </c>
      <c r="E93" s="200">
        <v>42461</v>
      </c>
      <c r="F93" s="189">
        <v>11.549590083333333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11.651126</v>
      </c>
      <c r="E94" s="200">
        <v>42491</v>
      </c>
      <c r="F94" s="189">
        <v>11.237554333333334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10.553143</v>
      </c>
      <c r="E95" s="200">
        <v>42522</v>
      </c>
      <c r="F95" s="189">
        <v>11.574686666666667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9.380172</v>
      </c>
      <c r="E96" s="200">
        <v>42552</v>
      </c>
      <c r="F96" s="189">
        <v>11.167361999999999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12.240626000000001</v>
      </c>
      <c r="E97" s="200">
        <v>42583</v>
      </c>
      <c r="F97" s="189">
        <v>11.465828000000002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14.759645000000001</v>
      </c>
      <c r="E98" s="200">
        <v>42614</v>
      </c>
      <c r="F98" s="189">
        <v>11.770509500000001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16.287713</v>
      </c>
      <c r="E99" s="200">
        <v>42644</v>
      </c>
      <c r="F99" s="189">
        <v>11.932710416666668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10.633069000000001</v>
      </c>
      <c r="E100" s="200">
        <v>42675</v>
      </c>
      <c r="F100" s="189">
        <v>12.067300166666669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26.820125999999998</v>
      </c>
      <c r="E101" s="200">
        <v>42705</v>
      </c>
      <c r="F101" s="189">
        <v>13.411936083333332</v>
      </c>
      <c r="G101" s="41"/>
      <c r="H101" s="41"/>
      <c r="I101" s="41"/>
    </row>
    <row r="102" spans="2:9" s="40" customFormat="1" x14ac:dyDescent="0.25">
      <c r="B102" s="135">
        <v>2017</v>
      </c>
      <c r="C102" s="135">
        <v>1</v>
      </c>
      <c r="D102" s="135">
        <v>8.8906799999999997</v>
      </c>
      <c r="E102" s="200">
        <v>42736</v>
      </c>
      <c r="F102" s="189">
        <v>8.8906799999999997</v>
      </c>
      <c r="G102" s="41"/>
      <c r="H102" s="41"/>
      <c r="I102" s="41"/>
    </row>
    <row r="103" spans="2:9" s="40" customFormat="1" x14ac:dyDescent="0.25">
      <c r="B103" s="135">
        <v>2017</v>
      </c>
      <c r="C103" s="135">
        <v>2</v>
      </c>
      <c r="D103" s="135">
        <v>11.084016999999999</v>
      </c>
      <c r="E103" s="200">
        <v>42767</v>
      </c>
      <c r="F103" s="189">
        <v>9.9873484999999995</v>
      </c>
      <c r="G103" s="41"/>
      <c r="H103" s="41"/>
      <c r="I103" s="41"/>
    </row>
    <row r="104" spans="2:9" s="40" customFormat="1" x14ac:dyDescent="0.25">
      <c r="B104" s="135">
        <v>2017</v>
      </c>
      <c r="C104" s="135">
        <v>3</v>
      </c>
      <c r="D104" s="135">
        <v>10.335012000000001</v>
      </c>
      <c r="E104" s="200">
        <v>42795</v>
      </c>
      <c r="F104" s="189">
        <v>10.103236333333333</v>
      </c>
      <c r="G104" s="41"/>
      <c r="H104" s="41"/>
      <c r="I104" s="41"/>
    </row>
    <row r="105" spans="2:9" s="40" customFormat="1" x14ac:dyDescent="0.25">
      <c r="B105" s="135">
        <v>2017</v>
      </c>
      <c r="C105" s="135">
        <v>4</v>
      </c>
      <c r="D105" s="135">
        <v>7.1191639999999996</v>
      </c>
      <c r="E105" s="200">
        <v>42826</v>
      </c>
      <c r="F105" s="189">
        <v>9.357218249999999</v>
      </c>
      <c r="G105" s="41"/>
      <c r="H105" s="41"/>
      <c r="I105" s="41"/>
    </row>
    <row r="106" spans="2:9" s="40" customFormat="1" x14ac:dyDescent="0.25">
      <c r="B106" s="135">
        <v>2017</v>
      </c>
      <c r="C106" s="135">
        <v>5</v>
      </c>
      <c r="D106" s="135">
        <v>4.1166090000000004</v>
      </c>
      <c r="E106" s="200">
        <v>42856</v>
      </c>
      <c r="F106" s="189">
        <v>8.3090963999999978</v>
      </c>
      <c r="G106" s="41"/>
      <c r="H106" s="41"/>
      <c r="I106" s="41"/>
    </row>
    <row r="107" spans="2:9" s="40" customFormat="1" x14ac:dyDescent="0.25">
      <c r="B107" s="135">
        <v>2017</v>
      </c>
      <c r="C107" s="135">
        <v>6</v>
      </c>
      <c r="D107" s="135">
        <v>6.2340590000000002</v>
      </c>
      <c r="E107" s="200">
        <v>42887</v>
      </c>
      <c r="F107" s="189">
        <v>7.9632568333333325</v>
      </c>
      <c r="G107" s="41"/>
      <c r="H107" s="41"/>
      <c r="I107" s="41"/>
    </row>
    <row r="108" spans="2:9" s="40" customFormat="1" x14ac:dyDescent="0.25">
      <c r="B108" s="135">
        <v>2017</v>
      </c>
      <c r="C108" s="135">
        <v>7</v>
      </c>
      <c r="D108" s="135">
        <v>10.458885</v>
      </c>
      <c r="E108" s="200">
        <v>42917</v>
      </c>
      <c r="F108" s="189">
        <v>8.3197751428571429</v>
      </c>
      <c r="G108" s="41"/>
      <c r="H108" s="41"/>
      <c r="I108" s="41"/>
    </row>
    <row r="109" spans="2:9" s="40" customFormat="1" x14ac:dyDescent="0.25">
      <c r="B109" s="135">
        <v>2017</v>
      </c>
      <c r="C109" s="135">
        <v>8</v>
      </c>
      <c r="D109" s="135">
        <v>7.7272949999999998</v>
      </c>
      <c r="E109" s="200">
        <v>42948</v>
      </c>
      <c r="F109" s="189">
        <v>8.2457151250000003</v>
      </c>
      <c r="G109" s="41"/>
      <c r="H109" s="41"/>
      <c r="I109" s="41"/>
    </row>
    <row r="110" spans="2:9" s="40" customFormat="1" x14ac:dyDescent="0.25">
      <c r="B110" s="135">
        <v>2017</v>
      </c>
      <c r="C110" s="135">
        <v>9</v>
      </c>
      <c r="D110" s="135">
        <v>6.1318450000000002</v>
      </c>
      <c r="E110" s="200">
        <v>42979</v>
      </c>
      <c r="F110" s="189">
        <v>8.0108406666666667</v>
      </c>
      <c r="G110" s="41"/>
      <c r="H110" s="41"/>
      <c r="I110" s="41"/>
    </row>
    <row r="111" spans="2:9" s="40" customFormat="1" x14ac:dyDescent="0.25">
      <c r="B111" s="135">
        <v>2017</v>
      </c>
      <c r="C111" s="135">
        <v>10</v>
      </c>
      <c r="D111" s="135">
        <v>4.392773</v>
      </c>
      <c r="E111" s="200">
        <v>43009</v>
      </c>
      <c r="F111" s="189">
        <v>7.6490339000000009</v>
      </c>
      <c r="G111" s="41"/>
      <c r="H111" s="41"/>
      <c r="I111" s="41"/>
    </row>
    <row r="112" spans="2:9" s="40" customFormat="1" x14ac:dyDescent="0.25">
      <c r="B112" s="135">
        <v>2017</v>
      </c>
      <c r="C112" s="135">
        <v>11</v>
      </c>
      <c r="D112" s="135">
        <v>4.9323689999999996</v>
      </c>
      <c r="E112" s="200">
        <v>43040</v>
      </c>
      <c r="F112" s="189">
        <v>7.4020643636363639</v>
      </c>
      <c r="G112" s="41"/>
      <c r="H112" s="41"/>
      <c r="I112" s="41"/>
    </row>
    <row r="113" spans="2:9" s="40" customFormat="1" x14ac:dyDescent="0.25">
      <c r="B113" s="135">
        <v>2017</v>
      </c>
      <c r="C113" s="135">
        <v>12</v>
      </c>
      <c r="D113" s="135">
        <v>5.5102349999999998</v>
      </c>
      <c r="E113" s="200">
        <v>43070</v>
      </c>
      <c r="F113" s="189">
        <v>7.2444119166666665</v>
      </c>
      <c r="G113" s="41"/>
      <c r="H113" s="41"/>
      <c r="I113" s="41"/>
    </row>
    <row r="114" spans="2:9" s="40" customFormat="1" x14ac:dyDescent="0.25">
      <c r="B114" s="135">
        <v>2018</v>
      </c>
      <c r="C114" s="135">
        <v>1</v>
      </c>
      <c r="D114" s="135">
        <v>6.3655549999999996</v>
      </c>
      <c r="E114" s="200">
        <v>43101</v>
      </c>
      <c r="F114" s="189">
        <v>7.0339848333333324</v>
      </c>
      <c r="G114" s="41"/>
      <c r="H114" s="41"/>
      <c r="I114" s="41"/>
    </row>
    <row r="115" spans="2:9" s="40" customFormat="1" x14ac:dyDescent="0.25">
      <c r="B115" s="135">
        <v>2018</v>
      </c>
      <c r="C115" s="135">
        <v>2</v>
      </c>
      <c r="D115" s="135">
        <v>4.1190439999999997</v>
      </c>
      <c r="E115" s="200">
        <v>43132</v>
      </c>
      <c r="F115" s="189">
        <v>6.4535704166666674</v>
      </c>
      <c r="G115" s="41"/>
      <c r="H115" s="41"/>
      <c r="I115" s="41"/>
    </row>
    <row r="116" spans="2:9" s="40" customFormat="1" x14ac:dyDescent="0.25">
      <c r="B116" s="135">
        <v>2018</v>
      </c>
      <c r="C116" s="135">
        <v>3</v>
      </c>
      <c r="D116" s="135">
        <v>4.3435509999999997</v>
      </c>
      <c r="E116" s="200">
        <v>43160</v>
      </c>
      <c r="F116" s="189">
        <v>5.9542820000000001</v>
      </c>
      <c r="G116" s="41"/>
      <c r="H116" s="41"/>
      <c r="I116" s="41"/>
    </row>
    <row r="117" spans="2:9" s="40" customFormat="1" x14ac:dyDescent="0.25">
      <c r="B117" s="135">
        <v>2018</v>
      </c>
      <c r="C117" s="135">
        <v>4</v>
      </c>
      <c r="D117" s="135">
        <v>6.0610140000000001</v>
      </c>
      <c r="E117" s="200">
        <v>43191</v>
      </c>
      <c r="F117" s="189">
        <v>5.8661028333333336</v>
      </c>
      <c r="G117" s="41"/>
      <c r="H117" s="41"/>
      <c r="I117" s="41"/>
    </row>
    <row r="118" spans="2:9" s="40" customFormat="1" x14ac:dyDescent="0.25">
      <c r="B118" s="135">
        <v>2018</v>
      </c>
      <c r="C118" s="135">
        <v>5</v>
      </c>
      <c r="D118" s="135">
        <v>3.724297</v>
      </c>
      <c r="E118" s="200">
        <v>43221</v>
      </c>
      <c r="F118" s="189">
        <v>5.8334101666666669</v>
      </c>
      <c r="G118" s="41"/>
      <c r="H118" s="41"/>
      <c r="I118" s="41"/>
    </row>
    <row r="119" spans="2:9" s="40" customFormat="1" x14ac:dyDescent="0.25">
      <c r="B119" s="135">
        <v>2018</v>
      </c>
      <c r="C119" s="135">
        <v>6</v>
      </c>
      <c r="D119" s="135">
        <v>4.4755659999999997</v>
      </c>
      <c r="E119" s="200">
        <v>43252</v>
      </c>
      <c r="F119" s="189">
        <v>5.6868690833333337</v>
      </c>
      <c r="G119" s="41"/>
      <c r="H119" s="41"/>
      <c r="I119" s="41"/>
    </row>
    <row r="120" spans="2:9" s="40" customFormat="1" x14ac:dyDescent="0.25">
      <c r="B120" s="135">
        <v>2018</v>
      </c>
      <c r="C120" s="135">
        <v>7</v>
      </c>
      <c r="D120" s="135">
        <v>0</v>
      </c>
      <c r="E120" s="200">
        <v>43282</v>
      </c>
      <c r="F120" s="189">
        <v>4.8152953333333341</v>
      </c>
      <c r="G120" s="41"/>
      <c r="H120" s="41"/>
      <c r="I120" s="41"/>
    </row>
    <row r="121" spans="2:9" s="40" customFormat="1" x14ac:dyDescent="0.25">
      <c r="B121" s="135">
        <v>2018</v>
      </c>
      <c r="C121" s="135">
        <v>8</v>
      </c>
      <c r="D121" s="135">
        <v>0</v>
      </c>
      <c r="E121" s="200">
        <v>43313</v>
      </c>
      <c r="F121" s="189">
        <v>4.1713540833333331</v>
      </c>
      <c r="G121" s="41"/>
      <c r="H121" s="41"/>
      <c r="I121" s="41"/>
    </row>
    <row r="122" spans="2:9" s="40" customFormat="1" x14ac:dyDescent="0.25">
      <c r="B122" s="135">
        <v>2018</v>
      </c>
      <c r="C122" s="135">
        <v>9</v>
      </c>
      <c r="D122" s="135">
        <v>0</v>
      </c>
      <c r="E122" s="200">
        <v>43344</v>
      </c>
      <c r="F122" s="189">
        <v>3.6603669999999995</v>
      </c>
      <c r="G122" s="41"/>
      <c r="H122" s="41"/>
      <c r="I122" s="41"/>
    </row>
    <row r="123" spans="2:9" s="40" customFormat="1" x14ac:dyDescent="0.25">
      <c r="B123" s="135">
        <v>2018</v>
      </c>
      <c r="C123" s="135">
        <v>10</v>
      </c>
      <c r="D123" s="135">
        <v>0</v>
      </c>
      <c r="E123" s="200">
        <v>43374</v>
      </c>
      <c r="F123" s="189">
        <v>3.2943025833333333</v>
      </c>
      <c r="G123" s="41"/>
      <c r="H123" s="41"/>
      <c r="I123" s="41"/>
    </row>
    <row r="124" spans="2:9" s="40" customFormat="1" x14ac:dyDescent="0.25">
      <c r="B124" s="135">
        <v>2018</v>
      </c>
      <c r="C124" s="135">
        <v>11</v>
      </c>
      <c r="D124" s="135">
        <v>0</v>
      </c>
      <c r="E124" s="200">
        <v>43405</v>
      </c>
      <c r="F124" s="189">
        <v>2.8832718333333331</v>
      </c>
      <c r="G124" s="41"/>
      <c r="H124" s="41"/>
      <c r="I124" s="41"/>
    </row>
    <row r="125" spans="2:9" s="40" customFormat="1" x14ac:dyDescent="0.25">
      <c r="B125" s="135">
        <v>2018</v>
      </c>
      <c r="C125" s="135">
        <v>12</v>
      </c>
      <c r="D125" s="135">
        <v>0</v>
      </c>
      <c r="E125" s="200">
        <v>43435</v>
      </c>
      <c r="F125" s="189">
        <v>2.4240855833333335</v>
      </c>
      <c r="G125" s="41"/>
      <c r="H125" s="41"/>
      <c r="I125" s="41"/>
    </row>
    <row r="126" spans="2:9" s="40" customFormat="1" x14ac:dyDescent="0.25">
      <c r="B126" s="135"/>
      <c r="C126" s="135"/>
      <c r="D126" s="135"/>
      <c r="E126" s="200"/>
      <c r="F126" s="189"/>
      <c r="G126" s="41"/>
      <c r="H126" s="41"/>
      <c r="I126" s="41"/>
    </row>
    <row r="127" spans="2:9" s="40" customFormat="1" x14ac:dyDescent="0.25">
      <c r="B127" s="135"/>
      <c r="C127" s="135"/>
      <c r="D127" s="135"/>
      <c r="E127" s="200"/>
      <c r="F127" s="189"/>
      <c r="G127" s="41"/>
      <c r="H127" s="41"/>
      <c r="I127" s="41"/>
    </row>
    <row r="128" spans="2:9" s="40" customFormat="1" x14ac:dyDescent="0.25">
      <c r="B128" s="135"/>
      <c r="C128" s="135"/>
      <c r="D128" s="135"/>
      <c r="E128" s="200"/>
      <c r="F128" s="189"/>
      <c r="G128" s="41"/>
      <c r="H128" s="41"/>
      <c r="I128" s="41"/>
    </row>
    <row r="129" spans="2:9" s="40" customFormat="1" x14ac:dyDescent="0.25">
      <c r="B129" s="135"/>
      <c r="C129" s="135"/>
      <c r="D129" s="135"/>
      <c r="E129" s="200"/>
      <c r="F129" s="189"/>
      <c r="G129" s="41"/>
      <c r="H129" s="41"/>
      <c r="I129" s="41"/>
    </row>
    <row r="130" spans="2:9" s="40" customFormat="1" x14ac:dyDescent="0.25">
      <c r="B130" s="41"/>
      <c r="C130" s="135"/>
      <c r="D130" s="135"/>
      <c r="E130" s="200"/>
      <c r="F130" s="189"/>
      <c r="G130" s="41"/>
      <c r="H130" s="41"/>
      <c r="I130" s="41"/>
    </row>
    <row r="131" spans="2:9" s="40" customFormat="1" x14ac:dyDescent="0.25">
      <c r="B131" s="41"/>
      <c r="C131" s="135"/>
      <c r="D131" s="135"/>
      <c r="E131" s="200"/>
      <c r="F131" s="189"/>
      <c r="G131" s="41"/>
      <c r="H131" s="41"/>
      <c r="I131" s="41"/>
    </row>
    <row r="132" spans="2:9" s="40" customFormat="1" x14ac:dyDescent="0.25">
      <c r="B132" s="41"/>
      <c r="C132" s="135"/>
      <c r="D132" s="135"/>
      <c r="E132" s="200"/>
      <c r="F132" s="189"/>
      <c r="G132" s="41"/>
      <c r="H132" s="41"/>
      <c r="I132" s="41"/>
    </row>
    <row r="133" spans="2:9" s="40" customFormat="1" x14ac:dyDescent="0.25">
      <c r="B133" s="41"/>
      <c r="C133" s="135"/>
      <c r="D133" s="135"/>
      <c r="E133" s="200"/>
      <c r="F133" s="189"/>
      <c r="G133" s="41"/>
      <c r="H133" s="41"/>
      <c r="I133" s="41"/>
    </row>
    <row r="134" spans="2:9" s="40" customFormat="1" x14ac:dyDescent="0.25">
      <c r="B134" s="41"/>
      <c r="C134" s="135"/>
      <c r="D134" s="135"/>
      <c r="E134" s="200"/>
      <c r="F134" s="189"/>
      <c r="G134" s="41"/>
      <c r="H134" s="41"/>
      <c r="I134" s="41"/>
    </row>
    <row r="135" spans="2:9" s="40" customFormat="1" x14ac:dyDescent="0.25">
      <c r="B135" s="41"/>
      <c r="C135" s="135"/>
      <c r="D135" s="135"/>
      <c r="E135" s="200"/>
      <c r="F135" s="189"/>
      <c r="G135" s="41"/>
      <c r="H135" s="41"/>
      <c r="I135" s="41"/>
    </row>
    <row r="136" spans="2:9" s="40" customFormat="1" x14ac:dyDescent="0.25">
      <c r="B136" s="41"/>
      <c r="C136" s="135"/>
      <c r="D136" s="135"/>
      <c r="E136" s="200"/>
      <c r="F136" s="189"/>
      <c r="G136" s="41"/>
      <c r="H136" s="41"/>
      <c r="I136" s="41"/>
    </row>
    <row r="137" spans="2:9" s="40" customFormat="1" x14ac:dyDescent="0.25">
      <c r="B137" s="41"/>
      <c r="C137" s="135"/>
      <c r="D137" s="135"/>
      <c r="E137" s="200"/>
      <c r="F137" s="189"/>
      <c r="G137" s="41"/>
      <c r="H137" s="41"/>
      <c r="I137" s="41"/>
    </row>
    <row r="138" spans="2:9" s="40" customFormat="1" x14ac:dyDescent="0.25">
      <c r="B138" s="41"/>
      <c r="C138" s="135"/>
      <c r="D138" s="135"/>
      <c r="E138" s="200"/>
      <c r="F138" s="189"/>
      <c r="G138" s="41"/>
      <c r="H138" s="41"/>
      <c r="I138" s="41"/>
    </row>
    <row r="139" spans="2:9" s="40" customFormat="1" x14ac:dyDescent="0.25">
      <c r="B139" s="41"/>
      <c r="C139" s="135"/>
      <c r="D139" s="135"/>
      <c r="E139" s="200"/>
      <c r="F139" s="189"/>
      <c r="G139" s="41"/>
      <c r="H139" s="41"/>
      <c r="I139" s="41"/>
    </row>
    <row r="140" spans="2:9" s="40" customFormat="1" x14ac:dyDescent="0.25">
      <c r="B140" s="41"/>
      <c r="C140" s="135"/>
      <c r="D140" s="135"/>
      <c r="E140" s="200"/>
      <c r="F140" s="189"/>
      <c r="G140" s="41"/>
      <c r="H140" s="41"/>
      <c r="I140" s="41"/>
    </row>
    <row r="141" spans="2:9" s="40" customFormat="1" x14ac:dyDescent="0.25">
      <c r="B141" s="41"/>
      <c r="C141" s="135"/>
      <c r="D141" s="135"/>
      <c r="E141" s="200"/>
      <c r="F141" s="189"/>
      <c r="G141" s="41"/>
      <c r="H141" s="41"/>
      <c r="I141" s="41"/>
    </row>
    <row r="142" spans="2:9" s="40" customFormat="1" x14ac:dyDescent="0.25">
      <c r="B142" s="41"/>
      <c r="C142" s="135"/>
      <c r="D142" s="135"/>
      <c r="E142" s="200"/>
      <c r="F142" s="189"/>
      <c r="G142" s="41"/>
      <c r="H142" s="41"/>
      <c r="I142" s="41"/>
    </row>
    <row r="143" spans="2:9" s="40" customFormat="1" x14ac:dyDescent="0.25">
      <c r="B143" s="41"/>
      <c r="C143" s="135"/>
      <c r="D143" s="135"/>
      <c r="E143" s="200"/>
      <c r="F143" s="189"/>
      <c r="G143" s="41"/>
      <c r="H143" s="41"/>
      <c r="I143" s="41"/>
    </row>
    <row r="144" spans="2:9" s="40" customFormat="1" x14ac:dyDescent="0.25">
      <c r="B144" s="41"/>
      <c r="C144" s="135"/>
      <c r="D144" s="135"/>
      <c r="E144" s="200"/>
      <c r="F144" s="189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89"/>
      <c r="G145" s="41"/>
      <c r="H145" s="41"/>
      <c r="I145" s="41"/>
    </row>
    <row r="146" spans="2:9" x14ac:dyDescent="0.25">
      <c r="B146" s="41"/>
      <c r="C146" s="41"/>
      <c r="D146" s="41"/>
      <c r="E146" s="41"/>
      <c r="F146" s="41"/>
      <c r="G146" s="41"/>
      <c r="H146" s="41"/>
      <c r="I146" s="41"/>
    </row>
    <row r="147" spans="2:9" x14ac:dyDescent="0.25">
      <c r="B147" s="41"/>
      <c r="C147" s="41"/>
      <c r="D147" s="41"/>
      <c r="E147" s="41"/>
      <c r="F147" s="41"/>
      <c r="G147" s="41"/>
      <c r="H147" s="41"/>
      <c r="I147" s="41"/>
    </row>
    <row r="148" spans="2:9" x14ac:dyDescent="0.25">
      <c r="B148" s="41"/>
      <c r="C148" s="41"/>
      <c r="D148" s="41"/>
      <c r="E148" s="41"/>
      <c r="F148" s="41"/>
      <c r="G148" s="41"/>
      <c r="H148" s="41"/>
      <c r="I148" s="41"/>
    </row>
    <row r="149" spans="2:9" x14ac:dyDescent="0.25">
      <c r="B149" s="41"/>
      <c r="C149" s="41"/>
      <c r="D149" s="41"/>
      <c r="E149" s="41"/>
      <c r="F149" s="41"/>
      <c r="G149" s="41"/>
      <c r="H149" s="41"/>
      <c r="I149" s="41"/>
    </row>
    <row r="150" spans="2:9" x14ac:dyDescent="0.25">
      <c r="B150" s="41"/>
      <c r="C150" s="41"/>
      <c r="D150" s="41"/>
      <c r="E150" s="41"/>
      <c r="F150" s="41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208.180476</v>
      </c>
      <c r="I16" s="68">
        <v>33.922557788660981</v>
      </c>
      <c r="J16" s="68">
        <v>133.92255778866098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252.64832200000001</v>
      </c>
      <c r="I17" s="68">
        <v>5.2382781013925461</v>
      </c>
      <c r="J17" s="68">
        <v>105.23827810139255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30">
        <v>229.83900600000001</v>
      </c>
      <c r="I18" s="30">
        <v>-0.52141821995500548</v>
      </c>
      <c r="J18" s="30">
        <v>99.478581780044991</v>
      </c>
      <c r="K18" s="30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1281.7692319999999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1524.161955</v>
      </c>
      <c r="D28" s="70">
        <v>1384.3792229999999</v>
      </c>
      <c r="E28" s="70">
        <v>1308.1963380000002</v>
      </c>
      <c r="F28" s="70">
        <v>1157.1704130000001</v>
      </c>
      <c r="G28" s="70">
        <v>1186.947042</v>
      </c>
      <c r="H28" s="30">
        <v>1281.7692319999999</v>
      </c>
      <c r="I28" s="66">
        <v>7.9887464768626071</v>
      </c>
      <c r="J28" s="30">
        <v>107.9887464768626</v>
      </c>
      <c r="K28" s="30">
        <v>2.5732276478451555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-9.171120663486187</v>
      </c>
      <c r="E29" s="70">
        <v>-5.5030358542154882</v>
      </c>
      <c r="F29" s="70">
        <v>-11.544591634531853</v>
      </c>
      <c r="G29" s="70">
        <v>2.5732276478451555</v>
      </c>
      <c r="H29" s="30">
        <v>7.9887464768626071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5"/>
      <c r="C46" s="135"/>
      <c r="D46" s="135"/>
      <c r="E46" s="135"/>
      <c r="F46" s="135"/>
      <c r="G46" s="135"/>
      <c r="H46" s="135"/>
      <c r="I46" s="135"/>
      <c r="J46" s="144"/>
      <c r="K46" s="144"/>
      <c r="L46" s="144"/>
      <c r="M46" s="144"/>
      <c r="N46" s="135"/>
      <c r="O46" s="144"/>
      <c r="P46" s="144"/>
    </row>
    <row r="47" spans="1:16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  <c r="P47" s="144"/>
    </row>
    <row r="48" spans="1:16" x14ac:dyDescent="0.25">
      <c r="B48" s="135"/>
      <c r="C48" s="135"/>
      <c r="D48" s="135"/>
      <c r="E48" s="135"/>
      <c r="F48" s="135"/>
      <c r="G48" s="135"/>
      <c r="H48" s="135"/>
      <c r="I48" s="135"/>
      <c r="J48" s="144"/>
      <c r="K48" s="144"/>
      <c r="L48" s="144"/>
      <c r="M48" s="144"/>
      <c r="N48" s="135"/>
      <c r="O48" s="144"/>
      <c r="P48" s="144"/>
    </row>
    <row r="49" spans="2:16" x14ac:dyDescent="0.25">
      <c r="B49" s="135"/>
      <c r="C49" s="135"/>
      <c r="D49" s="135"/>
      <c r="E49" s="135"/>
      <c r="F49" s="135"/>
      <c r="G49" s="135"/>
      <c r="H49" s="135"/>
      <c r="I49" s="135"/>
      <c r="J49" s="144"/>
      <c r="K49" s="144"/>
      <c r="L49" s="144"/>
      <c r="M49" s="144"/>
      <c r="N49" s="135"/>
      <c r="O49" s="144"/>
      <c r="P49" s="144"/>
    </row>
    <row r="50" spans="2:16" x14ac:dyDescent="0.25">
      <c r="B50" s="135"/>
      <c r="C50" s="135"/>
      <c r="D50" s="135"/>
      <c r="E50" s="200"/>
      <c r="F50" s="41"/>
      <c r="G50" s="135"/>
      <c r="H50" s="41"/>
      <c r="I50" s="41"/>
      <c r="J50" s="144"/>
      <c r="K50" s="144"/>
      <c r="L50" s="144"/>
      <c r="M50" s="144"/>
      <c r="N50" s="135"/>
      <c r="O50" s="144"/>
      <c r="P50" s="144"/>
    </row>
    <row r="51" spans="2:16" x14ac:dyDescent="0.25">
      <c r="B51" s="135"/>
      <c r="C51" s="135"/>
      <c r="D51" s="135"/>
      <c r="E51" s="200"/>
      <c r="F51" s="41"/>
      <c r="G51" s="135"/>
      <c r="H51" s="41"/>
      <c r="I51" s="41"/>
      <c r="J51" s="144"/>
      <c r="K51" s="144"/>
      <c r="L51" s="144"/>
      <c r="M51" s="144"/>
      <c r="N51" s="135"/>
      <c r="O51" s="144"/>
      <c r="P51" s="144"/>
    </row>
    <row r="52" spans="2:16" x14ac:dyDescent="0.25">
      <c r="B52" s="135"/>
      <c r="C52" s="135"/>
      <c r="D52" s="135"/>
      <c r="E52" s="200"/>
      <c r="F52" s="41"/>
      <c r="G52" s="135"/>
      <c r="H52" s="41"/>
      <c r="I52" s="41"/>
      <c r="J52" s="144"/>
      <c r="K52" s="144"/>
      <c r="L52" s="144"/>
      <c r="M52" s="144"/>
      <c r="N52" s="135"/>
      <c r="O52" s="144"/>
      <c r="P52" s="144"/>
    </row>
    <row r="53" spans="2:16" x14ac:dyDescent="0.25">
      <c r="B53" s="135" t="s">
        <v>1</v>
      </c>
      <c r="C53" s="135" t="s">
        <v>165</v>
      </c>
      <c r="D53" s="135" t="s">
        <v>170</v>
      </c>
      <c r="E53" s="200" t="s">
        <v>166</v>
      </c>
      <c r="F53" s="41" t="s">
        <v>167</v>
      </c>
      <c r="G53" s="135"/>
      <c r="H53" s="41"/>
      <c r="I53" s="41"/>
      <c r="J53" s="144"/>
      <c r="K53" s="144"/>
      <c r="L53" s="144"/>
      <c r="M53" s="144"/>
      <c r="N53" s="135"/>
      <c r="O53" s="144"/>
      <c r="P53" s="144"/>
    </row>
    <row r="54" spans="2:16" x14ac:dyDescent="0.25">
      <c r="B54" s="135">
        <v>2013</v>
      </c>
      <c r="C54" s="135">
        <v>1</v>
      </c>
      <c r="D54" s="135">
        <v>188.022043</v>
      </c>
      <c r="E54" s="200">
        <v>41275</v>
      </c>
      <c r="F54" s="189"/>
      <c r="G54" s="135"/>
      <c r="H54" s="41"/>
      <c r="I54" s="41"/>
      <c r="J54" s="144"/>
      <c r="K54" s="144"/>
      <c r="L54" s="144"/>
      <c r="M54" s="144"/>
      <c r="N54" s="135"/>
      <c r="O54" s="144"/>
      <c r="P54" s="144"/>
    </row>
    <row r="55" spans="2:16" x14ac:dyDescent="0.25">
      <c r="B55" s="135">
        <v>2013</v>
      </c>
      <c r="C55" s="135">
        <v>2</v>
      </c>
      <c r="D55" s="135">
        <v>207.29091</v>
      </c>
      <c r="E55" s="200">
        <v>41306</v>
      </c>
      <c r="F55" s="189"/>
      <c r="G55" s="135"/>
      <c r="H55" s="41"/>
      <c r="I55" s="41"/>
      <c r="J55" s="144"/>
      <c r="K55" s="144"/>
      <c r="L55" s="144"/>
      <c r="M55" s="144"/>
      <c r="N55" s="135"/>
      <c r="O55" s="144"/>
      <c r="P55" s="144"/>
    </row>
    <row r="56" spans="2:16" x14ac:dyDescent="0.25">
      <c r="B56" s="135">
        <v>2013</v>
      </c>
      <c r="C56" s="135">
        <v>3</v>
      </c>
      <c r="D56" s="135">
        <v>255.17752999999999</v>
      </c>
      <c r="E56" s="200">
        <v>41334</v>
      </c>
      <c r="F56" s="189"/>
      <c r="G56" s="135"/>
      <c r="H56" s="41"/>
      <c r="I56" s="41"/>
      <c r="J56" s="144"/>
      <c r="K56" s="144"/>
      <c r="L56" s="144"/>
      <c r="M56" s="144"/>
      <c r="N56" s="135"/>
      <c r="O56" s="144"/>
      <c r="P56" s="144"/>
    </row>
    <row r="57" spans="2:16" x14ac:dyDescent="0.25">
      <c r="B57" s="135">
        <v>2013</v>
      </c>
      <c r="C57" s="135">
        <v>4</v>
      </c>
      <c r="D57" s="135">
        <v>309.49015300000002</v>
      </c>
      <c r="E57" s="200">
        <v>41365</v>
      </c>
      <c r="F57" s="189">
        <v>251.39533087500001</v>
      </c>
      <c r="G57" s="135"/>
      <c r="H57" s="41"/>
      <c r="I57" s="41"/>
      <c r="J57" s="144"/>
      <c r="K57" s="144"/>
      <c r="L57" s="144"/>
      <c r="M57" s="144"/>
      <c r="N57" s="135"/>
      <c r="O57" s="144"/>
      <c r="P57" s="144"/>
    </row>
    <row r="58" spans="2:16" x14ac:dyDescent="0.25">
      <c r="B58" s="135">
        <v>2013</v>
      </c>
      <c r="C58" s="135">
        <v>5</v>
      </c>
      <c r="D58" s="135">
        <v>301.99742099999997</v>
      </c>
      <c r="E58" s="200">
        <v>41395</v>
      </c>
      <c r="F58" s="189">
        <v>251.39533087500001</v>
      </c>
      <c r="G58" s="135"/>
      <c r="H58" s="41"/>
      <c r="I58" s="41"/>
      <c r="J58" s="144"/>
      <c r="K58" s="144"/>
      <c r="L58" s="144"/>
      <c r="M58" s="144"/>
      <c r="N58" s="135"/>
      <c r="O58" s="144"/>
      <c r="P58" s="144"/>
    </row>
    <row r="59" spans="2:16" x14ac:dyDescent="0.25">
      <c r="B59" s="135">
        <v>2013</v>
      </c>
      <c r="C59" s="135">
        <v>6</v>
      </c>
      <c r="D59" s="135">
        <v>262.183898</v>
      </c>
      <c r="E59" s="200">
        <v>41426</v>
      </c>
      <c r="F59" s="189">
        <v>251.39533087500001</v>
      </c>
      <c r="G59" s="135"/>
      <c r="H59" s="41"/>
      <c r="I59" s="41"/>
      <c r="J59" s="144"/>
      <c r="K59" s="144"/>
      <c r="L59" s="144"/>
      <c r="M59" s="144"/>
      <c r="N59" s="135"/>
      <c r="O59" s="144"/>
      <c r="P59" s="144"/>
    </row>
    <row r="60" spans="2:16" x14ac:dyDescent="0.25">
      <c r="B60" s="135">
        <v>2013</v>
      </c>
      <c r="C60" s="135">
        <v>7</v>
      </c>
      <c r="D60" s="135">
        <v>262.80776800000001</v>
      </c>
      <c r="E60" s="200">
        <v>41456</v>
      </c>
      <c r="F60" s="189">
        <v>251.39533087500001</v>
      </c>
      <c r="G60" s="135"/>
      <c r="H60" s="41"/>
      <c r="I60" s="41"/>
    </row>
    <row r="61" spans="2:16" x14ac:dyDescent="0.25">
      <c r="B61" s="135">
        <v>2013</v>
      </c>
      <c r="C61" s="135">
        <v>8</v>
      </c>
      <c r="D61" s="135">
        <v>224.192924</v>
      </c>
      <c r="E61" s="200">
        <v>41487</v>
      </c>
      <c r="F61" s="189">
        <v>251.39533087500001</v>
      </c>
      <c r="G61" s="135"/>
      <c r="H61" s="41"/>
      <c r="I61" s="41"/>
    </row>
    <row r="62" spans="2:16" x14ac:dyDescent="0.25">
      <c r="B62" s="135">
        <v>2013</v>
      </c>
      <c r="C62" s="135">
        <v>9</v>
      </c>
      <c r="D62" s="135">
        <v>229.59982299999999</v>
      </c>
      <c r="E62" s="200">
        <v>41518</v>
      </c>
      <c r="F62" s="189">
        <v>248.9736077777778</v>
      </c>
      <c r="G62" s="135"/>
      <c r="H62" s="41"/>
      <c r="I62" s="41"/>
    </row>
    <row r="63" spans="2:16" x14ac:dyDescent="0.25">
      <c r="B63" s="135">
        <v>2013</v>
      </c>
      <c r="C63" s="135">
        <v>10</v>
      </c>
      <c r="D63" s="135">
        <v>263.82495899999998</v>
      </c>
      <c r="E63" s="200">
        <v>41548</v>
      </c>
      <c r="F63" s="189">
        <v>250.4587429</v>
      </c>
      <c r="G63" s="41"/>
      <c r="H63" s="41"/>
      <c r="I63" s="41"/>
    </row>
    <row r="64" spans="2:16" x14ac:dyDescent="0.25">
      <c r="B64" s="135">
        <v>2013</v>
      </c>
      <c r="C64" s="135">
        <v>11</v>
      </c>
      <c r="D64" s="135">
        <v>241.390387</v>
      </c>
      <c r="E64" s="200">
        <v>41579</v>
      </c>
      <c r="F64" s="189">
        <v>249.63434690909091</v>
      </c>
      <c r="G64" s="41"/>
      <c r="H64" s="41"/>
      <c r="I64" s="41"/>
    </row>
    <row r="65" spans="2:9" x14ac:dyDescent="0.25">
      <c r="B65" s="135">
        <v>2013</v>
      </c>
      <c r="C65" s="135">
        <v>12</v>
      </c>
      <c r="D65" s="135">
        <v>234.169624</v>
      </c>
      <c r="E65" s="200">
        <v>41609</v>
      </c>
      <c r="F65" s="189">
        <v>248.34562000000003</v>
      </c>
      <c r="G65" s="41"/>
      <c r="H65" s="41"/>
      <c r="I65" s="41"/>
    </row>
    <row r="66" spans="2:9" x14ac:dyDescent="0.25">
      <c r="B66" s="135">
        <v>2014</v>
      </c>
      <c r="C66" s="135">
        <v>1</v>
      </c>
      <c r="D66" s="135">
        <v>196.02938900000001</v>
      </c>
      <c r="E66" s="200">
        <v>41640</v>
      </c>
      <c r="F66" s="189">
        <v>249.01289883333334</v>
      </c>
      <c r="G66" s="41"/>
      <c r="H66" s="41"/>
      <c r="I66" s="41"/>
    </row>
    <row r="67" spans="2:9" x14ac:dyDescent="0.25">
      <c r="B67" s="135">
        <v>2014</v>
      </c>
      <c r="C67" s="135">
        <v>2</v>
      </c>
      <c r="D67" s="135">
        <v>215.48730699999999</v>
      </c>
      <c r="E67" s="200">
        <v>41671</v>
      </c>
      <c r="F67" s="189">
        <v>249.69593191666664</v>
      </c>
      <c r="G67" s="41"/>
      <c r="H67" s="41"/>
      <c r="I67" s="41"/>
    </row>
    <row r="68" spans="2:9" x14ac:dyDescent="0.25">
      <c r="B68" s="135">
        <v>2014</v>
      </c>
      <c r="C68" s="135">
        <v>3</v>
      </c>
      <c r="D68" s="135">
        <v>233.93670299999999</v>
      </c>
      <c r="E68" s="200">
        <v>41699</v>
      </c>
      <c r="F68" s="189">
        <v>247.92586299999996</v>
      </c>
      <c r="G68" s="41"/>
      <c r="H68" s="41"/>
      <c r="I68" s="41"/>
    </row>
    <row r="69" spans="2:9" x14ac:dyDescent="0.25">
      <c r="B69" s="135">
        <v>2014</v>
      </c>
      <c r="C69" s="135">
        <v>4</v>
      </c>
      <c r="D69" s="135">
        <v>238.658841</v>
      </c>
      <c r="E69" s="200">
        <v>41730</v>
      </c>
      <c r="F69" s="189">
        <v>242.02325366666662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277.54893099999998</v>
      </c>
      <c r="E70" s="200">
        <v>41760</v>
      </c>
      <c r="F70" s="189">
        <v>239.98587949999998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222.718052</v>
      </c>
      <c r="E71" s="200">
        <v>41791</v>
      </c>
      <c r="F71" s="189">
        <v>236.69705899999997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276.65687100000002</v>
      </c>
      <c r="E72" s="200">
        <v>41821</v>
      </c>
      <c r="F72" s="189">
        <v>237.85115091666671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235.29350299999999</v>
      </c>
      <c r="E73" s="200">
        <v>41852</v>
      </c>
      <c r="F73" s="189">
        <v>238.77619916666666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238.827303</v>
      </c>
      <c r="E74" s="200">
        <v>41883</v>
      </c>
      <c r="F74" s="189">
        <v>239.54515583333333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231.48022499999999</v>
      </c>
      <c r="E75" s="200">
        <v>41913</v>
      </c>
      <c r="F75" s="189">
        <v>236.8497613333333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226.50212999999999</v>
      </c>
      <c r="E76" s="200">
        <v>41944</v>
      </c>
      <c r="F76" s="189">
        <v>235.60907324999997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248.45931200000001</v>
      </c>
      <c r="E77" s="200">
        <v>41974</v>
      </c>
      <c r="F77" s="189">
        <v>236.79988058333331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172.99782200000001</v>
      </c>
      <c r="E78" s="200">
        <v>42005</v>
      </c>
      <c r="F78" s="189">
        <v>234.88058333333325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230.11386100000001</v>
      </c>
      <c r="E79" s="200">
        <v>42036</v>
      </c>
      <c r="F79" s="189">
        <v>236.09946283333329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245.376498</v>
      </c>
      <c r="E80" s="200">
        <v>42064</v>
      </c>
      <c r="F80" s="189">
        <v>237.05277908333332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233.349276</v>
      </c>
      <c r="E81" s="200">
        <v>42095</v>
      </c>
      <c r="F81" s="189">
        <v>236.61031533333332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228.30137099999999</v>
      </c>
      <c r="E82" s="200">
        <v>42125</v>
      </c>
      <c r="F82" s="189">
        <v>232.50635199999999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198.05751000000001</v>
      </c>
      <c r="E83" s="200">
        <v>42156</v>
      </c>
      <c r="F83" s="189">
        <v>230.45130683333335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220.656936</v>
      </c>
      <c r="E84" s="200">
        <v>42186</v>
      </c>
      <c r="F84" s="189">
        <v>225.78464558333334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188.39248000000001</v>
      </c>
      <c r="E85" s="200">
        <v>42217</v>
      </c>
      <c r="F85" s="189">
        <v>221.876227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223.57683800000001</v>
      </c>
      <c r="E86" s="200">
        <v>42248</v>
      </c>
      <c r="F86" s="189">
        <v>220.60535491666667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186.870666</v>
      </c>
      <c r="E87" s="200">
        <v>42278</v>
      </c>
      <c r="F87" s="189">
        <v>216.88789166666666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190.22448900000001</v>
      </c>
      <c r="E88" s="200">
        <v>42309</v>
      </c>
      <c r="F88" s="189">
        <v>213.8647549166667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223.85591299999999</v>
      </c>
      <c r="E89" s="200">
        <v>42339</v>
      </c>
      <c r="F89" s="189">
        <v>211.81447166666669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145.42022700000001</v>
      </c>
      <c r="E90" s="200">
        <v>42370</v>
      </c>
      <c r="F90" s="189">
        <v>209.51633875000002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218.740364</v>
      </c>
      <c r="E91" s="200">
        <v>42401</v>
      </c>
      <c r="F91" s="189">
        <v>208.5685473333333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190.926839</v>
      </c>
      <c r="E92" s="200">
        <v>42430</v>
      </c>
      <c r="F92" s="189">
        <v>204.03107575000001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195.95183</v>
      </c>
      <c r="E93" s="200">
        <v>42461</v>
      </c>
      <c r="F93" s="189">
        <v>200.91462191666665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209.92255599999999</v>
      </c>
      <c r="E94" s="200">
        <v>42491</v>
      </c>
      <c r="F94" s="189">
        <v>199.38305400000002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196.208597</v>
      </c>
      <c r="E95" s="200">
        <v>42522</v>
      </c>
      <c r="F95" s="189">
        <v>199.22897791666665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153.79695699999999</v>
      </c>
      <c r="E96" s="200">
        <v>42552</v>
      </c>
      <c r="F96" s="189">
        <v>193.65731300000002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218.62463399999999</v>
      </c>
      <c r="E97" s="200">
        <v>42583</v>
      </c>
      <c r="F97" s="189">
        <v>196.17665916666661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185.578734</v>
      </c>
      <c r="E98" s="200">
        <v>42614</v>
      </c>
      <c r="F98" s="189">
        <v>193.01015050000001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184.16334900000001</v>
      </c>
      <c r="E99" s="200">
        <v>42644</v>
      </c>
      <c r="F99" s="189">
        <v>192.78454075000002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199.24223499999999</v>
      </c>
      <c r="E100" s="200">
        <v>42675</v>
      </c>
      <c r="F100" s="189">
        <v>193.53601958333334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189.033479</v>
      </c>
      <c r="E101" s="200">
        <v>42705</v>
      </c>
      <c r="F101" s="189">
        <v>190.63415008333334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148.97059100000001</v>
      </c>
      <c r="E102" s="200">
        <v>42736</v>
      </c>
      <c r="F102" s="189">
        <v>190.93001375000003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191.14797100000001</v>
      </c>
      <c r="E103" s="200">
        <v>42767</v>
      </c>
      <c r="F103" s="189">
        <v>188.63064766666665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220.26371900000001</v>
      </c>
      <c r="E104" s="200">
        <v>42795</v>
      </c>
      <c r="F104" s="189">
        <v>191.07538766666664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155.44840199999999</v>
      </c>
      <c r="E105" s="200">
        <v>42826</v>
      </c>
      <c r="F105" s="189">
        <v>187.70010199999999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240.07264900000001</v>
      </c>
      <c r="E106" s="200">
        <v>42856</v>
      </c>
      <c r="F106" s="189">
        <v>190.21260975000004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231.04371</v>
      </c>
      <c r="E107" s="200">
        <v>42887</v>
      </c>
      <c r="F107" s="189">
        <v>193.11553583333333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189.38669899999999</v>
      </c>
      <c r="E108" s="200">
        <v>42917</v>
      </c>
      <c r="F108" s="189">
        <v>196.08134766666669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219.50255100000001</v>
      </c>
      <c r="E109" s="200">
        <v>42948</v>
      </c>
      <c r="F109" s="189">
        <v>196.15450741666666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192.200447</v>
      </c>
      <c r="E110" s="200">
        <v>42979</v>
      </c>
      <c r="F110" s="189">
        <v>196.70631683333332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194.288432</v>
      </c>
      <c r="E111" s="200">
        <v>43009</v>
      </c>
      <c r="F111" s="189">
        <v>197.55007375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201.20088699999999</v>
      </c>
      <c r="E112" s="200">
        <v>43040</v>
      </c>
      <c r="F112" s="189">
        <v>197.71329474999996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201.82582400000001</v>
      </c>
      <c r="E113" s="200">
        <v>43070</v>
      </c>
      <c r="F113" s="189">
        <v>198.7793235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181.024575</v>
      </c>
      <c r="E114" s="200">
        <v>43101</v>
      </c>
      <c r="F114" s="189">
        <v>201.45048883333331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205.397695</v>
      </c>
      <c r="E115" s="200">
        <v>43132</v>
      </c>
      <c r="F115" s="189">
        <v>202.63796583333337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204.679158</v>
      </c>
      <c r="E116" s="200">
        <v>43160</v>
      </c>
      <c r="F116" s="189">
        <v>201.33925241666665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208.180476</v>
      </c>
      <c r="E117" s="200">
        <v>43191</v>
      </c>
      <c r="F117" s="189">
        <v>205.73359191666665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252.64832200000001</v>
      </c>
      <c r="E118" s="200">
        <v>43221</v>
      </c>
      <c r="F118" s="189">
        <v>206.78156466666667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229.83900600000001</v>
      </c>
      <c r="E119" s="200">
        <v>43252</v>
      </c>
      <c r="F119" s="189">
        <v>206.68117266666664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89">
        <v>190.89894775000002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89">
        <v>172.6070685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89">
        <v>156.59036458333333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89">
        <v>140.39966191666664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89">
        <v>123.63292133333333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89">
        <v>106.81410266666666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89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89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89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89"/>
      <c r="G129" s="41"/>
      <c r="H129" s="41"/>
      <c r="I129" s="41"/>
    </row>
    <row r="130" spans="2:9" x14ac:dyDescent="0.25">
      <c r="B130" s="41"/>
      <c r="C130" s="135"/>
      <c r="D130" s="135"/>
      <c r="E130" s="200"/>
      <c r="F130" s="189"/>
      <c r="G130" s="41"/>
      <c r="H130" s="41"/>
      <c r="I130" s="41"/>
    </row>
    <row r="131" spans="2:9" x14ac:dyDescent="0.25">
      <c r="B131" s="41"/>
      <c r="C131" s="135"/>
      <c r="D131" s="135"/>
      <c r="E131" s="200"/>
      <c r="F131" s="189"/>
      <c r="G131" s="41"/>
      <c r="H131" s="41"/>
      <c r="I131" s="41"/>
    </row>
    <row r="132" spans="2:9" x14ac:dyDescent="0.25">
      <c r="B132" s="41"/>
      <c r="C132" s="135"/>
      <c r="D132" s="135"/>
      <c r="E132" s="200"/>
      <c r="F132" s="189"/>
      <c r="G132" s="41"/>
      <c r="H132" s="41"/>
      <c r="I132" s="41"/>
    </row>
    <row r="133" spans="2:9" x14ac:dyDescent="0.25">
      <c r="B133" s="41"/>
      <c r="C133" s="135"/>
      <c r="D133" s="135"/>
      <c r="E133" s="200"/>
      <c r="F133" s="189"/>
      <c r="G133" s="41"/>
      <c r="H133" s="41"/>
      <c r="I133" s="41"/>
    </row>
    <row r="134" spans="2:9" x14ac:dyDescent="0.25">
      <c r="B134" s="41"/>
      <c r="C134" s="135"/>
      <c r="D134" s="135"/>
      <c r="E134" s="200"/>
      <c r="F134" s="189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89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89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89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89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89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89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89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89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89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89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89"/>
      <c r="G145" s="41"/>
      <c r="H145" s="41"/>
      <c r="I145" s="41"/>
    </row>
    <row r="146" spans="2:9" x14ac:dyDescent="0.25">
      <c r="B146" s="41"/>
      <c r="C146" s="41"/>
      <c r="D146" s="41"/>
      <c r="E146" s="41"/>
      <c r="F146" s="41"/>
      <c r="G146" s="41"/>
      <c r="H146" s="41"/>
      <c r="I146" s="41"/>
    </row>
    <row r="147" spans="2:9" x14ac:dyDescent="0.25">
      <c r="B147" s="41"/>
      <c r="C147" s="41"/>
      <c r="D147" s="41"/>
      <c r="E147" s="41"/>
      <c r="F147" s="41"/>
      <c r="G147" s="41"/>
      <c r="H147" s="41"/>
      <c r="I147" s="41"/>
    </row>
    <row r="148" spans="2:9" x14ac:dyDescent="0.25">
      <c r="B148" s="41"/>
      <c r="C148" s="41"/>
      <c r="D148" s="41"/>
      <c r="E148" s="41"/>
      <c r="F148" s="41"/>
      <c r="G148" s="41"/>
      <c r="H148" s="41"/>
      <c r="I148" s="41"/>
    </row>
    <row r="149" spans="2:9" x14ac:dyDescent="0.25">
      <c r="B149" s="41"/>
      <c r="C149" s="41"/>
      <c r="D149" s="41"/>
      <c r="E149" s="41"/>
      <c r="F149" s="41"/>
      <c r="G149" s="41"/>
      <c r="H149" s="41"/>
      <c r="I149" s="41"/>
    </row>
    <row r="150" spans="2:9" x14ac:dyDescent="0.25">
      <c r="B150" s="41"/>
      <c r="C150" s="41"/>
      <c r="D150" s="41"/>
      <c r="E150" s="41"/>
      <c r="F150" s="41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1"/>
      <c r="O10" s="41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1"/>
      <c r="O11" s="188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69.011346000000003</v>
      </c>
      <c r="I16" s="68">
        <v>38.194041556006141</v>
      </c>
      <c r="J16" s="68">
        <v>138.19404155600614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96.264173</v>
      </c>
      <c r="I17" s="68">
        <v>4.5411075097431697</v>
      </c>
      <c r="J17" s="68">
        <v>104.54110750974317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82">
        <v>88.128158999999997</v>
      </c>
      <c r="I18" s="30">
        <v>-6.5691200197361415</v>
      </c>
      <c r="J18" s="30">
        <v>93.430879980263853</v>
      </c>
      <c r="K18" s="30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478.71612000000005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533.74613299999999</v>
      </c>
      <c r="D28" s="70">
        <v>563.512382</v>
      </c>
      <c r="E28" s="70">
        <v>472.04265300000003</v>
      </c>
      <c r="F28" s="70">
        <v>437.15116499999999</v>
      </c>
      <c r="G28" s="70">
        <v>473.86163099999999</v>
      </c>
      <c r="H28" s="30">
        <v>478.71612000000005</v>
      </c>
      <c r="I28" s="66">
        <v>1.0244528534111286</v>
      </c>
      <c r="J28" s="30">
        <v>101.02445285341113</v>
      </c>
      <c r="K28" s="30">
        <v>8.3976594229138168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5.5768552050568188</v>
      </c>
      <c r="E29" s="70">
        <v>-16.232070833183563</v>
      </c>
      <c r="F29" s="70">
        <v>-7.3915964538907915</v>
      </c>
      <c r="G29" s="70">
        <v>8.3976594229138168</v>
      </c>
      <c r="H29" s="30">
        <v>1.0244528534111286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5"/>
      <c r="C46" s="135"/>
      <c r="D46" s="135"/>
      <c r="E46" s="135"/>
      <c r="F46" s="135"/>
      <c r="G46" s="135"/>
      <c r="H46" s="135"/>
      <c r="I46" s="135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35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5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200"/>
      <c r="F50" s="41"/>
      <c r="G50" s="135"/>
      <c r="H50" s="41"/>
      <c r="I50" s="41"/>
      <c r="J50" s="144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200"/>
      <c r="F51" s="41"/>
      <c r="G51" s="135"/>
      <c r="H51" s="41"/>
      <c r="I51" s="41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200"/>
      <c r="F52" s="41"/>
      <c r="G52" s="135"/>
      <c r="H52" s="41"/>
      <c r="I52" s="41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169</v>
      </c>
      <c r="E53" s="200" t="s">
        <v>166</v>
      </c>
      <c r="F53" s="41" t="s">
        <v>167</v>
      </c>
      <c r="G53" s="135"/>
      <c r="H53" s="41"/>
      <c r="I53" s="41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50.843620999999999</v>
      </c>
      <c r="E54" s="200">
        <v>41275</v>
      </c>
      <c r="F54" s="189"/>
      <c r="G54" s="135"/>
      <c r="H54" s="41"/>
      <c r="I54" s="41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62.802674000000003</v>
      </c>
      <c r="E55" s="200">
        <v>41306</v>
      </c>
      <c r="F55" s="189"/>
      <c r="G55" s="135"/>
      <c r="H55" s="41"/>
      <c r="I55" s="41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98.963423000000006</v>
      </c>
      <c r="E56" s="200">
        <v>41334</v>
      </c>
      <c r="F56" s="189"/>
      <c r="G56" s="135"/>
      <c r="H56" s="41"/>
      <c r="I56" s="41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117.311171</v>
      </c>
      <c r="E57" s="200">
        <v>41365</v>
      </c>
      <c r="F57" s="189">
        <v>84.903653875000003</v>
      </c>
      <c r="G57" s="135"/>
      <c r="H57" s="41"/>
      <c r="I57" s="41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108.88458199999999</v>
      </c>
      <c r="E58" s="200">
        <v>41395</v>
      </c>
      <c r="F58" s="189">
        <v>84.903653875000003</v>
      </c>
      <c r="G58" s="135"/>
      <c r="H58" s="41"/>
      <c r="I58" s="41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94.940662000000003</v>
      </c>
      <c r="E59" s="200">
        <v>41426</v>
      </c>
      <c r="F59" s="189">
        <v>84.903653875000003</v>
      </c>
      <c r="G59" s="135"/>
      <c r="H59" s="41"/>
      <c r="I59" s="41"/>
      <c r="J59" s="133"/>
    </row>
    <row r="60" spans="2:15" x14ac:dyDescent="0.25">
      <c r="B60" s="135">
        <v>2013</v>
      </c>
      <c r="C60" s="135">
        <v>7</v>
      </c>
      <c r="D60" s="135">
        <v>75.381549000000007</v>
      </c>
      <c r="E60" s="200">
        <v>41456</v>
      </c>
      <c r="F60" s="189">
        <v>84.903653875000003</v>
      </c>
      <c r="G60" s="135"/>
      <c r="H60" s="41"/>
      <c r="I60" s="41"/>
      <c r="J60" s="133"/>
    </row>
    <row r="61" spans="2:15" x14ac:dyDescent="0.25">
      <c r="B61" s="135">
        <v>2013</v>
      </c>
      <c r="C61" s="135">
        <v>8</v>
      </c>
      <c r="D61" s="135">
        <v>70.101549000000006</v>
      </c>
      <c r="E61" s="200">
        <v>41487</v>
      </c>
      <c r="F61" s="189">
        <v>84.903653875000003</v>
      </c>
      <c r="G61" s="135"/>
      <c r="H61" s="41"/>
      <c r="I61" s="41"/>
      <c r="J61" s="133"/>
    </row>
    <row r="62" spans="2:15" x14ac:dyDescent="0.25">
      <c r="B62" s="135">
        <v>2013</v>
      </c>
      <c r="C62" s="135">
        <v>9</v>
      </c>
      <c r="D62" s="135">
        <v>57.644398000000002</v>
      </c>
      <c r="E62" s="200">
        <v>41518</v>
      </c>
      <c r="F62" s="189">
        <v>81.874847666666668</v>
      </c>
      <c r="G62" s="135"/>
      <c r="H62" s="41"/>
      <c r="I62" s="41"/>
      <c r="J62" s="133"/>
    </row>
    <row r="63" spans="2:15" x14ac:dyDescent="0.25">
      <c r="B63" s="135">
        <v>2013</v>
      </c>
      <c r="C63" s="135">
        <v>10</v>
      </c>
      <c r="D63" s="135">
        <v>69.215507000000002</v>
      </c>
      <c r="E63" s="200">
        <v>41548</v>
      </c>
      <c r="F63" s="189">
        <v>80.608913600000008</v>
      </c>
      <c r="G63" s="41"/>
      <c r="H63" s="41"/>
      <c r="I63" s="41"/>
      <c r="J63" s="133"/>
    </row>
    <row r="64" spans="2:15" x14ac:dyDescent="0.25">
      <c r="B64" s="135">
        <v>2013</v>
      </c>
      <c r="C64" s="135">
        <v>11</v>
      </c>
      <c r="D64" s="135">
        <v>72.156747999999993</v>
      </c>
      <c r="E64" s="200">
        <v>41579</v>
      </c>
      <c r="F64" s="189">
        <v>79.84053490909092</v>
      </c>
      <c r="G64" s="41"/>
      <c r="H64" s="41"/>
      <c r="I64" s="41"/>
      <c r="J64" s="133"/>
    </row>
    <row r="65" spans="2:10" x14ac:dyDescent="0.25">
      <c r="B65" s="135">
        <v>2013</v>
      </c>
      <c r="C65" s="135">
        <v>12</v>
      </c>
      <c r="D65" s="135">
        <v>60.539386999999998</v>
      </c>
      <c r="E65" s="200">
        <v>41609</v>
      </c>
      <c r="F65" s="189">
        <v>78.232105916666669</v>
      </c>
      <c r="G65" s="41"/>
      <c r="H65" s="41"/>
      <c r="I65" s="41"/>
      <c r="J65" s="133"/>
    </row>
    <row r="66" spans="2:10" x14ac:dyDescent="0.25">
      <c r="B66" s="135">
        <v>2014</v>
      </c>
      <c r="C66" s="135">
        <v>1</v>
      </c>
      <c r="D66" s="135">
        <v>68.601960000000005</v>
      </c>
      <c r="E66" s="200">
        <v>41640</v>
      </c>
      <c r="F66" s="189">
        <v>79.7119675</v>
      </c>
      <c r="G66" s="41"/>
      <c r="H66" s="41"/>
      <c r="I66" s="41"/>
      <c r="J66" s="152"/>
    </row>
    <row r="67" spans="2:10" x14ac:dyDescent="0.25">
      <c r="B67" s="135">
        <v>2014</v>
      </c>
      <c r="C67" s="135">
        <v>2</v>
      </c>
      <c r="D67" s="135">
        <v>94.856485000000006</v>
      </c>
      <c r="E67" s="200">
        <v>41671</v>
      </c>
      <c r="F67" s="189">
        <v>82.383118416666676</v>
      </c>
      <c r="G67" s="41"/>
      <c r="H67" s="41"/>
      <c r="I67" s="41"/>
      <c r="J67" s="152"/>
    </row>
    <row r="68" spans="2:10" x14ac:dyDescent="0.25">
      <c r="B68" s="135">
        <v>2014</v>
      </c>
      <c r="C68" s="135">
        <v>3</v>
      </c>
      <c r="D68" s="135">
        <v>90.344958000000005</v>
      </c>
      <c r="E68" s="200">
        <v>41699</v>
      </c>
      <c r="F68" s="189">
        <v>81.664912999999999</v>
      </c>
      <c r="G68" s="41"/>
      <c r="H68" s="41"/>
      <c r="I68" s="41"/>
      <c r="J68" s="152"/>
    </row>
    <row r="69" spans="2:10" x14ac:dyDescent="0.25">
      <c r="B69" s="135">
        <v>2014</v>
      </c>
      <c r="C69" s="135">
        <v>4</v>
      </c>
      <c r="D69" s="135">
        <v>96.990088999999998</v>
      </c>
      <c r="E69" s="200">
        <v>41730</v>
      </c>
      <c r="F69" s="189">
        <v>79.971489500000004</v>
      </c>
      <c r="G69" s="41"/>
      <c r="H69" s="41"/>
      <c r="I69" s="41"/>
      <c r="J69" s="152"/>
    </row>
    <row r="70" spans="2:10" x14ac:dyDescent="0.25">
      <c r="B70" s="135">
        <v>2014</v>
      </c>
      <c r="C70" s="135">
        <v>5</v>
      </c>
      <c r="D70" s="135">
        <v>127.73191799999999</v>
      </c>
      <c r="E70" s="200">
        <v>41760</v>
      </c>
      <c r="F70" s="189">
        <v>81.542100833333336</v>
      </c>
      <c r="G70" s="41"/>
      <c r="H70" s="41"/>
      <c r="I70" s="41"/>
      <c r="J70" s="152"/>
    </row>
    <row r="71" spans="2:10" x14ac:dyDescent="0.25">
      <c r="B71" s="135">
        <v>2014</v>
      </c>
      <c r="C71" s="135">
        <v>6</v>
      </c>
      <c r="D71" s="135">
        <v>84.986971999999994</v>
      </c>
      <c r="E71" s="200">
        <v>41791</v>
      </c>
      <c r="F71" s="189">
        <v>80.712626666666665</v>
      </c>
      <c r="G71" s="41"/>
      <c r="H71" s="41"/>
      <c r="I71" s="41"/>
      <c r="J71" s="152"/>
    </row>
    <row r="72" spans="2:10" x14ac:dyDescent="0.25">
      <c r="B72" s="135">
        <v>2014</v>
      </c>
      <c r="C72" s="135">
        <v>7</v>
      </c>
      <c r="D72" s="135">
        <v>95.790557000000007</v>
      </c>
      <c r="E72" s="200">
        <v>41821</v>
      </c>
      <c r="F72" s="189">
        <v>82.413377333333344</v>
      </c>
      <c r="G72" s="41"/>
      <c r="H72" s="41"/>
      <c r="I72" s="41"/>
      <c r="J72" s="152"/>
    </row>
    <row r="73" spans="2:10" x14ac:dyDescent="0.25">
      <c r="B73" s="135">
        <v>2014</v>
      </c>
      <c r="C73" s="135">
        <v>8</v>
      </c>
      <c r="D73" s="135">
        <v>64.827724000000003</v>
      </c>
      <c r="E73" s="200">
        <v>41852</v>
      </c>
      <c r="F73" s="189">
        <v>81.973891916666673</v>
      </c>
      <c r="G73" s="41"/>
      <c r="H73" s="41"/>
      <c r="I73" s="41"/>
      <c r="J73" s="152"/>
    </row>
    <row r="74" spans="2:10" x14ac:dyDescent="0.25">
      <c r="B74" s="135">
        <v>2014</v>
      </c>
      <c r="C74" s="135">
        <v>9</v>
      </c>
      <c r="D74" s="135">
        <v>81.284379999999999</v>
      </c>
      <c r="E74" s="200">
        <v>41883</v>
      </c>
      <c r="F74" s="189">
        <v>83.943890416666662</v>
      </c>
      <c r="G74" s="41"/>
      <c r="H74" s="41"/>
      <c r="I74" s="41"/>
      <c r="J74" s="152"/>
    </row>
    <row r="75" spans="2:10" x14ac:dyDescent="0.25">
      <c r="B75" s="135">
        <v>2014</v>
      </c>
      <c r="C75" s="135">
        <v>10</v>
      </c>
      <c r="D75" s="135">
        <v>64.120934000000005</v>
      </c>
      <c r="E75" s="200">
        <v>41913</v>
      </c>
      <c r="F75" s="189">
        <v>83.519342666666674</v>
      </c>
      <c r="G75" s="41"/>
      <c r="H75" s="41"/>
      <c r="I75" s="41"/>
      <c r="J75" s="152"/>
    </row>
    <row r="76" spans="2:10" x14ac:dyDescent="0.25">
      <c r="B76" s="135">
        <v>2014</v>
      </c>
      <c r="C76" s="135">
        <v>11</v>
      </c>
      <c r="D76" s="135">
        <v>75.172032000000002</v>
      </c>
      <c r="E76" s="200">
        <v>41944</v>
      </c>
      <c r="F76" s="189">
        <v>83.770616333333336</v>
      </c>
      <c r="G76" s="41"/>
      <c r="H76" s="41"/>
      <c r="I76" s="41"/>
      <c r="J76" s="152"/>
    </row>
    <row r="77" spans="2:10" x14ac:dyDescent="0.25">
      <c r="B77" s="135">
        <v>2014</v>
      </c>
      <c r="C77" s="135">
        <v>12</v>
      </c>
      <c r="D77" s="135">
        <v>79.379166999999995</v>
      </c>
      <c r="E77" s="200">
        <v>41974</v>
      </c>
      <c r="F77" s="189">
        <v>85.340598</v>
      </c>
      <c r="G77" s="41"/>
      <c r="H77" s="41"/>
      <c r="I77" s="41"/>
      <c r="J77" s="152"/>
    </row>
    <row r="78" spans="2:10" x14ac:dyDescent="0.25">
      <c r="B78" s="135">
        <v>2015</v>
      </c>
      <c r="C78" s="135">
        <v>1</v>
      </c>
      <c r="D78" s="135">
        <v>77.569524000000001</v>
      </c>
      <c r="E78" s="200">
        <v>42005</v>
      </c>
      <c r="F78" s="189">
        <v>86.087895000000003</v>
      </c>
      <c r="G78" s="41"/>
      <c r="H78" s="41"/>
      <c r="I78" s="41"/>
      <c r="J78" s="152"/>
    </row>
    <row r="79" spans="2:10" x14ac:dyDescent="0.25">
      <c r="B79" s="135">
        <v>2015</v>
      </c>
      <c r="C79" s="135">
        <v>2</v>
      </c>
      <c r="D79" s="135">
        <v>81.867587</v>
      </c>
      <c r="E79" s="200">
        <v>42036</v>
      </c>
      <c r="F79" s="189">
        <v>85.005486833333336</v>
      </c>
      <c r="G79" s="41"/>
      <c r="H79" s="41"/>
      <c r="I79" s="41"/>
      <c r="J79" s="152"/>
    </row>
    <row r="80" spans="2:10" x14ac:dyDescent="0.25">
      <c r="B80" s="135">
        <v>2015</v>
      </c>
      <c r="C80" s="135">
        <v>3</v>
      </c>
      <c r="D80" s="135">
        <v>89.385293000000004</v>
      </c>
      <c r="E80" s="200">
        <v>42064</v>
      </c>
      <c r="F80" s="189">
        <v>84.925514750000005</v>
      </c>
      <c r="G80" s="41"/>
      <c r="H80" s="41"/>
      <c r="I80" s="41"/>
      <c r="J80" s="152"/>
    </row>
    <row r="81" spans="2:10" x14ac:dyDescent="0.25">
      <c r="B81" s="135">
        <v>2015</v>
      </c>
      <c r="C81" s="135">
        <v>4</v>
      </c>
      <c r="D81" s="135">
        <v>90.057581999999996</v>
      </c>
      <c r="E81" s="200">
        <v>42095</v>
      </c>
      <c r="F81" s="189">
        <v>84.347805833333339</v>
      </c>
      <c r="G81" s="41"/>
      <c r="H81" s="41"/>
      <c r="I81" s="41"/>
      <c r="J81" s="152"/>
    </row>
    <row r="82" spans="2:10" x14ac:dyDescent="0.25">
      <c r="B82" s="135">
        <v>2015</v>
      </c>
      <c r="C82" s="135">
        <v>5</v>
      </c>
      <c r="D82" s="135">
        <v>78.440296000000004</v>
      </c>
      <c r="E82" s="200">
        <v>42125</v>
      </c>
      <c r="F82" s="189">
        <v>80.240170666666671</v>
      </c>
      <c r="G82" s="41"/>
      <c r="H82" s="41"/>
      <c r="I82" s="41"/>
      <c r="J82" s="152"/>
    </row>
    <row r="83" spans="2:10" x14ac:dyDescent="0.25">
      <c r="B83" s="135">
        <v>2015</v>
      </c>
      <c r="C83" s="135">
        <v>6</v>
      </c>
      <c r="D83" s="135">
        <v>54.722371000000003</v>
      </c>
      <c r="E83" s="200">
        <v>42156</v>
      </c>
      <c r="F83" s="189">
        <v>77.718120583333331</v>
      </c>
      <c r="G83" s="41"/>
      <c r="H83" s="41"/>
      <c r="I83" s="41"/>
      <c r="J83" s="152"/>
    </row>
    <row r="84" spans="2:10" x14ac:dyDescent="0.25">
      <c r="B84" s="135">
        <v>2015</v>
      </c>
      <c r="C84" s="135">
        <v>7</v>
      </c>
      <c r="D84" s="135">
        <v>81.225935000000007</v>
      </c>
      <c r="E84" s="200">
        <v>42186</v>
      </c>
      <c r="F84" s="189">
        <v>76.504402083333346</v>
      </c>
      <c r="G84" s="41"/>
      <c r="H84" s="41"/>
      <c r="I84" s="41"/>
      <c r="J84" s="152"/>
    </row>
    <row r="85" spans="2:10" x14ac:dyDescent="0.25">
      <c r="B85" s="135">
        <v>2015</v>
      </c>
      <c r="C85" s="135">
        <v>8</v>
      </c>
      <c r="D85" s="135">
        <v>48.054538999999998</v>
      </c>
      <c r="E85" s="200">
        <v>42217</v>
      </c>
      <c r="F85" s="189">
        <v>75.10663666666666</v>
      </c>
      <c r="G85" s="41"/>
      <c r="H85" s="41"/>
      <c r="I85" s="41"/>
      <c r="J85" s="152"/>
    </row>
    <row r="86" spans="2:10" x14ac:dyDescent="0.25">
      <c r="B86" s="135">
        <v>2015</v>
      </c>
      <c r="C86" s="135">
        <v>9</v>
      </c>
      <c r="D86" s="135">
        <v>67.239598000000001</v>
      </c>
      <c r="E86" s="200">
        <v>42248</v>
      </c>
      <c r="F86" s="189">
        <v>73.936238166666669</v>
      </c>
      <c r="G86" s="41"/>
      <c r="H86" s="41"/>
      <c r="I86" s="41"/>
      <c r="J86" s="152"/>
    </row>
    <row r="87" spans="2:10" x14ac:dyDescent="0.25">
      <c r="B87" s="135">
        <v>2015</v>
      </c>
      <c r="C87" s="135">
        <v>10</v>
      </c>
      <c r="D87" s="135">
        <v>58.760002999999998</v>
      </c>
      <c r="E87" s="200">
        <v>42278</v>
      </c>
      <c r="F87" s="189">
        <v>73.48949391666666</v>
      </c>
      <c r="G87" s="41"/>
      <c r="H87" s="41"/>
      <c r="I87" s="41"/>
    </row>
    <row r="88" spans="2:10" x14ac:dyDescent="0.25">
      <c r="B88" s="135">
        <v>2015</v>
      </c>
      <c r="C88" s="135">
        <v>11</v>
      </c>
      <c r="D88" s="135">
        <v>59.4985</v>
      </c>
      <c r="E88" s="200">
        <v>42309</v>
      </c>
      <c r="F88" s="189">
        <v>72.183366249999992</v>
      </c>
      <c r="G88" s="41"/>
      <c r="H88" s="41"/>
      <c r="I88" s="41"/>
    </row>
    <row r="89" spans="2:10" x14ac:dyDescent="0.25">
      <c r="B89" s="135">
        <v>2015</v>
      </c>
      <c r="C89" s="135">
        <v>12</v>
      </c>
      <c r="D89" s="135">
        <v>60.655982999999999</v>
      </c>
      <c r="E89" s="200">
        <v>42339</v>
      </c>
      <c r="F89" s="189">
        <v>70.623100916666672</v>
      </c>
      <c r="G89" s="41"/>
      <c r="H89" s="41"/>
      <c r="I89" s="41"/>
    </row>
    <row r="90" spans="2:10" x14ac:dyDescent="0.25">
      <c r="B90" s="135">
        <v>2016</v>
      </c>
      <c r="C90" s="135">
        <v>1</v>
      </c>
      <c r="D90" s="135">
        <v>40.980857</v>
      </c>
      <c r="E90" s="200">
        <v>42370</v>
      </c>
      <c r="F90" s="189">
        <v>67.574045333333331</v>
      </c>
      <c r="G90" s="41"/>
      <c r="H90" s="41"/>
      <c r="I90" s="41"/>
    </row>
    <row r="91" spans="2:10" x14ac:dyDescent="0.25">
      <c r="B91" s="135">
        <v>2016</v>
      </c>
      <c r="C91" s="135">
        <v>2</v>
      </c>
      <c r="D91" s="135">
        <v>94.206288000000001</v>
      </c>
      <c r="E91" s="200">
        <v>42401</v>
      </c>
      <c r="F91" s="189">
        <v>68.60227041666667</v>
      </c>
      <c r="G91" s="41"/>
      <c r="H91" s="41"/>
      <c r="I91" s="41"/>
    </row>
    <row r="92" spans="2:10" x14ac:dyDescent="0.25">
      <c r="B92" s="135">
        <v>2016</v>
      </c>
      <c r="C92" s="135">
        <v>3</v>
      </c>
      <c r="D92" s="135">
        <v>74.699220999999994</v>
      </c>
      <c r="E92" s="200">
        <v>42430</v>
      </c>
      <c r="F92" s="189">
        <v>67.378431083333325</v>
      </c>
      <c r="G92" s="41"/>
      <c r="H92" s="41"/>
      <c r="I92" s="41"/>
    </row>
    <row r="93" spans="2:10" x14ac:dyDescent="0.25">
      <c r="B93" s="135">
        <v>2016</v>
      </c>
      <c r="C93" s="135">
        <v>4</v>
      </c>
      <c r="D93" s="135">
        <v>80.211237999999994</v>
      </c>
      <c r="E93" s="200">
        <v>42461</v>
      </c>
      <c r="F93" s="189">
        <v>66.55790241666665</v>
      </c>
      <c r="G93" s="41"/>
      <c r="H93" s="41"/>
      <c r="I93" s="41"/>
    </row>
    <row r="94" spans="2:10" x14ac:dyDescent="0.25">
      <c r="B94" s="135">
        <v>2016</v>
      </c>
      <c r="C94" s="135">
        <v>5</v>
      </c>
      <c r="D94" s="135">
        <v>76.468213000000006</v>
      </c>
      <c r="E94" s="200">
        <v>42491</v>
      </c>
      <c r="F94" s="189">
        <v>66.393562166666655</v>
      </c>
      <c r="G94" s="41"/>
      <c r="H94" s="41"/>
      <c r="I94" s="41"/>
    </row>
    <row r="95" spans="2:10" x14ac:dyDescent="0.25">
      <c r="B95" s="135">
        <v>2016</v>
      </c>
      <c r="C95" s="135">
        <v>6</v>
      </c>
      <c r="D95" s="135">
        <v>70.585347999999996</v>
      </c>
      <c r="E95" s="200">
        <v>42522</v>
      </c>
      <c r="F95" s="189">
        <v>67.71547691666666</v>
      </c>
      <c r="G95" s="41"/>
      <c r="H95" s="41"/>
      <c r="I95" s="41"/>
    </row>
    <row r="96" spans="2:10" x14ac:dyDescent="0.25">
      <c r="B96" s="135">
        <v>2016</v>
      </c>
      <c r="C96" s="135">
        <v>7</v>
      </c>
      <c r="D96" s="135">
        <v>54.541704000000003</v>
      </c>
      <c r="E96" s="200">
        <v>42552</v>
      </c>
      <c r="F96" s="189">
        <v>65.491790999999992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61.874578999999997</v>
      </c>
      <c r="E97" s="200">
        <v>42583</v>
      </c>
      <c r="F97" s="189">
        <v>66.643460999999988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60.532617000000002</v>
      </c>
      <c r="E98" s="200">
        <v>42614</v>
      </c>
      <c r="F98" s="189">
        <v>66.084545916666656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63.063789999999997</v>
      </c>
      <c r="E99" s="200">
        <v>42644</v>
      </c>
      <c r="F99" s="189">
        <v>66.443194833333322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65.879166999999995</v>
      </c>
      <c r="E100" s="200">
        <v>42675</v>
      </c>
      <c r="F100" s="189">
        <v>66.974917083333324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74.646794999999997</v>
      </c>
      <c r="E101" s="200">
        <v>42705</v>
      </c>
      <c r="F101" s="189">
        <v>68.140818083333343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48.982830999999997</v>
      </c>
      <c r="E102" s="200">
        <v>42736</v>
      </c>
      <c r="F102" s="189">
        <v>68.807649250000011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89.019266999999999</v>
      </c>
      <c r="E103" s="200">
        <v>42767</v>
      </c>
      <c r="F103" s="189">
        <v>68.375397500000005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99.514481000000004</v>
      </c>
      <c r="E104" s="200">
        <v>42795</v>
      </c>
      <c r="F104" s="189">
        <v>70.443335833333336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49.938003999999999</v>
      </c>
      <c r="E105" s="200">
        <v>42826</v>
      </c>
      <c r="F105" s="189">
        <v>67.92056633333334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92.082603000000006</v>
      </c>
      <c r="E106" s="200">
        <v>42856</v>
      </c>
      <c r="F106" s="189">
        <v>69.221765500000004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94.324444999999997</v>
      </c>
      <c r="E107" s="200">
        <v>42887</v>
      </c>
      <c r="F107" s="189">
        <v>71.200023583333333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54.335821000000003</v>
      </c>
      <c r="E108" s="200">
        <v>42917</v>
      </c>
      <c r="F108" s="189">
        <v>71.182866666666669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89.277393000000004</v>
      </c>
      <c r="E109" s="200">
        <v>42948</v>
      </c>
      <c r="F109" s="189">
        <v>73.466434499999991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53.422449</v>
      </c>
      <c r="E110" s="200">
        <v>42979</v>
      </c>
      <c r="F110" s="189">
        <v>72.873920499999983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50.452858999999997</v>
      </c>
      <c r="E111" s="200">
        <v>43009</v>
      </c>
      <c r="F111" s="189">
        <v>71.823009583333331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66.136827999999994</v>
      </c>
      <c r="E112" s="200">
        <v>43040</v>
      </c>
      <c r="F112" s="189">
        <v>71.844481333333334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56.881940999999998</v>
      </c>
      <c r="E113" s="200">
        <v>43070</v>
      </c>
      <c r="F113" s="189">
        <v>70.364076833333328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69.939843999999994</v>
      </c>
      <c r="E114" s="200">
        <v>43101</v>
      </c>
      <c r="F114" s="189">
        <v>72.110494583333335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83.399212000000006</v>
      </c>
      <c r="E115" s="200">
        <v>43132</v>
      </c>
      <c r="F115" s="189">
        <v>71.642156666666679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71.973386000000005</v>
      </c>
      <c r="E116" s="200">
        <v>43160</v>
      </c>
      <c r="F116" s="189">
        <v>69.347065416666666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69.011346000000003</v>
      </c>
      <c r="E117" s="200">
        <v>43191</v>
      </c>
      <c r="F117" s="189">
        <v>70.936510583333344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96.264173</v>
      </c>
      <c r="E118" s="200">
        <v>43221</v>
      </c>
      <c r="F118" s="189">
        <v>71.284974749999989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88.128158999999997</v>
      </c>
      <c r="E119" s="200">
        <v>43252</v>
      </c>
      <c r="F119" s="189">
        <v>70.768617583333324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89">
        <v>66.24063249999999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89">
        <v>58.800849749999998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89">
        <v>54.348979000000007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89">
        <v>50.144574083333332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89">
        <v>44.633171750000002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89">
        <v>39.893010000000004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89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89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89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89"/>
      <c r="G129" s="41"/>
      <c r="H129" s="41"/>
      <c r="I129" s="41"/>
    </row>
    <row r="130" spans="2:9" x14ac:dyDescent="0.25">
      <c r="B130" s="41"/>
      <c r="C130" s="135"/>
      <c r="D130" s="135"/>
      <c r="E130" s="200"/>
      <c r="F130" s="189"/>
      <c r="G130" s="41"/>
      <c r="H130" s="41"/>
      <c r="I130" s="41"/>
    </row>
    <row r="131" spans="2:9" x14ac:dyDescent="0.25">
      <c r="B131" s="41"/>
      <c r="C131" s="135"/>
      <c r="D131" s="135"/>
      <c r="E131" s="200"/>
      <c r="F131" s="189"/>
      <c r="G131" s="41"/>
      <c r="H131" s="41"/>
      <c r="I131" s="41"/>
    </row>
    <row r="132" spans="2:9" x14ac:dyDescent="0.25">
      <c r="B132" s="41"/>
      <c r="C132" s="135"/>
      <c r="D132" s="135"/>
      <c r="E132" s="200"/>
      <c r="F132" s="189"/>
      <c r="G132" s="41"/>
      <c r="H132" s="41"/>
      <c r="I132" s="41"/>
    </row>
    <row r="133" spans="2:9" x14ac:dyDescent="0.25">
      <c r="B133" s="41"/>
      <c r="C133" s="135"/>
      <c r="D133" s="135"/>
      <c r="E133" s="200"/>
      <c r="F133" s="189"/>
      <c r="G133" s="41"/>
      <c r="H133" s="41"/>
      <c r="I133" s="41"/>
    </row>
    <row r="134" spans="2:9" x14ac:dyDescent="0.25">
      <c r="B134" s="41"/>
      <c r="C134" s="135"/>
      <c r="D134" s="135"/>
      <c r="E134" s="200"/>
      <c r="F134" s="189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89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89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89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89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89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89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89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89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89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89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89"/>
      <c r="G145" s="41"/>
      <c r="H145" s="41"/>
      <c r="I145" s="41"/>
    </row>
    <row r="146" spans="2:9" x14ac:dyDescent="0.25">
      <c r="B146" s="41"/>
      <c r="C146" s="41"/>
      <c r="D146" s="41"/>
      <c r="E146" s="41"/>
      <c r="F146" s="41"/>
      <c r="G146" s="41"/>
      <c r="H146" s="41"/>
      <c r="I146" s="41"/>
    </row>
    <row r="147" spans="2:9" x14ac:dyDescent="0.25">
      <c r="B147" s="41"/>
      <c r="C147" s="41"/>
      <c r="D147" s="41"/>
      <c r="E147" s="41"/>
      <c r="F147" s="41"/>
      <c r="G147" s="41"/>
      <c r="H147" s="41"/>
      <c r="I147" s="41"/>
    </row>
    <row r="148" spans="2:9" x14ac:dyDescent="0.25">
      <c r="B148" s="41"/>
      <c r="C148" s="41"/>
      <c r="D148" s="41"/>
      <c r="E148" s="41"/>
      <c r="F148" s="41"/>
      <c r="G148" s="41"/>
      <c r="H148" s="41"/>
      <c r="I148" s="41"/>
    </row>
    <row r="149" spans="2:9" x14ac:dyDescent="0.25">
      <c r="B149" s="41"/>
      <c r="C149" s="41"/>
      <c r="D149" s="41"/>
      <c r="E149" s="41"/>
      <c r="F149" s="41"/>
      <c r="G149" s="41"/>
      <c r="H149" s="41"/>
      <c r="I149" s="41"/>
    </row>
    <row r="150" spans="2:9" x14ac:dyDescent="0.25">
      <c r="B150" s="41"/>
      <c r="C150" s="41"/>
      <c r="D150" s="41"/>
      <c r="E150" s="41"/>
      <c r="F150" s="41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9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30">
        <v>140.99134100000001</v>
      </c>
      <c r="I18" s="30">
        <v>1.1192762490528807</v>
      </c>
      <c r="J18" s="30">
        <v>101.11927624905289</v>
      </c>
      <c r="K18" s="30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803.99203000000011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1069.2489410000001</v>
      </c>
      <c r="D28" s="70">
        <v>907.17832099999998</v>
      </c>
      <c r="E28" s="70">
        <v>910.6410629999998</v>
      </c>
      <c r="F28" s="70">
        <v>759.68599499999993</v>
      </c>
      <c r="G28" s="70">
        <v>733.35224800000015</v>
      </c>
      <c r="H28" s="30">
        <v>803.99203000000011</v>
      </c>
      <c r="I28" s="66">
        <v>9.6324490983219704</v>
      </c>
      <c r="J28" s="30">
        <v>109.63244909832197</v>
      </c>
      <c r="K28" s="30">
        <v>-3.4663989034047882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-15.157426281706277</v>
      </c>
      <c r="E29" s="70">
        <v>0.38170466818285842</v>
      </c>
      <c r="F29" s="70">
        <v>-16.576791244477395</v>
      </c>
      <c r="G29" s="70">
        <v>-3.4663989034047882</v>
      </c>
      <c r="H29" s="30">
        <v>9.6324490983219704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5"/>
      <c r="C46" s="135"/>
      <c r="D46" s="135"/>
      <c r="E46" s="135"/>
      <c r="F46" s="135"/>
      <c r="G46" s="135"/>
      <c r="H46" s="135"/>
      <c r="I46" s="135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35"/>
      <c r="J48" s="144"/>
      <c r="K48" s="144"/>
      <c r="L48" s="144"/>
      <c r="M48" s="144"/>
      <c r="N48" s="135"/>
      <c r="O48" s="144"/>
    </row>
    <row r="49" spans="1:15" x14ac:dyDescent="0.25">
      <c r="B49" s="135"/>
      <c r="C49" s="135"/>
      <c r="D49" s="135"/>
      <c r="E49" s="135"/>
      <c r="F49" s="135"/>
      <c r="G49" s="135"/>
      <c r="H49" s="135"/>
      <c r="I49" s="135"/>
      <c r="J49" s="144"/>
      <c r="K49" s="144"/>
      <c r="L49" s="144"/>
      <c r="M49" s="144"/>
      <c r="N49" s="135"/>
      <c r="O49" s="144"/>
    </row>
    <row r="50" spans="1:15" x14ac:dyDescent="0.25">
      <c r="B50" s="135"/>
      <c r="C50" s="135"/>
      <c r="D50" s="135"/>
      <c r="E50" s="200"/>
      <c r="F50" s="41"/>
      <c r="G50" s="135"/>
      <c r="H50" s="41"/>
      <c r="I50" s="41"/>
      <c r="J50" s="144"/>
      <c r="K50" s="144"/>
      <c r="L50" s="144"/>
      <c r="M50" s="144"/>
      <c r="N50" s="135"/>
      <c r="O50" s="144"/>
    </row>
    <row r="51" spans="1:15" x14ac:dyDescent="0.25">
      <c r="B51" s="135"/>
      <c r="C51" s="135"/>
      <c r="D51" s="135"/>
      <c r="E51" s="200"/>
      <c r="F51" s="41"/>
      <c r="G51" s="135"/>
      <c r="H51" s="41"/>
      <c r="I51" s="41"/>
      <c r="J51" s="144"/>
      <c r="K51" s="144"/>
      <c r="L51" s="144"/>
      <c r="M51" s="144"/>
      <c r="N51" s="135"/>
      <c r="O51" s="144"/>
    </row>
    <row r="52" spans="1:15" x14ac:dyDescent="0.25">
      <c r="B52" s="135"/>
      <c r="C52" s="135"/>
      <c r="D52" s="135"/>
      <c r="E52" s="200"/>
      <c r="F52" s="41"/>
      <c r="G52" s="135"/>
      <c r="H52" s="41"/>
      <c r="I52" s="41"/>
      <c r="J52" s="144"/>
      <c r="K52" s="144"/>
      <c r="L52" s="144"/>
      <c r="M52" s="144"/>
      <c r="N52" s="135"/>
      <c r="O52" s="144"/>
    </row>
    <row r="53" spans="1:15" x14ac:dyDescent="0.25">
      <c r="B53" s="135" t="s">
        <v>1</v>
      </c>
      <c r="C53" s="135" t="s">
        <v>165</v>
      </c>
      <c r="D53" s="135" t="s">
        <v>171</v>
      </c>
      <c r="E53" s="200" t="s">
        <v>166</v>
      </c>
      <c r="F53" s="41" t="s">
        <v>167</v>
      </c>
      <c r="G53" s="135"/>
      <c r="H53" s="41"/>
      <c r="I53" s="41"/>
      <c r="J53" s="144"/>
      <c r="K53" s="144"/>
      <c r="L53" s="144"/>
      <c r="M53" s="144"/>
      <c r="N53" s="135"/>
      <c r="O53" s="144"/>
    </row>
    <row r="54" spans="1:15" x14ac:dyDescent="0.25">
      <c r="B54" s="135">
        <v>2013</v>
      </c>
      <c r="C54" s="135">
        <v>1</v>
      </c>
      <c r="D54" s="135">
        <v>145.558685</v>
      </c>
      <c r="E54" s="200">
        <v>41275</v>
      </c>
      <c r="F54" s="189"/>
      <c r="G54" s="135"/>
      <c r="H54" s="41"/>
      <c r="I54" s="41"/>
      <c r="J54" s="144"/>
      <c r="K54" s="144"/>
      <c r="L54" s="144"/>
      <c r="M54" s="144"/>
      <c r="N54" s="135"/>
      <c r="O54" s="144"/>
    </row>
    <row r="55" spans="1:15" x14ac:dyDescent="0.25">
      <c r="B55" s="135">
        <v>2013</v>
      </c>
      <c r="C55" s="135">
        <v>2</v>
      </c>
      <c r="D55" s="135">
        <v>167.94888700000001</v>
      </c>
      <c r="E55" s="200">
        <v>41306</v>
      </c>
      <c r="F55" s="189"/>
      <c r="G55" s="135"/>
      <c r="H55" s="41"/>
      <c r="I55" s="41"/>
      <c r="J55" s="144"/>
      <c r="K55" s="144"/>
      <c r="L55" s="144"/>
      <c r="M55" s="144"/>
      <c r="N55" s="135"/>
      <c r="O55" s="144"/>
    </row>
    <row r="56" spans="1:15" x14ac:dyDescent="0.25">
      <c r="B56" s="135">
        <v>2013</v>
      </c>
      <c r="C56" s="135">
        <v>3</v>
      </c>
      <c r="D56" s="135">
        <v>165.79597699999999</v>
      </c>
      <c r="E56" s="200">
        <v>41334</v>
      </c>
      <c r="F56" s="189"/>
      <c r="G56" s="135"/>
      <c r="H56" s="41"/>
      <c r="I56" s="41"/>
      <c r="J56" s="144"/>
      <c r="K56" s="144"/>
      <c r="L56" s="144"/>
      <c r="M56" s="144"/>
      <c r="N56" s="135"/>
      <c r="O56" s="144"/>
    </row>
    <row r="57" spans="1:15" x14ac:dyDescent="0.25">
      <c r="B57" s="135">
        <v>2013</v>
      </c>
      <c r="C57" s="135">
        <v>4</v>
      </c>
      <c r="D57" s="135">
        <v>200.87951799999999</v>
      </c>
      <c r="E57" s="200">
        <v>41365</v>
      </c>
      <c r="F57" s="189">
        <v>178.86177850000001</v>
      </c>
      <c r="G57" s="135"/>
      <c r="H57" s="41"/>
      <c r="I57" s="41"/>
      <c r="J57" s="144"/>
      <c r="K57" s="144"/>
      <c r="L57" s="144"/>
      <c r="M57" s="144"/>
      <c r="N57" s="135"/>
      <c r="O57" s="144"/>
    </row>
    <row r="58" spans="1:15" x14ac:dyDescent="0.25">
      <c r="B58" s="135">
        <v>2013</v>
      </c>
      <c r="C58" s="135">
        <v>5</v>
      </c>
      <c r="D58" s="135">
        <v>207.73585199999999</v>
      </c>
      <c r="E58" s="200">
        <v>41395</v>
      </c>
      <c r="F58" s="189">
        <v>178.86177850000001</v>
      </c>
      <c r="G58" s="135"/>
      <c r="H58" s="41"/>
      <c r="I58" s="41"/>
      <c r="J58" s="144"/>
      <c r="K58" s="144"/>
      <c r="L58" s="144"/>
      <c r="M58" s="144"/>
      <c r="N58" s="135"/>
      <c r="O58" s="144"/>
    </row>
    <row r="59" spans="1:15" x14ac:dyDescent="0.25">
      <c r="A59" s="41"/>
      <c r="B59" s="135">
        <v>2013</v>
      </c>
      <c r="C59" s="135">
        <v>6</v>
      </c>
      <c r="D59" s="135">
        <v>181.33002200000001</v>
      </c>
      <c r="E59" s="200">
        <v>41426</v>
      </c>
      <c r="F59" s="189">
        <v>178.86177850000001</v>
      </c>
      <c r="G59" s="135"/>
      <c r="H59" s="41"/>
      <c r="I59" s="41"/>
    </row>
    <row r="60" spans="1:15" x14ac:dyDescent="0.25">
      <c r="A60" s="41"/>
      <c r="B60" s="135">
        <v>2013</v>
      </c>
      <c r="C60" s="135">
        <v>7</v>
      </c>
      <c r="D60" s="135">
        <v>192.364307</v>
      </c>
      <c r="E60" s="200">
        <v>41456</v>
      </c>
      <c r="F60" s="189">
        <v>178.86177850000001</v>
      </c>
      <c r="G60" s="135"/>
      <c r="H60" s="41"/>
      <c r="I60" s="41"/>
    </row>
    <row r="61" spans="1:15" x14ac:dyDescent="0.25">
      <c r="A61" s="41"/>
      <c r="B61" s="135">
        <v>2013</v>
      </c>
      <c r="C61" s="135">
        <v>8</v>
      </c>
      <c r="D61" s="135">
        <v>169.28098</v>
      </c>
      <c r="E61" s="200">
        <v>41487</v>
      </c>
      <c r="F61" s="189">
        <v>178.86177850000001</v>
      </c>
      <c r="G61" s="135"/>
      <c r="H61" s="41"/>
      <c r="I61" s="41"/>
    </row>
    <row r="62" spans="1:15" x14ac:dyDescent="0.25">
      <c r="A62" s="41"/>
      <c r="B62" s="135">
        <v>2013</v>
      </c>
      <c r="C62" s="135">
        <v>9</v>
      </c>
      <c r="D62" s="135">
        <v>172.331434</v>
      </c>
      <c r="E62" s="200">
        <v>41518</v>
      </c>
      <c r="F62" s="189">
        <v>178.13618466666668</v>
      </c>
      <c r="G62" s="135"/>
      <c r="H62" s="41"/>
      <c r="I62" s="41"/>
    </row>
    <row r="63" spans="1:15" x14ac:dyDescent="0.25">
      <c r="A63" s="41"/>
      <c r="B63" s="135">
        <v>2013</v>
      </c>
      <c r="C63" s="135">
        <v>10</v>
      </c>
      <c r="D63" s="135">
        <v>218.83011599999998</v>
      </c>
      <c r="E63" s="200">
        <v>41548</v>
      </c>
      <c r="F63" s="189">
        <v>182.20557779999999</v>
      </c>
      <c r="G63" s="41"/>
      <c r="H63" s="41"/>
      <c r="I63" s="41"/>
    </row>
    <row r="64" spans="1:15" x14ac:dyDescent="0.25">
      <c r="A64" s="41"/>
      <c r="B64" s="135">
        <v>2013</v>
      </c>
      <c r="C64" s="135">
        <v>11</v>
      </c>
      <c r="D64" s="135">
        <v>183.82195999999999</v>
      </c>
      <c r="E64" s="200">
        <v>41579</v>
      </c>
      <c r="F64" s="189">
        <v>182.35252163636363</v>
      </c>
      <c r="G64" s="41"/>
      <c r="H64" s="41"/>
      <c r="I64" s="41"/>
    </row>
    <row r="65" spans="1:9" x14ac:dyDescent="0.25">
      <c r="A65" s="41"/>
      <c r="B65" s="135">
        <v>2013</v>
      </c>
      <c r="C65" s="135">
        <v>12</v>
      </c>
      <c r="D65" s="135">
        <v>195.40790200000001</v>
      </c>
      <c r="E65" s="200">
        <v>41609</v>
      </c>
      <c r="F65" s="189">
        <v>183.44047</v>
      </c>
      <c r="G65" s="41"/>
      <c r="H65" s="41"/>
      <c r="I65" s="41"/>
    </row>
    <row r="66" spans="1:9" x14ac:dyDescent="0.25">
      <c r="A66" s="41"/>
      <c r="B66" s="135">
        <v>2014</v>
      </c>
      <c r="C66" s="135">
        <v>1</v>
      </c>
      <c r="D66" s="135">
        <v>132.91914700000001</v>
      </c>
      <c r="E66" s="200">
        <v>41640</v>
      </c>
      <c r="F66" s="189">
        <v>182.38717516666668</v>
      </c>
      <c r="G66" s="41"/>
      <c r="H66" s="41"/>
      <c r="I66" s="41"/>
    </row>
    <row r="67" spans="1:9" x14ac:dyDescent="0.25">
      <c r="A67" s="41"/>
      <c r="B67" s="135">
        <v>2014</v>
      </c>
      <c r="C67" s="135">
        <v>2</v>
      </c>
      <c r="D67" s="135">
        <v>147.890005</v>
      </c>
      <c r="E67" s="200">
        <v>41671</v>
      </c>
      <c r="F67" s="189">
        <v>180.71560166666666</v>
      </c>
      <c r="G67" s="41"/>
      <c r="H67" s="41"/>
      <c r="I67" s="41"/>
    </row>
    <row r="68" spans="1:9" x14ac:dyDescent="0.25">
      <c r="A68" s="41"/>
      <c r="B68" s="135">
        <v>2014</v>
      </c>
      <c r="C68" s="135">
        <v>3</v>
      </c>
      <c r="D68" s="135">
        <v>153.138353</v>
      </c>
      <c r="E68" s="200">
        <v>41699</v>
      </c>
      <c r="F68" s="189">
        <v>179.66079966666663</v>
      </c>
      <c r="G68" s="41"/>
      <c r="H68" s="41"/>
      <c r="I68" s="41"/>
    </row>
    <row r="69" spans="1:9" x14ac:dyDescent="0.25">
      <c r="A69" s="41"/>
      <c r="B69" s="135">
        <v>2014</v>
      </c>
      <c r="C69" s="135">
        <v>4</v>
      </c>
      <c r="D69" s="135">
        <v>157.30698500000003</v>
      </c>
      <c r="E69" s="200">
        <v>41730</v>
      </c>
      <c r="F69" s="189">
        <v>176.02975524999999</v>
      </c>
      <c r="G69" s="41"/>
      <c r="H69" s="41"/>
      <c r="I69" s="41"/>
    </row>
    <row r="70" spans="1:9" x14ac:dyDescent="0.25">
      <c r="A70" s="41"/>
      <c r="B70" s="135">
        <v>2014</v>
      </c>
      <c r="C70" s="135">
        <v>5</v>
      </c>
      <c r="D70" s="135">
        <v>164.24734699999999</v>
      </c>
      <c r="E70" s="200">
        <v>41760</v>
      </c>
      <c r="F70" s="189">
        <v>172.40571316666669</v>
      </c>
      <c r="G70" s="41"/>
      <c r="H70" s="41"/>
      <c r="I70" s="41"/>
    </row>
    <row r="71" spans="1:9" x14ac:dyDescent="0.25">
      <c r="A71" s="41"/>
      <c r="B71" s="135">
        <v>2014</v>
      </c>
      <c r="C71" s="135">
        <v>6</v>
      </c>
      <c r="D71" s="135">
        <v>151.67648399999999</v>
      </c>
      <c r="E71" s="200">
        <v>41791</v>
      </c>
      <c r="F71" s="189">
        <v>169.934585</v>
      </c>
      <c r="G71" s="41"/>
      <c r="H71" s="41"/>
      <c r="I71" s="41"/>
    </row>
    <row r="72" spans="1:9" x14ac:dyDescent="0.25">
      <c r="A72" s="41"/>
      <c r="B72" s="135">
        <v>2014</v>
      </c>
      <c r="C72" s="135">
        <v>7</v>
      </c>
      <c r="D72" s="135">
        <v>204.53599100000002</v>
      </c>
      <c r="E72" s="200">
        <v>41821</v>
      </c>
      <c r="F72" s="189">
        <v>170.948892</v>
      </c>
      <c r="G72" s="41"/>
      <c r="H72" s="41"/>
      <c r="I72" s="41"/>
    </row>
    <row r="73" spans="1:9" x14ac:dyDescent="0.25">
      <c r="A73" s="41"/>
      <c r="B73" s="135">
        <v>2014</v>
      </c>
      <c r="C73" s="135">
        <v>8</v>
      </c>
      <c r="D73" s="135">
        <v>185.24855600000001</v>
      </c>
      <c r="E73" s="200">
        <v>41852</v>
      </c>
      <c r="F73" s="189">
        <v>172.27952333333334</v>
      </c>
      <c r="G73" s="41"/>
      <c r="H73" s="41"/>
      <c r="I73" s="41"/>
    </row>
    <row r="74" spans="1:9" x14ac:dyDescent="0.25">
      <c r="A74" s="41"/>
      <c r="B74" s="135">
        <v>2014</v>
      </c>
      <c r="C74" s="135">
        <v>9</v>
      </c>
      <c r="D74" s="135">
        <v>174.565192</v>
      </c>
      <c r="E74" s="200">
        <v>41883</v>
      </c>
      <c r="F74" s="189">
        <v>172.46566983333332</v>
      </c>
      <c r="G74" s="41"/>
      <c r="H74" s="41"/>
      <c r="I74" s="41"/>
    </row>
    <row r="75" spans="1:9" x14ac:dyDescent="0.25">
      <c r="A75" s="41"/>
      <c r="B75" s="135">
        <v>2014</v>
      </c>
      <c r="C75" s="135">
        <v>10</v>
      </c>
      <c r="D75" s="135">
        <v>173.065438</v>
      </c>
      <c r="E75" s="200">
        <v>41913</v>
      </c>
      <c r="F75" s="189">
        <v>168.65194666666667</v>
      </c>
      <c r="G75" s="41"/>
      <c r="H75" s="41"/>
      <c r="I75" s="41"/>
    </row>
    <row r="76" spans="1:9" x14ac:dyDescent="0.25">
      <c r="A76" s="41"/>
      <c r="B76" s="135">
        <v>2014</v>
      </c>
      <c r="C76" s="135">
        <v>11</v>
      </c>
      <c r="D76" s="135">
        <v>169.95505600000001</v>
      </c>
      <c r="E76" s="200">
        <v>41944</v>
      </c>
      <c r="F76" s="189">
        <v>167.49637133333334</v>
      </c>
      <c r="G76" s="41"/>
      <c r="H76" s="41"/>
      <c r="I76" s="41"/>
    </row>
    <row r="77" spans="1:9" x14ac:dyDescent="0.25">
      <c r="A77" s="41"/>
      <c r="B77" s="135">
        <v>2014</v>
      </c>
      <c r="C77" s="135">
        <v>12</v>
      </c>
      <c r="D77" s="135">
        <v>184.02703500000001</v>
      </c>
      <c r="E77" s="200">
        <v>41974</v>
      </c>
      <c r="F77" s="189">
        <v>166.54796575000003</v>
      </c>
      <c r="G77" s="41"/>
      <c r="H77" s="41"/>
      <c r="I77" s="41"/>
    </row>
    <row r="78" spans="1:9" x14ac:dyDescent="0.25">
      <c r="A78" s="41"/>
      <c r="B78" s="135">
        <v>2015</v>
      </c>
      <c r="C78" s="135">
        <v>1</v>
      </c>
      <c r="D78" s="135">
        <v>115.50186600000001</v>
      </c>
      <c r="E78" s="200">
        <v>42005</v>
      </c>
      <c r="F78" s="189">
        <v>165.09652566666668</v>
      </c>
      <c r="G78" s="41"/>
      <c r="H78" s="41"/>
      <c r="I78" s="41"/>
    </row>
    <row r="79" spans="1:9" x14ac:dyDescent="0.25">
      <c r="A79" s="41"/>
      <c r="B79" s="135">
        <v>2015</v>
      </c>
      <c r="C79" s="135">
        <v>2</v>
      </c>
      <c r="D79" s="135">
        <v>166.34750399999999</v>
      </c>
      <c r="E79" s="200">
        <v>42036</v>
      </c>
      <c r="F79" s="189">
        <v>166.63465058333335</v>
      </c>
      <c r="G79" s="41"/>
      <c r="H79" s="41"/>
      <c r="I79" s="41"/>
    </row>
    <row r="80" spans="1:9" x14ac:dyDescent="0.25">
      <c r="A80" s="41"/>
      <c r="B80" s="135">
        <v>2015</v>
      </c>
      <c r="C80" s="135">
        <v>3</v>
      </c>
      <c r="D80" s="135">
        <v>167.61654899999999</v>
      </c>
      <c r="E80" s="200">
        <v>42064</v>
      </c>
      <c r="F80" s="189">
        <v>167.84116691666671</v>
      </c>
      <c r="G80" s="41"/>
      <c r="H80" s="41"/>
      <c r="I80" s="41"/>
    </row>
    <row r="81" spans="1:9" x14ac:dyDescent="0.25">
      <c r="A81" s="41"/>
      <c r="B81" s="135">
        <v>2015</v>
      </c>
      <c r="C81" s="135">
        <v>4</v>
      </c>
      <c r="D81" s="135">
        <v>157.371287</v>
      </c>
      <c r="E81" s="200">
        <v>42095</v>
      </c>
      <c r="F81" s="189">
        <v>167.84652541666671</v>
      </c>
      <c r="G81" s="41"/>
      <c r="H81" s="41"/>
      <c r="I81" s="41"/>
    </row>
    <row r="82" spans="1:9" x14ac:dyDescent="0.25">
      <c r="A82" s="41"/>
      <c r="B82" s="135">
        <v>2015</v>
      </c>
      <c r="C82" s="135">
        <v>5</v>
      </c>
      <c r="D82" s="135">
        <v>158.92473200000001</v>
      </c>
      <c r="E82" s="200">
        <v>42125</v>
      </c>
      <c r="F82" s="189">
        <v>167.4029741666667</v>
      </c>
      <c r="G82" s="41"/>
      <c r="H82" s="41"/>
      <c r="I82" s="41"/>
    </row>
    <row r="83" spans="1:9" x14ac:dyDescent="0.25">
      <c r="A83" s="41"/>
      <c r="B83" s="135">
        <v>2015</v>
      </c>
      <c r="C83" s="135">
        <v>6</v>
      </c>
      <c r="D83" s="135">
        <v>144.87912499999999</v>
      </c>
      <c r="E83" s="200">
        <v>42156</v>
      </c>
      <c r="F83" s="189">
        <v>166.83652758333332</v>
      </c>
      <c r="G83" s="41"/>
      <c r="H83" s="41"/>
      <c r="I83" s="41"/>
    </row>
    <row r="84" spans="1:9" x14ac:dyDescent="0.25">
      <c r="A84" s="41"/>
      <c r="B84" s="135">
        <v>2015</v>
      </c>
      <c r="C84" s="135">
        <v>7</v>
      </c>
      <c r="D84" s="135">
        <v>146.51716400000001</v>
      </c>
      <c r="E84" s="200">
        <v>42186</v>
      </c>
      <c r="F84" s="189">
        <v>162.00162533333335</v>
      </c>
      <c r="G84" s="41"/>
      <c r="H84" s="41"/>
      <c r="I84" s="41"/>
    </row>
    <row r="85" spans="1:9" x14ac:dyDescent="0.25">
      <c r="A85" s="41"/>
      <c r="B85" s="135">
        <v>2015</v>
      </c>
      <c r="C85" s="135">
        <v>8</v>
      </c>
      <c r="D85" s="135">
        <v>143.40095299999999</v>
      </c>
      <c r="E85" s="200">
        <v>42217</v>
      </c>
      <c r="F85" s="189">
        <v>158.51432508333332</v>
      </c>
      <c r="G85" s="41"/>
      <c r="H85" s="41"/>
      <c r="I85" s="41"/>
    </row>
    <row r="86" spans="1:9" x14ac:dyDescent="0.25">
      <c r="A86" s="41"/>
      <c r="B86" s="135">
        <v>2015</v>
      </c>
      <c r="C86" s="135">
        <v>9</v>
      </c>
      <c r="D86" s="135">
        <v>160.814243</v>
      </c>
      <c r="E86" s="200">
        <v>42248</v>
      </c>
      <c r="F86" s="189">
        <v>157.36841266666667</v>
      </c>
      <c r="G86" s="41"/>
      <c r="H86" s="41"/>
      <c r="I86" s="41"/>
    </row>
    <row r="87" spans="1:9" x14ac:dyDescent="0.25">
      <c r="A87" s="41"/>
      <c r="B87" s="135">
        <v>2015</v>
      </c>
      <c r="C87" s="135">
        <v>10</v>
      </c>
      <c r="D87" s="135">
        <v>138.00977599999999</v>
      </c>
      <c r="E87" s="200">
        <v>42278</v>
      </c>
      <c r="F87" s="189">
        <v>154.44710750000002</v>
      </c>
      <c r="G87" s="41"/>
      <c r="H87" s="41"/>
      <c r="I87" s="41"/>
    </row>
    <row r="88" spans="1:9" x14ac:dyDescent="0.25">
      <c r="A88" s="41"/>
      <c r="B88" s="135">
        <v>2015</v>
      </c>
      <c r="C88" s="135">
        <v>11</v>
      </c>
      <c r="D88" s="135">
        <v>135.224842</v>
      </c>
      <c r="E88" s="200">
        <v>42309</v>
      </c>
      <c r="F88" s="189">
        <v>151.55292299999999</v>
      </c>
      <c r="G88" s="41"/>
      <c r="H88" s="41"/>
      <c r="I88" s="41"/>
    </row>
    <row r="89" spans="1:9" x14ac:dyDescent="0.25">
      <c r="A89" s="41"/>
      <c r="B89" s="135">
        <v>2015</v>
      </c>
      <c r="C89" s="135">
        <v>12</v>
      </c>
      <c r="D89" s="135">
        <v>169.37035400000002</v>
      </c>
      <c r="E89" s="200">
        <v>42339</v>
      </c>
      <c r="F89" s="189">
        <v>150.33153291666667</v>
      </c>
      <c r="G89" s="41"/>
      <c r="H89" s="41"/>
      <c r="I89" s="41"/>
    </row>
    <row r="90" spans="1:9" x14ac:dyDescent="0.25">
      <c r="A90" s="41"/>
      <c r="B90" s="135">
        <v>2016</v>
      </c>
      <c r="C90" s="135">
        <v>1</v>
      </c>
      <c r="D90" s="135">
        <v>108.601924</v>
      </c>
      <c r="E90" s="200">
        <v>42370</v>
      </c>
      <c r="F90" s="189">
        <v>149.75653775000001</v>
      </c>
      <c r="G90" s="41"/>
      <c r="H90" s="41"/>
      <c r="I90" s="41"/>
    </row>
    <row r="91" spans="1:9" x14ac:dyDescent="0.25">
      <c r="A91" s="41"/>
      <c r="B91" s="135">
        <v>2016</v>
      </c>
      <c r="C91" s="135">
        <v>2</v>
      </c>
      <c r="D91" s="135">
        <v>130.19313699999998</v>
      </c>
      <c r="E91" s="200">
        <v>42401</v>
      </c>
      <c r="F91" s="189">
        <v>146.74367383333336</v>
      </c>
      <c r="G91" s="41"/>
      <c r="H91" s="41"/>
      <c r="I91" s="41"/>
    </row>
    <row r="92" spans="1:9" x14ac:dyDescent="0.25">
      <c r="A92" s="41"/>
      <c r="B92" s="135">
        <v>2016</v>
      </c>
      <c r="C92" s="135">
        <v>3</v>
      </c>
      <c r="D92" s="135">
        <v>123.107276</v>
      </c>
      <c r="E92" s="200">
        <v>42430</v>
      </c>
      <c r="F92" s="189">
        <v>143.03456775000004</v>
      </c>
      <c r="G92" s="41"/>
      <c r="H92" s="41"/>
      <c r="I92" s="41"/>
    </row>
    <row r="93" spans="1:9" x14ac:dyDescent="0.25">
      <c r="A93" s="41"/>
      <c r="B93" s="135">
        <v>2016</v>
      </c>
      <c r="C93" s="135">
        <v>4</v>
      </c>
      <c r="D93" s="135">
        <v>126.941401</v>
      </c>
      <c r="E93" s="200">
        <v>42461</v>
      </c>
      <c r="F93" s="189">
        <v>140.49874391666665</v>
      </c>
      <c r="G93" s="41"/>
      <c r="H93" s="41"/>
      <c r="I93" s="41"/>
    </row>
    <row r="94" spans="1:9" x14ac:dyDescent="0.25">
      <c r="A94" s="41"/>
      <c r="B94" s="135">
        <v>2016</v>
      </c>
      <c r="C94" s="135">
        <v>5</v>
      </c>
      <c r="D94" s="135">
        <v>139.00404700000001</v>
      </c>
      <c r="E94" s="200">
        <v>42491</v>
      </c>
      <c r="F94" s="189">
        <v>138.83868683333333</v>
      </c>
      <c r="G94" s="41"/>
      <c r="H94" s="41"/>
      <c r="I94" s="41"/>
    </row>
    <row r="95" spans="1:9" x14ac:dyDescent="0.25">
      <c r="A95" s="41"/>
      <c r="B95" s="135">
        <v>2016</v>
      </c>
      <c r="C95" s="135">
        <v>6</v>
      </c>
      <c r="D95" s="135">
        <v>131.83821</v>
      </c>
      <c r="E95" s="200">
        <v>42522</v>
      </c>
      <c r="F95" s="189">
        <v>137.75194391666665</v>
      </c>
      <c r="G95" s="41"/>
      <c r="H95" s="41"/>
      <c r="I95" s="41"/>
    </row>
    <row r="96" spans="1:9" x14ac:dyDescent="0.25">
      <c r="A96" s="41"/>
      <c r="B96" s="135">
        <v>2016</v>
      </c>
      <c r="C96" s="135">
        <v>7</v>
      </c>
      <c r="D96" s="135">
        <v>104.213471</v>
      </c>
      <c r="E96" s="200">
        <v>42552</v>
      </c>
      <c r="F96" s="189">
        <v>134.22663616666668</v>
      </c>
      <c r="G96" s="41"/>
      <c r="H96" s="41"/>
      <c r="I96" s="41"/>
    </row>
    <row r="97" spans="1:9" x14ac:dyDescent="0.25">
      <c r="A97" s="41"/>
      <c r="B97" s="135">
        <v>2016</v>
      </c>
      <c r="C97" s="135">
        <v>8</v>
      </c>
      <c r="D97" s="135">
        <v>161.87090699999999</v>
      </c>
      <c r="E97" s="200">
        <v>42583</v>
      </c>
      <c r="F97" s="189">
        <v>135.76579899999999</v>
      </c>
      <c r="G97" s="41"/>
      <c r="H97" s="41"/>
      <c r="I97" s="41"/>
    </row>
    <row r="98" spans="1:9" x14ac:dyDescent="0.25">
      <c r="A98" s="41"/>
      <c r="B98" s="135">
        <v>2016</v>
      </c>
      <c r="C98" s="135">
        <v>9</v>
      </c>
      <c r="D98" s="135">
        <v>134.183674</v>
      </c>
      <c r="E98" s="200">
        <v>42614</v>
      </c>
      <c r="F98" s="189">
        <v>133.54658491666666</v>
      </c>
      <c r="G98" s="41"/>
      <c r="H98" s="41"/>
      <c r="I98" s="41"/>
    </row>
    <row r="99" spans="1:9" x14ac:dyDescent="0.25">
      <c r="A99" s="41"/>
      <c r="B99" s="135">
        <v>2016</v>
      </c>
      <c r="C99" s="135">
        <v>10</v>
      </c>
      <c r="D99" s="135">
        <v>132.58951999999999</v>
      </c>
      <c r="E99" s="200">
        <v>42644</v>
      </c>
      <c r="F99" s="189">
        <v>133.09489691666667</v>
      </c>
      <c r="G99" s="41"/>
      <c r="H99" s="41"/>
      <c r="I99" s="41"/>
    </row>
    <row r="100" spans="1:9" x14ac:dyDescent="0.25">
      <c r="A100" s="41"/>
      <c r="B100" s="135">
        <v>2016</v>
      </c>
      <c r="C100" s="135">
        <v>11</v>
      </c>
      <c r="D100" s="135">
        <v>138.59498100000002</v>
      </c>
      <c r="E100" s="200">
        <v>42675</v>
      </c>
      <c r="F100" s="189">
        <v>133.37574183333331</v>
      </c>
      <c r="G100" s="41"/>
      <c r="H100" s="41"/>
      <c r="I100" s="41"/>
    </row>
    <row r="101" spans="1:9" x14ac:dyDescent="0.25">
      <c r="A101" s="41"/>
      <c r="B101" s="135">
        <v>2016</v>
      </c>
      <c r="C101" s="135">
        <v>12</v>
      </c>
      <c r="D101" s="135">
        <v>133.35956300000001</v>
      </c>
      <c r="E101" s="200">
        <v>42705</v>
      </c>
      <c r="F101" s="189">
        <v>130.3748425833333</v>
      </c>
      <c r="G101" s="41"/>
      <c r="H101" s="41"/>
      <c r="I101" s="41"/>
    </row>
    <row r="102" spans="1:9" x14ac:dyDescent="0.25">
      <c r="A102" s="41"/>
      <c r="B102" s="135">
        <v>2017</v>
      </c>
      <c r="C102" s="135">
        <v>1</v>
      </c>
      <c r="D102" s="135">
        <v>103.504159</v>
      </c>
      <c r="E102" s="200">
        <v>42736</v>
      </c>
      <c r="F102" s="189">
        <v>129.95002883333333</v>
      </c>
      <c r="G102" s="41"/>
      <c r="H102" s="41"/>
      <c r="I102" s="41"/>
    </row>
    <row r="103" spans="1:9" x14ac:dyDescent="0.25">
      <c r="A103" s="41"/>
      <c r="B103" s="135">
        <v>2017</v>
      </c>
      <c r="C103" s="135">
        <v>2</v>
      </c>
      <c r="D103" s="135">
        <v>108.49427900000001</v>
      </c>
      <c r="E103" s="200">
        <v>42767</v>
      </c>
      <c r="F103" s="189">
        <v>128.14179066666665</v>
      </c>
      <c r="G103" s="41"/>
      <c r="H103" s="41"/>
      <c r="I103" s="41"/>
    </row>
    <row r="104" spans="1:9" x14ac:dyDescent="0.25">
      <c r="A104" s="41"/>
      <c r="B104" s="135">
        <v>2017</v>
      </c>
      <c r="C104" s="135">
        <v>3</v>
      </c>
      <c r="D104" s="135">
        <v>126.61463200000001</v>
      </c>
      <c r="E104" s="200">
        <v>42795</v>
      </c>
      <c r="F104" s="189">
        <v>128.43407033333332</v>
      </c>
      <c r="G104" s="41"/>
      <c r="H104" s="41"/>
      <c r="I104" s="41"/>
    </row>
    <row r="105" spans="1:9" x14ac:dyDescent="0.25">
      <c r="A105" s="41"/>
      <c r="B105" s="135">
        <v>2017</v>
      </c>
      <c r="C105" s="135">
        <v>4</v>
      </c>
      <c r="D105" s="135">
        <v>108.008188</v>
      </c>
      <c r="E105" s="200">
        <v>42826</v>
      </c>
      <c r="F105" s="189">
        <v>126.85630258333335</v>
      </c>
      <c r="G105" s="41"/>
      <c r="H105" s="41"/>
      <c r="I105" s="41"/>
    </row>
    <row r="106" spans="1:9" x14ac:dyDescent="0.25">
      <c r="A106" s="41"/>
      <c r="B106" s="135">
        <v>2017</v>
      </c>
      <c r="C106" s="135">
        <v>5</v>
      </c>
      <c r="D106" s="135">
        <v>147.300264</v>
      </c>
      <c r="E106" s="200">
        <v>42856</v>
      </c>
      <c r="F106" s="189">
        <v>127.54765400000001</v>
      </c>
      <c r="G106" s="41"/>
      <c r="H106" s="41"/>
      <c r="I106" s="41"/>
    </row>
    <row r="107" spans="1:9" x14ac:dyDescent="0.25">
      <c r="A107" s="41"/>
      <c r="B107" s="135">
        <v>2017</v>
      </c>
      <c r="C107" s="135">
        <v>6</v>
      </c>
      <c r="D107" s="135">
        <v>139.43072599999999</v>
      </c>
      <c r="E107" s="200">
        <v>42887</v>
      </c>
      <c r="F107" s="189">
        <v>128.18036366666666</v>
      </c>
      <c r="G107" s="41"/>
      <c r="H107" s="41"/>
      <c r="I107" s="41"/>
    </row>
    <row r="108" spans="1:9" x14ac:dyDescent="0.25">
      <c r="A108" s="41"/>
      <c r="B108" s="135">
        <v>2017</v>
      </c>
      <c r="C108" s="135">
        <v>7</v>
      </c>
      <c r="D108" s="135">
        <v>140.390128</v>
      </c>
      <c r="E108" s="200">
        <v>42917</v>
      </c>
      <c r="F108" s="189">
        <v>131.19508508333334</v>
      </c>
      <c r="G108" s="41"/>
      <c r="H108" s="41"/>
      <c r="I108" s="41"/>
    </row>
    <row r="109" spans="1:9" x14ac:dyDescent="0.25">
      <c r="A109" s="41"/>
      <c r="B109" s="135">
        <v>2017</v>
      </c>
      <c r="C109" s="135">
        <v>8</v>
      </c>
      <c r="D109" s="135">
        <v>132.521581</v>
      </c>
      <c r="E109" s="200">
        <v>42948</v>
      </c>
      <c r="F109" s="189">
        <v>128.74930791666668</v>
      </c>
      <c r="G109" s="41"/>
      <c r="H109" s="41"/>
      <c r="I109" s="41"/>
    </row>
    <row r="110" spans="1:9" x14ac:dyDescent="0.25">
      <c r="A110" s="41"/>
      <c r="B110" s="135">
        <v>2017</v>
      </c>
      <c r="C110" s="135">
        <v>9</v>
      </c>
      <c r="D110" s="135">
        <v>140.94708700000001</v>
      </c>
      <c r="E110" s="200">
        <v>42979</v>
      </c>
      <c r="F110" s="189">
        <v>129.31292566666667</v>
      </c>
      <c r="G110" s="41"/>
      <c r="H110" s="41"/>
      <c r="I110" s="41"/>
    </row>
    <row r="111" spans="1:9" x14ac:dyDescent="0.25">
      <c r="A111" s="41"/>
      <c r="B111" s="135">
        <v>2017</v>
      </c>
      <c r="C111" s="135">
        <v>10</v>
      </c>
      <c r="D111" s="135">
        <v>143.47044700000001</v>
      </c>
      <c r="E111" s="200">
        <v>43009</v>
      </c>
      <c r="F111" s="189">
        <v>130.21966958333334</v>
      </c>
      <c r="G111" s="41"/>
      <c r="H111" s="41"/>
      <c r="I111" s="41"/>
    </row>
    <row r="112" spans="1:9" x14ac:dyDescent="0.25">
      <c r="A112" s="41"/>
      <c r="B112" s="135">
        <v>2017</v>
      </c>
      <c r="C112" s="135">
        <v>11</v>
      </c>
      <c r="D112" s="135">
        <v>135.67460399999999</v>
      </c>
      <c r="E112" s="200">
        <v>43040</v>
      </c>
      <c r="F112" s="189">
        <v>129.97630483333333</v>
      </c>
      <c r="G112" s="41"/>
      <c r="H112" s="41"/>
      <c r="I112" s="41"/>
    </row>
    <row r="113" spans="1:9" x14ac:dyDescent="0.25">
      <c r="A113" s="41"/>
      <c r="B113" s="135">
        <v>2017</v>
      </c>
      <c r="C113" s="135">
        <v>12</v>
      </c>
      <c r="D113" s="135">
        <v>147.479435</v>
      </c>
      <c r="E113" s="200">
        <v>43070</v>
      </c>
      <c r="F113" s="189">
        <v>131.15296083333334</v>
      </c>
      <c r="G113" s="41"/>
      <c r="H113" s="41"/>
      <c r="I113" s="41"/>
    </row>
    <row r="114" spans="1:9" x14ac:dyDescent="0.25">
      <c r="A114" s="41"/>
      <c r="B114" s="135">
        <v>2017</v>
      </c>
      <c r="C114" s="135">
        <v>1</v>
      </c>
      <c r="D114" s="135">
        <v>114.26098000000002</v>
      </c>
      <c r="E114" s="200">
        <v>43101</v>
      </c>
      <c r="F114" s="189">
        <v>132.04936258333333</v>
      </c>
      <c r="G114" s="41"/>
      <c r="H114" s="41"/>
      <c r="I114" s="41"/>
    </row>
    <row r="115" spans="1:9" x14ac:dyDescent="0.25">
      <c r="A115" s="41"/>
      <c r="B115" s="135">
        <v>2017</v>
      </c>
      <c r="C115" s="135">
        <v>2</v>
      </c>
      <c r="D115" s="135">
        <v>122.253866</v>
      </c>
      <c r="E115" s="200">
        <v>43132</v>
      </c>
      <c r="F115" s="189">
        <v>133.19599483333334</v>
      </c>
      <c r="G115" s="41"/>
      <c r="H115" s="41"/>
      <c r="I115" s="41"/>
    </row>
    <row r="116" spans="1:9" x14ac:dyDescent="0.25">
      <c r="A116" s="41"/>
      <c r="B116" s="135">
        <v>2017</v>
      </c>
      <c r="C116" s="135">
        <v>3</v>
      </c>
      <c r="D116" s="135">
        <v>132.58536599999999</v>
      </c>
      <c r="E116" s="200">
        <v>43160</v>
      </c>
      <c r="F116" s="189">
        <v>133.693556</v>
      </c>
      <c r="G116" s="41"/>
      <c r="H116" s="41"/>
      <c r="I116" s="41"/>
    </row>
    <row r="117" spans="1:9" x14ac:dyDescent="0.25">
      <c r="A117" s="41"/>
      <c r="B117" s="135">
        <v>2017</v>
      </c>
      <c r="C117" s="135">
        <v>4</v>
      </c>
      <c r="D117" s="135">
        <v>139.346574</v>
      </c>
      <c r="E117" s="200">
        <v>43191</v>
      </c>
      <c r="F117" s="189">
        <v>136.30508816666665</v>
      </c>
      <c r="G117" s="41"/>
      <c r="H117" s="41"/>
      <c r="I117" s="41"/>
    </row>
    <row r="118" spans="1:9" x14ac:dyDescent="0.25">
      <c r="A118" s="41"/>
      <c r="B118" s="135">
        <v>2017</v>
      </c>
      <c r="C118" s="135">
        <v>5</v>
      </c>
      <c r="D118" s="135">
        <v>154.55390299999999</v>
      </c>
      <c r="E118" s="200">
        <v>43221</v>
      </c>
      <c r="F118" s="189">
        <v>136.90955808333334</v>
      </c>
      <c r="G118" s="41"/>
      <c r="H118" s="41"/>
      <c r="I118" s="41"/>
    </row>
    <row r="119" spans="1:9" x14ac:dyDescent="0.25">
      <c r="A119" s="41"/>
      <c r="B119" s="135">
        <v>2017</v>
      </c>
      <c r="C119" s="135">
        <v>6</v>
      </c>
      <c r="D119" s="135">
        <v>140.99134100000001</v>
      </c>
      <c r="E119" s="200">
        <v>43252</v>
      </c>
      <c r="F119" s="189">
        <v>137.03960933333332</v>
      </c>
      <c r="G119" s="41"/>
      <c r="H119" s="41"/>
      <c r="I119" s="41"/>
    </row>
    <row r="120" spans="1:9" x14ac:dyDescent="0.25">
      <c r="A120" s="41"/>
      <c r="B120" s="135">
        <v>2017</v>
      </c>
      <c r="C120" s="135">
        <v>7</v>
      </c>
      <c r="D120" s="135">
        <v>0</v>
      </c>
      <c r="E120" s="200">
        <v>43282</v>
      </c>
      <c r="F120" s="189">
        <v>125.34043199999998</v>
      </c>
      <c r="G120" s="41"/>
      <c r="H120" s="41"/>
      <c r="I120" s="41"/>
    </row>
    <row r="121" spans="1:9" x14ac:dyDescent="0.25">
      <c r="A121" s="41"/>
      <c r="B121" s="135">
        <v>2017</v>
      </c>
      <c r="C121" s="135">
        <v>8</v>
      </c>
      <c r="D121" s="135">
        <v>0</v>
      </c>
      <c r="E121" s="200">
        <v>43313</v>
      </c>
      <c r="F121" s="189">
        <v>114.29696691666668</v>
      </c>
      <c r="G121" s="41"/>
      <c r="H121" s="41"/>
      <c r="I121" s="41"/>
    </row>
    <row r="122" spans="1:9" x14ac:dyDescent="0.25">
      <c r="A122" s="41"/>
      <c r="B122" s="135">
        <v>2017</v>
      </c>
      <c r="C122" s="135">
        <v>9</v>
      </c>
      <c r="D122" s="135">
        <v>0</v>
      </c>
      <c r="E122" s="200">
        <v>43344</v>
      </c>
      <c r="F122" s="189">
        <v>102.55137633333334</v>
      </c>
      <c r="G122" s="41"/>
      <c r="H122" s="41"/>
      <c r="I122" s="41"/>
    </row>
    <row r="123" spans="1:9" x14ac:dyDescent="0.25">
      <c r="A123" s="41"/>
      <c r="B123" s="135">
        <v>2017</v>
      </c>
      <c r="C123" s="135">
        <v>10</v>
      </c>
      <c r="D123" s="135">
        <v>0</v>
      </c>
      <c r="E123" s="200">
        <v>43374</v>
      </c>
      <c r="F123" s="189">
        <v>90.595505750000015</v>
      </c>
      <c r="G123" s="41"/>
      <c r="H123" s="41"/>
      <c r="I123" s="41"/>
    </row>
    <row r="124" spans="1:9" x14ac:dyDescent="0.25">
      <c r="A124" s="41"/>
      <c r="B124" s="135">
        <v>2017</v>
      </c>
      <c r="C124" s="135">
        <v>11</v>
      </c>
      <c r="D124" s="135">
        <v>0</v>
      </c>
      <c r="E124" s="200">
        <v>43405</v>
      </c>
      <c r="F124" s="189">
        <v>79.289288750000011</v>
      </c>
      <c r="G124" s="41"/>
      <c r="H124" s="41"/>
      <c r="I124" s="41"/>
    </row>
    <row r="125" spans="1:9" x14ac:dyDescent="0.25">
      <c r="A125" s="41"/>
      <c r="B125" s="135">
        <v>2017</v>
      </c>
      <c r="C125" s="135">
        <v>12</v>
      </c>
      <c r="D125" s="135">
        <v>0</v>
      </c>
      <c r="E125" s="200">
        <v>43435</v>
      </c>
      <c r="F125" s="189">
        <v>66.999335833333348</v>
      </c>
      <c r="G125" s="41"/>
      <c r="H125" s="41"/>
      <c r="I125" s="41"/>
    </row>
    <row r="126" spans="1:9" x14ac:dyDescent="0.25">
      <c r="A126" s="152"/>
      <c r="B126" s="135"/>
      <c r="C126" s="135"/>
      <c r="D126" s="135"/>
      <c r="E126" s="200"/>
      <c r="F126" s="189"/>
      <c r="G126" s="41"/>
      <c r="H126" s="41"/>
      <c r="I126" s="41"/>
    </row>
    <row r="127" spans="1:9" x14ac:dyDescent="0.25">
      <c r="A127" s="152"/>
      <c r="B127" s="135"/>
      <c r="C127" s="135"/>
      <c r="D127" s="135"/>
      <c r="E127" s="200"/>
      <c r="F127" s="189"/>
      <c r="G127" s="41"/>
      <c r="H127" s="41"/>
      <c r="I127" s="41"/>
    </row>
    <row r="128" spans="1:9" x14ac:dyDescent="0.25">
      <c r="A128" s="152"/>
      <c r="B128" s="135"/>
      <c r="C128" s="135"/>
      <c r="D128" s="135"/>
      <c r="E128" s="200"/>
      <c r="F128" s="189"/>
      <c r="G128" s="41"/>
      <c r="H128" s="41"/>
      <c r="I128" s="41"/>
    </row>
    <row r="129" spans="1:9" x14ac:dyDescent="0.25">
      <c r="A129" s="152"/>
      <c r="B129" s="135"/>
      <c r="C129" s="135"/>
      <c r="D129" s="135"/>
      <c r="E129" s="200"/>
      <c r="F129" s="189"/>
      <c r="G129" s="41"/>
      <c r="H129" s="41"/>
      <c r="I129" s="41"/>
    </row>
    <row r="130" spans="1:9" x14ac:dyDescent="0.25">
      <c r="A130" s="152"/>
      <c r="B130" s="41"/>
      <c r="C130" s="135"/>
      <c r="D130" s="135"/>
      <c r="E130" s="200"/>
      <c r="F130" s="189"/>
      <c r="G130" s="41"/>
      <c r="H130" s="41"/>
      <c r="I130" s="41"/>
    </row>
    <row r="131" spans="1:9" x14ac:dyDescent="0.25">
      <c r="A131" s="152"/>
      <c r="B131" s="41"/>
      <c r="C131" s="135"/>
      <c r="D131" s="135"/>
      <c r="E131" s="200"/>
      <c r="F131" s="189"/>
      <c r="G131" s="41"/>
      <c r="H131" s="41"/>
      <c r="I131" s="41"/>
    </row>
    <row r="132" spans="1:9" x14ac:dyDescent="0.25">
      <c r="A132" s="152"/>
      <c r="B132" s="41"/>
      <c r="C132" s="135"/>
      <c r="D132" s="135"/>
      <c r="E132" s="200"/>
      <c r="F132" s="189"/>
      <c r="G132" s="41"/>
      <c r="H132" s="41"/>
      <c r="I132" s="41"/>
    </row>
    <row r="133" spans="1:9" x14ac:dyDescent="0.25">
      <c r="A133" s="152"/>
      <c r="B133" s="41"/>
      <c r="C133" s="135"/>
      <c r="D133" s="135"/>
      <c r="E133" s="200"/>
      <c r="F133" s="189"/>
      <c r="G133" s="41"/>
      <c r="H133" s="41"/>
      <c r="I133" s="41"/>
    </row>
    <row r="134" spans="1:9" x14ac:dyDescent="0.25">
      <c r="A134" s="152"/>
      <c r="B134" s="41"/>
      <c r="C134" s="135"/>
      <c r="D134" s="135"/>
      <c r="E134" s="200"/>
      <c r="F134" s="189"/>
      <c r="G134" s="41"/>
      <c r="H134" s="41"/>
      <c r="I134" s="41"/>
    </row>
    <row r="135" spans="1:9" x14ac:dyDescent="0.25">
      <c r="A135" s="152"/>
      <c r="B135" s="41"/>
      <c r="C135" s="135"/>
      <c r="D135" s="135"/>
      <c r="E135" s="200"/>
      <c r="F135" s="189"/>
      <c r="G135" s="41"/>
      <c r="H135" s="41"/>
      <c r="I135" s="41"/>
    </row>
    <row r="136" spans="1:9" x14ac:dyDescent="0.25">
      <c r="A136" s="152"/>
      <c r="B136" s="41"/>
      <c r="C136" s="135"/>
      <c r="D136" s="135"/>
      <c r="E136" s="200"/>
      <c r="F136" s="189"/>
      <c r="G136" s="41"/>
      <c r="H136" s="41"/>
      <c r="I136" s="41"/>
    </row>
    <row r="137" spans="1:9" x14ac:dyDescent="0.25">
      <c r="A137" s="152"/>
      <c r="B137" s="41"/>
      <c r="C137" s="135"/>
      <c r="D137" s="135"/>
      <c r="E137" s="200"/>
      <c r="F137" s="189"/>
      <c r="G137" s="41"/>
      <c r="H137" s="41"/>
      <c r="I137" s="41"/>
    </row>
    <row r="138" spans="1:9" x14ac:dyDescent="0.25">
      <c r="A138" s="152"/>
      <c r="B138" s="41"/>
      <c r="C138" s="135"/>
      <c r="D138" s="135"/>
      <c r="E138" s="200"/>
      <c r="F138" s="189"/>
      <c r="G138" s="41"/>
      <c r="H138" s="41"/>
      <c r="I138" s="41"/>
    </row>
    <row r="139" spans="1:9" x14ac:dyDescent="0.25">
      <c r="A139" s="152"/>
      <c r="B139" s="41"/>
      <c r="C139" s="135"/>
      <c r="D139" s="135"/>
      <c r="E139" s="200"/>
      <c r="F139" s="189"/>
      <c r="G139" s="41"/>
      <c r="H139" s="41"/>
      <c r="I139" s="41"/>
    </row>
    <row r="140" spans="1:9" x14ac:dyDescent="0.25">
      <c r="A140" s="152"/>
      <c r="B140" s="41"/>
      <c r="C140" s="135"/>
      <c r="D140" s="135"/>
      <c r="E140" s="200"/>
      <c r="F140" s="189"/>
      <c r="G140" s="41"/>
      <c r="H140" s="41"/>
      <c r="I140" s="41"/>
    </row>
    <row r="141" spans="1:9" x14ac:dyDescent="0.25">
      <c r="A141" s="152"/>
      <c r="B141" s="41"/>
      <c r="C141" s="135"/>
      <c r="D141" s="135"/>
      <c r="E141" s="200"/>
      <c r="F141" s="189"/>
      <c r="G141" s="41"/>
      <c r="H141" s="41"/>
      <c r="I141" s="41"/>
    </row>
    <row r="142" spans="1:9" x14ac:dyDescent="0.25">
      <c r="A142" s="152"/>
      <c r="B142" s="41"/>
      <c r="C142" s="135"/>
      <c r="D142" s="135"/>
      <c r="E142" s="200"/>
      <c r="F142" s="189"/>
      <c r="G142" s="41"/>
      <c r="H142" s="41"/>
      <c r="I142" s="41"/>
    </row>
    <row r="143" spans="1:9" x14ac:dyDescent="0.25">
      <c r="A143" s="152"/>
      <c r="B143" s="41"/>
      <c r="C143" s="135"/>
      <c r="D143" s="135"/>
      <c r="E143" s="200"/>
      <c r="F143" s="189"/>
      <c r="G143" s="41"/>
      <c r="H143" s="41"/>
      <c r="I143" s="41"/>
    </row>
    <row r="144" spans="1:9" x14ac:dyDescent="0.25">
      <c r="A144" s="152"/>
      <c r="B144" s="41"/>
      <c r="C144" s="135"/>
      <c r="D144" s="135"/>
      <c r="E144" s="200"/>
      <c r="F144" s="189"/>
      <c r="G144" s="41"/>
      <c r="H144" s="41"/>
      <c r="I144" s="41"/>
    </row>
    <row r="145" spans="1:9" x14ac:dyDescent="0.25">
      <c r="A145" s="152"/>
      <c r="B145" s="41"/>
      <c r="C145" s="135"/>
      <c r="D145" s="135"/>
      <c r="E145" s="200"/>
      <c r="F145" s="189"/>
      <c r="G145" s="41"/>
      <c r="H145" s="41"/>
      <c r="I145" s="41"/>
    </row>
    <row r="146" spans="1:9" x14ac:dyDescent="0.25">
      <c r="B146" s="41"/>
      <c r="C146" s="41"/>
      <c r="D146" s="41"/>
      <c r="E146" s="41"/>
      <c r="F146" s="41"/>
      <c r="G146" s="41"/>
      <c r="H146" s="41"/>
      <c r="I146" s="41"/>
    </row>
    <row r="147" spans="1:9" x14ac:dyDescent="0.25">
      <c r="B147" s="41"/>
      <c r="C147" s="41"/>
      <c r="D147" s="41"/>
      <c r="E147" s="41"/>
      <c r="F147" s="41"/>
      <c r="G147" s="41"/>
      <c r="H147" s="41"/>
      <c r="I147" s="41"/>
    </row>
    <row r="148" spans="1:9" x14ac:dyDescent="0.25">
      <c r="B148" s="41"/>
      <c r="C148" s="41"/>
      <c r="D148" s="41"/>
      <c r="E148" s="41"/>
      <c r="F148" s="41"/>
      <c r="G148" s="41"/>
      <c r="H148" s="41"/>
      <c r="I148" s="41"/>
    </row>
    <row r="149" spans="1:9" x14ac:dyDescent="0.25">
      <c r="B149" s="41"/>
      <c r="C149" s="41"/>
      <c r="D149" s="41"/>
      <c r="E149" s="41"/>
      <c r="F149" s="41"/>
      <c r="G149" s="41"/>
      <c r="H149" s="41"/>
      <c r="I149" s="41"/>
    </row>
    <row r="150" spans="1:9" x14ac:dyDescent="0.25">
      <c r="B150" s="41"/>
      <c r="C150" s="41"/>
      <c r="D150" s="41"/>
      <c r="E150" s="41"/>
      <c r="F150" s="41"/>
      <c r="G150" s="41"/>
      <c r="H150" s="41"/>
      <c r="I150" s="41"/>
    </row>
    <row r="151" spans="1:9" x14ac:dyDescent="0.25">
      <c r="B151" s="41"/>
      <c r="C151" s="41"/>
      <c r="D151" s="41"/>
      <c r="E151" s="41"/>
      <c r="F151" s="41"/>
      <c r="G151" s="41"/>
      <c r="H151" s="41"/>
      <c r="I151" s="41"/>
    </row>
    <row r="152" spans="1:9" x14ac:dyDescent="0.25">
      <c r="B152" s="41"/>
      <c r="C152" s="41"/>
      <c r="D152" s="41"/>
      <c r="E152" s="41"/>
      <c r="F152" s="41"/>
      <c r="G152" s="41"/>
      <c r="H152" s="41"/>
      <c r="I152" s="41"/>
    </row>
    <row r="153" spans="1:9" x14ac:dyDescent="0.25">
      <c r="B153" s="41"/>
      <c r="C153" s="41"/>
      <c r="D153" s="41"/>
      <c r="E153" s="41"/>
      <c r="F153" s="41"/>
      <c r="G153" s="41"/>
      <c r="H153" s="41"/>
      <c r="I153" s="41"/>
    </row>
    <row r="154" spans="1:9" x14ac:dyDescent="0.25">
      <c r="B154" s="41"/>
      <c r="C154" s="41"/>
      <c r="D154" s="41"/>
      <c r="E154" s="41"/>
      <c r="F154" s="41"/>
      <c r="G154" s="41"/>
      <c r="H154" s="41"/>
      <c r="I154" s="41"/>
    </row>
    <row r="155" spans="1:9" x14ac:dyDescent="0.25">
      <c r="B155" s="41"/>
      <c r="C155" s="41"/>
      <c r="D155" s="41"/>
      <c r="E155" s="41"/>
      <c r="F155" s="41"/>
      <c r="G155" s="41"/>
      <c r="H155" s="41"/>
      <c r="I155" s="41"/>
    </row>
    <row r="156" spans="1:9" x14ac:dyDescent="0.25">
      <c r="B156" s="41"/>
      <c r="C156" s="41"/>
      <c r="D156" s="41"/>
      <c r="E156" s="41"/>
      <c r="F156" s="41"/>
      <c r="G156" s="41"/>
      <c r="H156" s="41"/>
      <c r="I156" s="41"/>
    </row>
    <row r="157" spans="1:9" x14ac:dyDescent="0.25">
      <c r="B157" s="41"/>
      <c r="C157" s="41"/>
      <c r="D157" s="41"/>
      <c r="E157" s="41"/>
      <c r="F157" s="41"/>
      <c r="G157" s="41"/>
      <c r="H157" s="41"/>
      <c r="I157" s="41"/>
    </row>
    <row r="158" spans="1:9" x14ac:dyDescent="0.25">
      <c r="B158" s="41"/>
      <c r="C158" s="41"/>
      <c r="D158" s="41"/>
      <c r="E158" s="41"/>
      <c r="F158" s="41"/>
      <c r="G158" s="41"/>
      <c r="H158" s="41"/>
      <c r="I158" s="41"/>
    </row>
    <row r="159" spans="1:9" x14ac:dyDescent="0.25">
      <c r="B159" s="41"/>
      <c r="C159" s="41"/>
      <c r="D159" s="41"/>
      <c r="E159" s="41"/>
      <c r="F159" s="41"/>
      <c r="G159" s="41"/>
      <c r="H159" s="41"/>
      <c r="I159" s="41"/>
    </row>
    <row r="160" spans="1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1"/>
      <c r="O11" s="18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82">
        <v>20.784507000000001</v>
      </c>
      <c r="I18" s="30">
        <v>10.601440795536178</v>
      </c>
      <c r="J18" s="30">
        <v>110.60144079553618</v>
      </c>
      <c r="K18" s="30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130.61170999999999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212.52497499999998</v>
      </c>
      <c r="D28" s="70">
        <v>176.79076499999999</v>
      </c>
      <c r="E28" s="70">
        <v>130.53773999999999</v>
      </c>
      <c r="F28" s="70">
        <v>96.990611000000001</v>
      </c>
      <c r="G28" s="70">
        <v>101.01350600000001</v>
      </c>
      <c r="H28" s="30">
        <v>130.61170999999999</v>
      </c>
      <c r="I28" s="66">
        <v>29.301234232974728</v>
      </c>
      <c r="J28" s="30">
        <v>129.30123423297474</v>
      </c>
      <c r="K28" s="30">
        <v>4.1477159062334401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-16.814122669582709</v>
      </c>
      <c r="E29" s="70">
        <v>-26.162579815749996</v>
      </c>
      <c r="F29" s="70">
        <v>-25.699180175786708</v>
      </c>
      <c r="G29" s="70">
        <v>4.1477159062334401</v>
      </c>
      <c r="H29" s="30">
        <v>29.301234232974728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35"/>
      <c r="J48" s="133"/>
      <c r="K48" s="133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5"/>
      <c r="J49" s="133"/>
      <c r="K49" s="133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5"/>
      <c r="J50" s="133"/>
      <c r="K50" s="133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3"/>
      <c r="K51" s="133"/>
      <c r="L51" s="144"/>
      <c r="M51" s="144"/>
      <c r="N51" s="135"/>
      <c r="O51" s="144"/>
    </row>
    <row r="52" spans="2:15" x14ac:dyDescent="0.25">
      <c r="B52" s="135"/>
      <c r="C52" s="135"/>
      <c r="D52" s="135"/>
      <c r="E52" s="200"/>
      <c r="F52" s="41"/>
      <c r="G52" s="135"/>
      <c r="H52" s="41"/>
      <c r="I52" s="41"/>
      <c r="J52" s="133"/>
      <c r="K52" s="133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172</v>
      </c>
      <c r="E53" s="200" t="s">
        <v>166</v>
      </c>
      <c r="F53" s="41" t="s">
        <v>167</v>
      </c>
      <c r="G53" s="135"/>
      <c r="H53" s="41"/>
      <c r="I53" s="41"/>
      <c r="J53" s="133"/>
      <c r="K53" s="133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31.936990999999999</v>
      </c>
      <c r="E54" s="200">
        <v>41275</v>
      </c>
      <c r="F54" s="41"/>
      <c r="G54" s="135"/>
      <c r="H54" s="41"/>
      <c r="I54" s="41"/>
      <c r="J54" s="133"/>
      <c r="K54" s="133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39.092033999999998</v>
      </c>
      <c r="E55" s="200">
        <v>41306</v>
      </c>
      <c r="F55" s="41"/>
      <c r="G55" s="135"/>
      <c r="H55" s="41"/>
      <c r="I55" s="41"/>
      <c r="J55" s="133"/>
      <c r="K55" s="133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30.279764</v>
      </c>
      <c r="E56" s="200">
        <v>41334</v>
      </c>
      <c r="F56" s="189"/>
      <c r="G56" s="135"/>
      <c r="H56" s="41"/>
      <c r="I56" s="41"/>
      <c r="J56" s="133"/>
      <c r="K56" s="133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39.651344000000002</v>
      </c>
      <c r="E57" s="200">
        <v>41365</v>
      </c>
      <c r="F57" s="189">
        <v>35.772832374999993</v>
      </c>
      <c r="G57" s="135"/>
      <c r="H57" s="41"/>
      <c r="I57" s="41"/>
      <c r="J57" s="133"/>
      <c r="K57" s="133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37.532885</v>
      </c>
      <c r="E58" s="200">
        <v>41395</v>
      </c>
      <c r="F58" s="189">
        <v>35.772832374999993</v>
      </c>
      <c r="G58" s="135"/>
      <c r="H58" s="41"/>
      <c r="I58" s="41"/>
      <c r="J58" s="133"/>
      <c r="K58" s="133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34.031956999999998</v>
      </c>
      <c r="E59" s="200">
        <v>41426</v>
      </c>
      <c r="F59" s="189">
        <v>35.772832374999993</v>
      </c>
      <c r="G59" s="135"/>
      <c r="H59" s="41"/>
      <c r="I59" s="41"/>
      <c r="J59" s="133"/>
      <c r="K59" s="133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36.823177999999999</v>
      </c>
      <c r="E60" s="200">
        <v>41456</v>
      </c>
      <c r="F60" s="189">
        <v>35.772832374999993</v>
      </c>
      <c r="G60" s="135"/>
      <c r="H60" s="41"/>
      <c r="I60" s="41"/>
      <c r="J60" s="133"/>
      <c r="K60" s="152"/>
    </row>
    <row r="61" spans="2:15" x14ac:dyDescent="0.25">
      <c r="B61" s="135">
        <v>2013</v>
      </c>
      <c r="C61" s="135">
        <v>8</v>
      </c>
      <c r="D61" s="135">
        <v>36.834505999999998</v>
      </c>
      <c r="E61" s="200">
        <v>41487</v>
      </c>
      <c r="F61" s="189">
        <v>35.772832374999993</v>
      </c>
      <c r="G61" s="135"/>
      <c r="H61" s="41"/>
      <c r="I61" s="41"/>
      <c r="J61" s="133"/>
      <c r="K61" s="152"/>
    </row>
    <row r="62" spans="2:15" x14ac:dyDescent="0.25">
      <c r="B62" s="135">
        <v>2013</v>
      </c>
      <c r="C62" s="135">
        <v>9</v>
      </c>
      <c r="D62" s="135">
        <v>32.924003999999996</v>
      </c>
      <c r="E62" s="200">
        <v>41518</v>
      </c>
      <c r="F62" s="189">
        <v>35.456295888888882</v>
      </c>
      <c r="G62" s="135"/>
      <c r="H62" s="41"/>
      <c r="I62" s="41"/>
      <c r="J62" s="152"/>
      <c r="K62" s="152"/>
    </row>
    <row r="63" spans="2:15" x14ac:dyDescent="0.25">
      <c r="B63" s="135">
        <v>2013</v>
      </c>
      <c r="C63" s="135">
        <v>10</v>
      </c>
      <c r="D63" s="135">
        <v>50.333036</v>
      </c>
      <c r="E63" s="200">
        <v>41548</v>
      </c>
      <c r="F63" s="189">
        <v>36.943969899999992</v>
      </c>
      <c r="G63" s="135"/>
      <c r="H63" s="41"/>
      <c r="I63" s="41"/>
      <c r="J63" s="152"/>
      <c r="K63" s="152"/>
    </row>
    <row r="64" spans="2:15" x14ac:dyDescent="0.25">
      <c r="B64" s="135">
        <v>2013</v>
      </c>
      <c r="C64" s="135">
        <v>11</v>
      </c>
      <c r="D64" s="135">
        <v>35.235168999999999</v>
      </c>
      <c r="E64" s="200">
        <v>41579</v>
      </c>
      <c r="F64" s="189">
        <v>36.788624363636352</v>
      </c>
      <c r="G64" s="135"/>
      <c r="H64" s="41"/>
      <c r="I64" s="41"/>
      <c r="J64" s="152"/>
      <c r="K64" s="152"/>
    </row>
    <row r="65" spans="2:11" x14ac:dyDescent="0.25">
      <c r="B65" s="135">
        <v>2013</v>
      </c>
      <c r="C65" s="135">
        <v>12</v>
      </c>
      <c r="D65" s="135">
        <v>42.035800000000002</v>
      </c>
      <c r="E65" s="200">
        <v>41609</v>
      </c>
      <c r="F65" s="189">
        <v>37.225888999999988</v>
      </c>
      <c r="G65" s="41"/>
      <c r="H65" s="41"/>
      <c r="I65" s="41"/>
      <c r="J65" s="152"/>
      <c r="K65" s="152"/>
    </row>
    <row r="66" spans="2:11" x14ac:dyDescent="0.25">
      <c r="B66" s="135">
        <v>2014</v>
      </c>
      <c r="C66" s="135">
        <v>1</v>
      </c>
      <c r="D66" s="135">
        <v>28.374082000000001</v>
      </c>
      <c r="E66" s="200">
        <v>41640</v>
      </c>
      <c r="F66" s="189">
        <v>36.928979916666663</v>
      </c>
      <c r="G66" s="41"/>
      <c r="H66" s="41"/>
      <c r="I66" s="41"/>
      <c r="J66" s="152"/>
      <c r="K66" s="152"/>
    </row>
    <row r="67" spans="2:11" x14ac:dyDescent="0.25">
      <c r="B67" s="135">
        <v>2014</v>
      </c>
      <c r="C67" s="135">
        <v>2</v>
      </c>
      <c r="D67" s="135">
        <v>31.404454000000001</v>
      </c>
      <c r="E67" s="200">
        <v>41671</v>
      </c>
      <c r="F67" s="189">
        <v>36.288348249999991</v>
      </c>
      <c r="G67" s="41"/>
      <c r="H67" s="41"/>
      <c r="I67" s="41"/>
      <c r="J67" s="152"/>
      <c r="K67" s="152"/>
    </row>
    <row r="68" spans="2:11" x14ac:dyDescent="0.25">
      <c r="B68" s="135">
        <v>2014</v>
      </c>
      <c r="C68" s="135">
        <v>3</v>
      </c>
      <c r="D68" s="135">
        <v>29.2088</v>
      </c>
      <c r="E68" s="200">
        <v>41699</v>
      </c>
      <c r="F68" s="189">
        <v>36.199101249999991</v>
      </c>
      <c r="G68" s="41"/>
      <c r="H68" s="41"/>
      <c r="I68" s="41"/>
      <c r="J68" s="152"/>
      <c r="K68" s="152"/>
    </row>
    <row r="69" spans="2:11" x14ac:dyDescent="0.25">
      <c r="B69" s="135">
        <v>2014</v>
      </c>
      <c r="C69" s="135">
        <v>4</v>
      </c>
      <c r="D69" s="135">
        <v>28.027009</v>
      </c>
      <c r="E69" s="200">
        <v>41730</v>
      </c>
      <c r="F69" s="189">
        <v>35.23040666666666</v>
      </c>
      <c r="G69" s="41"/>
      <c r="H69" s="41"/>
      <c r="I69" s="41"/>
      <c r="J69" s="152"/>
      <c r="K69" s="152"/>
    </row>
    <row r="70" spans="2:11" x14ac:dyDescent="0.25">
      <c r="B70" s="135">
        <v>2014</v>
      </c>
      <c r="C70" s="135">
        <v>5</v>
      </c>
      <c r="D70" s="135">
        <v>32.55209</v>
      </c>
      <c r="E70" s="200">
        <v>41760</v>
      </c>
      <c r="F70" s="189">
        <v>34.815340416666665</v>
      </c>
      <c r="G70" s="41"/>
      <c r="H70" s="41"/>
      <c r="I70" s="41"/>
      <c r="J70" s="152"/>
      <c r="K70" s="152"/>
    </row>
    <row r="71" spans="2:11" x14ac:dyDescent="0.25">
      <c r="B71" s="135">
        <v>2014</v>
      </c>
      <c r="C71" s="135">
        <v>6</v>
      </c>
      <c r="D71" s="135">
        <v>27.224329999999998</v>
      </c>
      <c r="E71" s="200">
        <v>41791</v>
      </c>
      <c r="F71" s="189">
        <v>34.248038166666667</v>
      </c>
      <c r="G71" s="41"/>
      <c r="H71" s="41"/>
      <c r="I71" s="41"/>
      <c r="J71" s="152"/>
      <c r="K71" s="152"/>
    </row>
    <row r="72" spans="2:11" x14ac:dyDescent="0.25">
      <c r="B72" s="135">
        <v>2014</v>
      </c>
      <c r="C72" s="135">
        <v>7</v>
      </c>
      <c r="D72" s="135">
        <v>35.697549000000002</v>
      </c>
      <c r="E72" s="200">
        <v>41821</v>
      </c>
      <c r="F72" s="189">
        <v>34.154235749999998</v>
      </c>
      <c r="G72" s="41"/>
      <c r="H72" s="41"/>
      <c r="I72" s="41"/>
      <c r="J72" s="152"/>
      <c r="K72" s="152"/>
    </row>
    <row r="73" spans="2:11" x14ac:dyDescent="0.25">
      <c r="B73" s="135">
        <v>2014</v>
      </c>
      <c r="C73" s="135">
        <v>8</v>
      </c>
      <c r="D73" s="135">
        <v>49.490783</v>
      </c>
      <c r="E73" s="200">
        <v>41852</v>
      </c>
      <c r="F73" s="189">
        <v>35.208925499999999</v>
      </c>
      <c r="G73" s="41"/>
      <c r="H73" s="41"/>
      <c r="I73" s="41"/>
      <c r="J73" s="152"/>
      <c r="K73" s="152"/>
    </row>
    <row r="74" spans="2:11" x14ac:dyDescent="0.25">
      <c r="B74" s="135">
        <v>2014</v>
      </c>
      <c r="C74" s="135">
        <v>9</v>
      </c>
      <c r="D74" s="135">
        <v>29.035048</v>
      </c>
      <c r="E74" s="200">
        <v>41883</v>
      </c>
      <c r="F74" s="189">
        <v>34.884845833333337</v>
      </c>
      <c r="G74" s="41"/>
      <c r="H74" s="41"/>
      <c r="I74" s="41"/>
      <c r="J74" s="152"/>
      <c r="K74" s="152"/>
    </row>
    <row r="75" spans="2:11" x14ac:dyDescent="0.25">
      <c r="B75" s="135">
        <v>2014</v>
      </c>
      <c r="C75" s="135">
        <v>10</v>
      </c>
      <c r="D75" s="135">
        <v>26.732410000000002</v>
      </c>
      <c r="E75" s="200">
        <v>41913</v>
      </c>
      <c r="F75" s="189">
        <v>32.918127000000005</v>
      </c>
      <c r="G75" s="41"/>
      <c r="H75" s="41"/>
      <c r="I75" s="41"/>
      <c r="J75" s="152"/>
      <c r="K75" s="152"/>
    </row>
    <row r="76" spans="2:11" x14ac:dyDescent="0.25">
      <c r="B76" s="135">
        <v>2014</v>
      </c>
      <c r="C76" s="135">
        <v>11</v>
      </c>
      <c r="D76" s="135">
        <v>27.615677000000002</v>
      </c>
      <c r="E76" s="200">
        <v>41944</v>
      </c>
      <c r="F76" s="189">
        <v>32.28316933333334</v>
      </c>
      <c r="G76" s="41"/>
      <c r="H76" s="41"/>
      <c r="I76" s="41"/>
      <c r="J76" s="152"/>
      <c r="K76" s="152"/>
    </row>
    <row r="77" spans="2:11" x14ac:dyDescent="0.25">
      <c r="B77" s="135">
        <v>2014</v>
      </c>
      <c r="C77" s="135">
        <v>12</v>
      </c>
      <c r="D77" s="135">
        <v>29.102428</v>
      </c>
      <c r="E77" s="200">
        <v>41974</v>
      </c>
      <c r="F77" s="189">
        <v>31.205388333333335</v>
      </c>
      <c r="G77" s="41"/>
      <c r="H77" s="41"/>
      <c r="I77" s="41"/>
      <c r="J77" s="152"/>
      <c r="K77" s="152"/>
    </row>
    <row r="78" spans="2:11" x14ac:dyDescent="0.25">
      <c r="B78" s="135">
        <v>2015</v>
      </c>
      <c r="C78" s="135">
        <v>1</v>
      </c>
      <c r="D78" s="135">
        <v>22.329899000000001</v>
      </c>
      <c r="E78" s="200">
        <v>42005</v>
      </c>
      <c r="F78" s="189">
        <v>30.701706416666667</v>
      </c>
      <c r="G78" s="41"/>
      <c r="H78" s="41"/>
      <c r="I78" s="41"/>
      <c r="J78" s="152"/>
      <c r="K78" s="152"/>
    </row>
    <row r="79" spans="2:11" x14ac:dyDescent="0.25">
      <c r="B79" s="135">
        <v>2015</v>
      </c>
      <c r="C79" s="135">
        <v>2</v>
      </c>
      <c r="D79" s="135">
        <v>22.486688999999998</v>
      </c>
      <c r="E79" s="200">
        <v>42036</v>
      </c>
      <c r="F79" s="189">
        <v>29.95855933333333</v>
      </c>
      <c r="G79" s="41"/>
      <c r="H79" s="41"/>
      <c r="I79" s="41"/>
      <c r="J79" s="152"/>
      <c r="K79" s="152"/>
    </row>
    <row r="80" spans="2:11" x14ac:dyDescent="0.25">
      <c r="B80" s="135">
        <v>2015</v>
      </c>
      <c r="C80" s="135">
        <v>3</v>
      </c>
      <c r="D80" s="135">
        <v>21.986456</v>
      </c>
      <c r="E80" s="200">
        <v>42064</v>
      </c>
      <c r="F80" s="189">
        <v>29.356697333333329</v>
      </c>
      <c r="G80" s="41"/>
      <c r="H80" s="41"/>
      <c r="I80" s="41"/>
      <c r="J80" s="152"/>
      <c r="K80" s="152"/>
    </row>
    <row r="81" spans="2:11" x14ac:dyDescent="0.25">
      <c r="B81" s="135">
        <v>2015</v>
      </c>
      <c r="C81" s="135">
        <v>4</v>
      </c>
      <c r="D81" s="135">
        <v>22.968554999999999</v>
      </c>
      <c r="E81" s="200">
        <v>42095</v>
      </c>
      <c r="F81" s="189">
        <v>28.935159499999997</v>
      </c>
      <c r="G81" s="41"/>
      <c r="H81" s="41"/>
      <c r="I81" s="41"/>
      <c r="J81" s="152"/>
      <c r="K81" s="152"/>
    </row>
    <row r="82" spans="2:11" x14ac:dyDescent="0.25">
      <c r="B82" s="135">
        <v>2015</v>
      </c>
      <c r="C82" s="135">
        <v>5</v>
      </c>
      <c r="D82" s="135">
        <v>21.360377</v>
      </c>
      <c r="E82" s="200">
        <v>42125</v>
      </c>
      <c r="F82" s="189">
        <v>28.002516749999995</v>
      </c>
      <c r="G82" s="41"/>
      <c r="H82" s="41"/>
      <c r="I82" s="41"/>
      <c r="J82" s="152"/>
      <c r="K82" s="152"/>
    </row>
    <row r="83" spans="2:11" x14ac:dyDescent="0.25">
      <c r="B83" s="135">
        <v>2015</v>
      </c>
      <c r="C83" s="135">
        <v>6</v>
      </c>
      <c r="D83" s="135">
        <v>19.405764000000001</v>
      </c>
      <c r="E83" s="200">
        <v>42156</v>
      </c>
      <c r="F83" s="189">
        <v>27.350969583333335</v>
      </c>
      <c r="G83" s="41"/>
      <c r="H83" s="41"/>
      <c r="I83" s="41"/>
      <c r="J83" s="152"/>
      <c r="K83" s="152"/>
    </row>
    <row r="84" spans="2:11" x14ac:dyDescent="0.25">
      <c r="B84" s="135">
        <v>2015</v>
      </c>
      <c r="C84" s="135">
        <v>7</v>
      </c>
      <c r="D84" s="135">
        <v>21.038791</v>
      </c>
      <c r="E84" s="200">
        <v>42186</v>
      </c>
      <c r="F84" s="189">
        <v>26.129406416666669</v>
      </c>
      <c r="G84" s="41"/>
      <c r="H84" s="41"/>
      <c r="I84" s="41"/>
      <c r="J84" s="152"/>
      <c r="K84" s="152"/>
    </row>
    <row r="85" spans="2:11" x14ac:dyDescent="0.25">
      <c r="B85" s="135">
        <v>2015</v>
      </c>
      <c r="C85" s="135">
        <v>8</v>
      </c>
      <c r="D85" s="135">
        <v>18.504553999999999</v>
      </c>
      <c r="E85" s="200">
        <v>42217</v>
      </c>
      <c r="F85" s="189">
        <v>23.547220666666671</v>
      </c>
      <c r="G85" s="41"/>
      <c r="H85" s="41"/>
      <c r="I85" s="41"/>
      <c r="J85" s="152"/>
      <c r="K85" s="152"/>
    </row>
    <row r="86" spans="2:11" x14ac:dyDescent="0.25">
      <c r="B86" s="135">
        <v>2015</v>
      </c>
      <c r="C86" s="135">
        <v>9</v>
      </c>
      <c r="D86" s="135">
        <v>22.970533</v>
      </c>
      <c r="E86" s="200">
        <v>42248</v>
      </c>
      <c r="F86" s="189">
        <v>23.041844416666667</v>
      </c>
      <c r="G86" s="41"/>
      <c r="H86" s="41"/>
      <c r="I86" s="41"/>
      <c r="J86" s="152"/>
      <c r="K86" s="152"/>
    </row>
    <row r="87" spans="2:11" x14ac:dyDescent="0.25">
      <c r="B87" s="135">
        <v>2015</v>
      </c>
      <c r="C87" s="135">
        <v>10</v>
      </c>
      <c r="D87" s="135">
        <v>16.749275000000001</v>
      </c>
      <c r="E87" s="200">
        <v>42278</v>
      </c>
      <c r="F87" s="189">
        <v>22.209916500000002</v>
      </c>
      <c r="G87" s="41"/>
      <c r="H87" s="41"/>
      <c r="I87" s="41"/>
      <c r="J87" s="152"/>
      <c r="K87" s="152"/>
    </row>
    <row r="88" spans="2:11" x14ac:dyDescent="0.25">
      <c r="B88" s="135">
        <v>2015</v>
      </c>
      <c r="C88" s="135">
        <v>11</v>
      </c>
      <c r="D88" s="135">
        <v>15.804671000000001</v>
      </c>
      <c r="E88" s="200">
        <v>42309</v>
      </c>
      <c r="F88" s="189">
        <v>21.225666</v>
      </c>
      <c r="G88" s="41"/>
      <c r="H88" s="41"/>
      <c r="I88" s="41"/>
      <c r="J88" s="152"/>
      <c r="K88" s="152"/>
    </row>
    <row r="89" spans="2:11" x14ac:dyDescent="0.25">
      <c r="B89" s="135">
        <v>2015</v>
      </c>
      <c r="C89" s="135">
        <v>12</v>
      </c>
      <c r="D89" s="135">
        <v>18.425699000000002</v>
      </c>
      <c r="E89" s="200">
        <v>42339</v>
      </c>
      <c r="F89" s="189">
        <v>20.335938583333334</v>
      </c>
      <c r="G89" s="41"/>
      <c r="H89" s="41"/>
      <c r="I89" s="41"/>
      <c r="J89" s="152"/>
      <c r="K89" s="152"/>
    </row>
    <row r="90" spans="2:11" x14ac:dyDescent="0.25">
      <c r="B90" s="135">
        <v>2016</v>
      </c>
      <c r="C90" s="135">
        <v>1</v>
      </c>
      <c r="D90" s="135">
        <v>11.90325</v>
      </c>
      <c r="E90" s="200">
        <v>42370</v>
      </c>
      <c r="F90" s="189">
        <v>19.467051166666668</v>
      </c>
      <c r="G90" s="41"/>
      <c r="H90" s="41"/>
      <c r="I90" s="41"/>
      <c r="J90" s="152"/>
      <c r="K90" s="152"/>
    </row>
    <row r="91" spans="2:11" x14ac:dyDescent="0.25">
      <c r="B91" s="135">
        <v>2016</v>
      </c>
      <c r="C91" s="135">
        <v>2</v>
      </c>
      <c r="D91" s="135">
        <v>16.819668</v>
      </c>
      <c r="E91" s="200">
        <v>42401</v>
      </c>
      <c r="F91" s="189">
        <v>18.99479941666667</v>
      </c>
      <c r="G91" s="41"/>
      <c r="H91" s="41"/>
      <c r="I91" s="41"/>
      <c r="J91" s="152"/>
      <c r="K91" s="152"/>
    </row>
    <row r="92" spans="2:11" x14ac:dyDescent="0.25">
      <c r="B92" s="135">
        <v>2016</v>
      </c>
      <c r="C92" s="135">
        <v>3</v>
      </c>
      <c r="D92" s="135">
        <v>16.556652</v>
      </c>
      <c r="E92" s="200">
        <v>42430</v>
      </c>
      <c r="F92" s="189">
        <v>18.542315750000004</v>
      </c>
      <c r="G92" s="41"/>
      <c r="H92" s="41"/>
      <c r="I92" s="41"/>
      <c r="J92" s="152"/>
      <c r="K92" s="152"/>
    </row>
    <row r="93" spans="2:11" x14ac:dyDescent="0.25">
      <c r="B93" s="135">
        <v>2016</v>
      </c>
      <c r="C93" s="135">
        <v>4</v>
      </c>
      <c r="D93" s="135">
        <v>16.891480999999999</v>
      </c>
      <c r="E93" s="200">
        <v>42461</v>
      </c>
      <c r="F93" s="189">
        <v>18.035892916666668</v>
      </c>
      <c r="G93" s="41"/>
      <c r="H93" s="41"/>
      <c r="I93" s="41"/>
      <c r="J93" s="152"/>
      <c r="K93" s="152"/>
    </row>
    <row r="94" spans="2:11" x14ac:dyDescent="0.25">
      <c r="B94" s="135">
        <v>2016</v>
      </c>
      <c r="C94" s="135">
        <v>5</v>
      </c>
      <c r="D94" s="135">
        <v>17.266698000000002</v>
      </c>
      <c r="E94" s="200">
        <v>42491</v>
      </c>
      <c r="F94" s="189">
        <v>17.694752999999999</v>
      </c>
      <c r="G94" s="41"/>
      <c r="H94" s="41"/>
      <c r="I94" s="41"/>
      <c r="J94" s="152"/>
      <c r="K94" s="152"/>
    </row>
    <row r="95" spans="2:11" x14ac:dyDescent="0.25">
      <c r="B95" s="135">
        <v>2016</v>
      </c>
      <c r="C95" s="135">
        <v>6</v>
      </c>
      <c r="D95" s="135">
        <v>17.552862000000001</v>
      </c>
      <c r="E95" s="200">
        <v>42522</v>
      </c>
      <c r="F95" s="189">
        <v>17.5403445</v>
      </c>
      <c r="G95" s="41"/>
      <c r="H95" s="41"/>
      <c r="I95" s="41"/>
      <c r="J95" s="152"/>
      <c r="K95" s="152"/>
    </row>
    <row r="96" spans="2:11" x14ac:dyDescent="0.25">
      <c r="B96" s="135">
        <v>2016</v>
      </c>
      <c r="C96" s="135">
        <v>7</v>
      </c>
      <c r="D96" s="135">
        <v>14.727771000000001</v>
      </c>
      <c r="E96" s="200">
        <v>42552</v>
      </c>
      <c r="F96" s="189">
        <v>17.014426166666667</v>
      </c>
      <c r="G96" s="41"/>
      <c r="H96" s="41"/>
      <c r="I96" s="41"/>
      <c r="J96" s="152"/>
      <c r="K96" s="152"/>
    </row>
    <row r="97" spans="2:11" x14ac:dyDescent="0.25">
      <c r="B97" s="135">
        <v>2016</v>
      </c>
      <c r="C97" s="135">
        <v>8</v>
      </c>
      <c r="D97" s="135">
        <v>25.138209</v>
      </c>
      <c r="E97" s="200">
        <v>42583</v>
      </c>
      <c r="F97" s="189">
        <v>17.567230749999997</v>
      </c>
      <c r="G97" s="41"/>
      <c r="H97" s="41"/>
      <c r="I97" s="41"/>
      <c r="J97" s="152"/>
      <c r="K97" s="152"/>
    </row>
    <row r="98" spans="2:11" x14ac:dyDescent="0.25">
      <c r="B98" s="135">
        <v>2016</v>
      </c>
      <c r="C98" s="135">
        <v>9</v>
      </c>
      <c r="D98" s="135">
        <v>22.521065</v>
      </c>
      <c r="E98" s="200">
        <v>42614</v>
      </c>
      <c r="F98" s="189">
        <v>17.52977508333333</v>
      </c>
      <c r="G98" s="41"/>
      <c r="H98" s="41"/>
      <c r="I98" s="41"/>
      <c r="J98" s="152"/>
      <c r="K98" s="152"/>
    </row>
    <row r="99" spans="2:11" x14ac:dyDescent="0.25">
      <c r="B99" s="135">
        <v>2016</v>
      </c>
      <c r="C99" s="135">
        <v>10</v>
      </c>
      <c r="D99" s="135">
        <v>21.048148999999999</v>
      </c>
      <c r="E99" s="200">
        <v>42644</v>
      </c>
      <c r="F99" s="189">
        <v>17.88801458333333</v>
      </c>
      <c r="G99" s="41"/>
      <c r="H99" s="41"/>
      <c r="I99" s="41"/>
      <c r="J99" s="152"/>
      <c r="K99" s="152"/>
    </row>
    <row r="100" spans="2:11" x14ac:dyDescent="0.25">
      <c r="B100" s="135">
        <v>2016</v>
      </c>
      <c r="C100" s="135">
        <v>11</v>
      </c>
      <c r="D100" s="135">
        <v>19.643208999999999</v>
      </c>
      <c r="E100" s="200">
        <v>42675</v>
      </c>
      <c r="F100" s="189">
        <v>18.207892749999999</v>
      </c>
      <c r="G100" s="41"/>
      <c r="H100" s="41"/>
      <c r="I100" s="41"/>
      <c r="J100" s="152"/>
      <c r="K100" s="152"/>
    </row>
    <row r="101" spans="2:11" x14ac:dyDescent="0.25">
      <c r="B101" s="135">
        <v>2016</v>
      </c>
      <c r="C101" s="135">
        <v>12</v>
      </c>
      <c r="D101" s="135">
        <v>20.684197999999999</v>
      </c>
      <c r="E101" s="200">
        <v>42705</v>
      </c>
      <c r="F101" s="189">
        <v>18.396100999999998</v>
      </c>
      <c r="G101" s="41"/>
      <c r="H101" s="41"/>
      <c r="I101" s="41"/>
      <c r="J101" s="152"/>
      <c r="K101" s="152"/>
    </row>
    <row r="102" spans="2:11" x14ac:dyDescent="0.25">
      <c r="B102" s="135">
        <v>2017</v>
      </c>
      <c r="C102" s="135">
        <v>1</v>
      </c>
      <c r="D102" s="135">
        <v>11.600970999999999</v>
      </c>
      <c r="E102" s="200">
        <v>42736</v>
      </c>
      <c r="F102" s="189">
        <v>18.370911083333336</v>
      </c>
      <c r="G102" s="41"/>
      <c r="H102" s="41"/>
      <c r="I102" s="41"/>
      <c r="J102" s="152"/>
      <c r="K102" s="152"/>
    </row>
    <row r="103" spans="2:11" x14ac:dyDescent="0.25">
      <c r="B103" s="135">
        <v>2017</v>
      </c>
      <c r="C103" s="135">
        <v>2</v>
      </c>
      <c r="D103" s="135">
        <v>16.103693</v>
      </c>
      <c r="E103" s="200">
        <v>42767</v>
      </c>
      <c r="F103" s="189">
        <v>18.311246499999999</v>
      </c>
      <c r="G103" s="41"/>
      <c r="H103" s="41"/>
      <c r="I103" s="41"/>
      <c r="J103" s="152"/>
      <c r="K103" s="152"/>
    </row>
    <row r="104" spans="2:11" x14ac:dyDescent="0.25">
      <c r="B104" s="135">
        <v>2017</v>
      </c>
      <c r="C104" s="135">
        <v>3</v>
      </c>
      <c r="D104" s="135">
        <v>18.105115999999999</v>
      </c>
      <c r="E104" s="200">
        <v>42795</v>
      </c>
      <c r="F104" s="189">
        <v>18.440285166666666</v>
      </c>
      <c r="G104" s="41"/>
      <c r="H104" s="41"/>
      <c r="I104" s="41"/>
      <c r="J104" s="152"/>
      <c r="K104" s="152"/>
    </row>
    <row r="105" spans="2:11" x14ac:dyDescent="0.25">
      <c r="B105" s="135">
        <v>2017</v>
      </c>
      <c r="C105" s="135">
        <v>4</v>
      </c>
      <c r="D105" s="135">
        <v>16.717927</v>
      </c>
      <c r="E105" s="200">
        <v>42826</v>
      </c>
      <c r="F105" s="189">
        <v>18.425822333333333</v>
      </c>
      <c r="G105" s="41"/>
      <c r="H105" s="41"/>
      <c r="I105" s="41"/>
      <c r="J105" s="152"/>
      <c r="K105" s="152"/>
    </row>
    <row r="106" spans="2:11" x14ac:dyDescent="0.25">
      <c r="B106" s="135">
        <v>2017</v>
      </c>
      <c r="C106" s="135">
        <v>5</v>
      </c>
      <c r="D106" s="135">
        <v>19.693542000000001</v>
      </c>
      <c r="E106" s="200">
        <v>42856</v>
      </c>
      <c r="F106" s="189">
        <v>18.628059333333333</v>
      </c>
      <c r="G106" s="41"/>
      <c r="H106" s="41"/>
      <c r="I106" s="41"/>
      <c r="J106" s="152"/>
      <c r="K106" s="152"/>
    </row>
    <row r="107" spans="2:11" x14ac:dyDescent="0.25">
      <c r="B107" s="135">
        <v>2017</v>
      </c>
      <c r="C107" s="135">
        <v>6</v>
      </c>
      <c r="D107" s="135">
        <v>18.792256999999999</v>
      </c>
      <c r="E107" s="200">
        <v>42887</v>
      </c>
      <c r="F107" s="189">
        <v>18.731342250000001</v>
      </c>
      <c r="G107" s="41"/>
      <c r="H107" s="41"/>
      <c r="I107" s="41"/>
    </row>
    <row r="108" spans="2:11" x14ac:dyDescent="0.25">
      <c r="B108" s="135">
        <v>2017</v>
      </c>
      <c r="C108" s="135">
        <v>7</v>
      </c>
      <c r="D108" s="135">
        <v>22.010338000000001</v>
      </c>
      <c r="E108" s="200">
        <v>42917</v>
      </c>
      <c r="F108" s="189">
        <v>19.338222833333333</v>
      </c>
      <c r="G108" s="41"/>
      <c r="H108" s="41"/>
      <c r="I108" s="41"/>
    </row>
    <row r="109" spans="2:11" x14ac:dyDescent="0.25">
      <c r="B109" s="135">
        <v>2017</v>
      </c>
      <c r="C109" s="135">
        <v>8</v>
      </c>
      <c r="D109" s="135">
        <v>19.889996</v>
      </c>
      <c r="E109" s="200">
        <v>42948</v>
      </c>
      <c r="F109" s="189">
        <v>18.90087175</v>
      </c>
      <c r="G109" s="41"/>
      <c r="H109" s="41"/>
      <c r="I109" s="41"/>
    </row>
    <row r="110" spans="2:11" x14ac:dyDescent="0.25">
      <c r="B110" s="135">
        <v>2017</v>
      </c>
      <c r="C110" s="135">
        <v>9</v>
      </c>
      <c r="D110" s="135">
        <v>20.077679</v>
      </c>
      <c r="E110" s="200">
        <v>42979</v>
      </c>
      <c r="F110" s="189">
        <v>18.697256249999999</v>
      </c>
      <c r="G110" s="41"/>
      <c r="H110" s="41"/>
      <c r="I110" s="41"/>
    </row>
    <row r="111" spans="2:11" x14ac:dyDescent="0.25">
      <c r="B111" s="135">
        <v>2017</v>
      </c>
      <c r="C111" s="135">
        <v>10</v>
      </c>
      <c r="D111" s="135">
        <v>24.498065</v>
      </c>
      <c r="E111" s="200">
        <v>43009</v>
      </c>
      <c r="F111" s="189">
        <v>18.984749249999997</v>
      </c>
      <c r="G111" s="41"/>
      <c r="H111" s="41"/>
      <c r="I111" s="41"/>
    </row>
    <row r="112" spans="2:11" x14ac:dyDescent="0.25">
      <c r="B112" s="135">
        <v>2017</v>
      </c>
      <c r="C112" s="135">
        <v>11</v>
      </c>
      <c r="D112" s="135">
        <v>22.719498000000002</v>
      </c>
      <c r="E112" s="200">
        <v>43040</v>
      </c>
      <c r="F112" s="189">
        <v>19.241106666666667</v>
      </c>
      <c r="G112" s="41"/>
      <c r="H112" s="41"/>
      <c r="I112" s="41"/>
    </row>
    <row r="113" spans="2:11" x14ac:dyDescent="0.25">
      <c r="B113" s="135">
        <v>2017</v>
      </c>
      <c r="C113" s="135">
        <v>12</v>
      </c>
      <c r="D113" s="135">
        <v>26.440200000000001</v>
      </c>
      <c r="E113" s="200">
        <v>43070</v>
      </c>
      <c r="F113" s="189">
        <v>19.720773500000004</v>
      </c>
      <c r="G113" s="41"/>
      <c r="H113" s="41"/>
      <c r="I113" s="41"/>
    </row>
    <row r="114" spans="2:11" x14ac:dyDescent="0.25">
      <c r="B114" s="135">
        <v>2017</v>
      </c>
      <c r="C114" s="135">
        <v>1</v>
      </c>
      <c r="D114" s="135">
        <v>19.794917999999999</v>
      </c>
      <c r="E114" s="200">
        <v>43101</v>
      </c>
      <c r="F114" s="189">
        <v>20.403602416666669</v>
      </c>
      <c r="G114" s="41"/>
      <c r="H114" s="41"/>
      <c r="I114" s="41"/>
    </row>
    <row r="115" spans="2:11" x14ac:dyDescent="0.25">
      <c r="B115" s="135">
        <v>2017</v>
      </c>
      <c r="C115" s="135">
        <v>2</v>
      </c>
      <c r="D115" s="135">
        <v>20.557016999999998</v>
      </c>
      <c r="E115" s="200">
        <v>43132</v>
      </c>
      <c r="F115" s="189">
        <v>20.774712749999999</v>
      </c>
      <c r="G115" s="41"/>
      <c r="H115" s="41"/>
      <c r="I115" s="41"/>
    </row>
    <row r="116" spans="2:11" x14ac:dyDescent="0.25">
      <c r="B116" s="135">
        <v>2017</v>
      </c>
      <c r="C116" s="135">
        <v>3</v>
      </c>
      <c r="D116" s="135">
        <v>23.395139</v>
      </c>
      <c r="E116" s="200">
        <v>43160</v>
      </c>
      <c r="F116" s="189">
        <v>21.215547999999998</v>
      </c>
      <c r="G116" s="41"/>
      <c r="H116" s="41"/>
      <c r="I116" s="41"/>
    </row>
    <row r="117" spans="2:11" x14ac:dyDescent="0.25">
      <c r="B117" s="135">
        <v>2017</v>
      </c>
      <c r="C117" s="135">
        <v>4</v>
      </c>
      <c r="D117" s="135">
        <v>22.480135000000001</v>
      </c>
      <c r="E117" s="200">
        <v>43191</v>
      </c>
      <c r="F117" s="189">
        <v>21.695732000000003</v>
      </c>
      <c r="G117" s="41"/>
      <c r="H117" s="41"/>
      <c r="I117" s="41"/>
    </row>
    <row r="118" spans="2:11" x14ac:dyDescent="0.25">
      <c r="B118" s="135">
        <v>2017</v>
      </c>
      <c r="C118" s="135">
        <v>5</v>
      </c>
      <c r="D118" s="135">
        <v>23.599993999999999</v>
      </c>
      <c r="E118" s="200">
        <v>43221</v>
      </c>
      <c r="F118" s="189">
        <v>22.021269666666665</v>
      </c>
      <c r="G118" s="41"/>
      <c r="H118" s="41"/>
      <c r="I118" s="41"/>
      <c r="J118" s="41"/>
    </row>
    <row r="119" spans="2:11" x14ac:dyDescent="0.25">
      <c r="B119" s="135">
        <v>2017</v>
      </c>
      <c r="C119" s="135">
        <v>6</v>
      </c>
      <c r="D119" s="135">
        <v>20.784507000000001</v>
      </c>
      <c r="E119" s="200">
        <v>43252</v>
      </c>
      <c r="F119" s="189">
        <v>22.1872905</v>
      </c>
      <c r="G119" s="41"/>
      <c r="H119" s="41"/>
      <c r="I119" s="41"/>
      <c r="J119" s="41"/>
    </row>
    <row r="120" spans="2:11" x14ac:dyDescent="0.25">
      <c r="B120" s="135">
        <v>2017</v>
      </c>
      <c r="C120" s="135">
        <v>7</v>
      </c>
      <c r="D120" s="135">
        <v>0</v>
      </c>
      <c r="E120" s="200">
        <v>43282</v>
      </c>
      <c r="F120" s="189">
        <v>20.353095666666665</v>
      </c>
      <c r="G120" s="41"/>
      <c r="H120" s="41"/>
      <c r="I120" s="41"/>
      <c r="J120" s="41"/>
    </row>
    <row r="121" spans="2:11" x14ac:dyDescent="0.25">
      <c r="B121" s="135">
        <v>2017</v>
      </c>
      <c r="C121" s="135">
        <v>8</v>
      </c>
      <c r="D121" s="135">
        <v>0</v>
      </c>
      <c r="E121" s="200">
        <v>43313</v>
      </c>
      <c r="F121" s="189">
        <v>18.695595999999998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9</v>
      </c>
      <c r="D122" s="135">
        <v>0</v>
      </c>
      <c r="E122" s="200">
        <v>43344</v>
      </c>
      <c r="F122" s="189">
        <v>17.022456083333331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10</v>
      </c>
      <c r="D123" s="135">
        <v>0</v>
      </c>
      <c r="E123" s="200">
        <v>43374</v>
      </c>
      <c r="F123" s="189">
        <v>14.980950666666667</v>
      </c>
      <c r="G123" s="41"/>
      <c r="H123" s="41"/>
      <c r="I123" s="41"/>
      <c r="J123" s="41"/>
      <c r="K123" s="194"/>
    </row>
    <row r="124" spans="2:11" x14ac:dyDescent="0.25">
      <c r="B124" s="135">
        <v>2017</v>
      </c>
      <c r="C124" s="135">
        <v>11</v>
      </c>
      <c r="D124" s="135">
        <v>0</v>
      </c>
      <c r="E124" s="200">
        <v>43405</v>
      </c>
      <c r="F124" s="189">
        <v>13.087659166666667</v>
      </c>
      <c r="G124" s="41"/>
      <c r="H124" s="41"/>
      <c r="I124" s="41"/>
      <c r="J124" s="41"/>
      <c r="K124" s="194"/>
    </row>
    <row r="125" spans="2:11" x14ac:dyDescent="0.25">
      <c r="B125" s="135">
        <v>2017</v>
      </c>
      <c r="C125" s="135">
        <v>12</v>
      </c>
      <c r="D125" s="135">
        <v>0</v>
      </c>
      <c r="E125" s="200">
        <v>43435</v>
      </c>
      <c r="F125" s="189">
        <v>10.884309166666666</v>
      </c>
      <c r="G125" s="41"/>
      <c r="H125" s="41"/>
      <c r="I125" s="41"/>
      <c r="J125" s="41"/>
      <c r="K125" s="194"/>
    </row>
    <row r="126" spans="2:11" x14ac:dyDescent="0.25">
      <c r="B126" s="135"/>
      <c r="C126" s="135"/>
      <c r="D126" s="135"/>
      <c r="E126" s="200"/>
      <c r="F126" s="189"/>
      <c r="G126" s="41"/>
      <c r="H126" s="41"/>
      <c r="I126" s="41"/>
      <c r="J126" s="41"/>
      <c r="K126" s="194"/>
    </row>
    <row r="127" spans="2:11" x14ac:dyDescent="0.25">
      <c r="B127" s="135"/>
      <c r="C127" s="135"/>
      <c r="D127" s="135"/>
      <c r="E127" s="200"/>
      <c r="F127" s="189"/>
      <c r="G127" s="41"/>
      <c r="H127" s="41"/>
      <c r="I127" s="41"/>
      <c r="J127" s="41"/>
      <c r="K127" s="194"/>
    </row>
    <row r="128" spans="2:11" x14ac:dyDescent="0.25">
      <c r="B128" s="135"/>
      <c r="C128" s="135"/>
      <c r="D128" s="135"/>
      <c r="E128" s="200"/>
      <c r="F128" s="189"/>
      <c r="G128" s="41"/>
      <c r="H128" s="41"/>
      <c r="I128" s="41"/>
      <c r="J128" s="41"/>
      <c r="K128" s="194"/>
    </row>
    <row r="129" spans="2:11" x14ac:dyDescent="0.25">
      <c r="B129" s="135"/>
      <c r="C129" s="135"/>
      <c r="D129" s="135"/>
      <c r="E129" s="200"/>
      <c r="F129" s="189"/>
      <c r="G129" s="41"/>
      <c r="H129" s="41"/>
      <c r="I129" s="41"/>
      <c r="J129" s="41"/>
      <c r="K129" s="194"/>
    </row>
    <row r="130" spans="2:11" x14ac:dyDescent="0.25">
      <c r="B130" s="135"/>
      <c r="C130" s="135"/>
      <c r="D130" s="135"/>
      <c r="E130" s="200"/>
      <c r="F130" s="189"/>
      <c r="G130" s="41"/>
      <c r="H130" s="41"/>
      <c r="I130" s="41"/>
      <c r="J130" s="41"/>
      <c r="K130" s="194"/>
    </row>
    <row r="131" spans="2:11" x14ac:dyDescent="0.25">
      <c r="B131" s="135"/>
      <c r="C131" s="135"/>
      <c r="D131" s="135"/>
      <c r="E131" s="200"/>
      <c r="F131" s="189"/>
      <c r="G131" s="41"/>
      <c r="H131" s="41"/>
      <c r="I131" s="41"/>
      <c r="J131" s="41"/>
      <c r="K131" s="194"/>
    </row>
    <row r="132" spans="2:11" x14ac:dyDescent="0.25">
      <c r="B132" s="41"/>
      <c r="C132" s="135"/>
      <c r="D132" s="135"/>
      <c r="E132" s="200"/>
      <c r="F132" s="189"/>
      <c r="G132" s="41"/>
      <c r="H132" s="41"/>
      <c r="I132" s="41"/>
      <c r="J132" s="41"/>
      <c r="K132" s="194"/>
    </row>
    <row r="133" spans="2:11" x14ac:dyDescent="0.25">
      <c r="B133" s="41"/>
      <c r="C133" s="135"/>
      <c r="D133" s="135"/>
      <c r="E133" s="200"/>
      <c r="F133" s="189"/>
      <c r="G133" s="41"/>
      <c r="H133" s="41"/>
      <c r="I133" s="41"/>
      <c r="J133" s="41"/>
      <c r="K133" s="194"/>
    </row>
    <row r="134" spans="2:11" x14ac:dyDescent="0.25">
      <c r="B134" s="41"/>
      <c r="C134" s="135"/>
      <c r="D134" s="135"/>
      <c r="E134" s="200"/>
      <c r="F134" s="189"/>
      <c r="G134" s="41"/>
      <c r="H134" s="41"/>
      <c r="I134" s="41"/>
      <c r="J134" s="41"/>
      <c r="K134" s="194"/>
    </row>
    <row r="135" spans="2:11" x14ac:dyDescent="0.25">
      <c r="B135" s="41"/>
      <c r="C135" s="135"/>
      <c r="D135" s="135"/>
      <c r="E135" s="200"/>
      <c r="F135" s="189"/>
      <c r="G135" s="41"/>
      <c r="H135" s="41"/>
      <c r="I135" s="41"/>
      <c r="J135" s="41"/>
      <c r="K135" s="194"/>
    </row>
    <row r="136" spans="2:11" x14ac:dyDescent="0.25">
      <c r="B136" s="41"/>
      <c r="C136" s="135"/>
      <c r="D136" s="135"/>
      <c r="E136" s="200"/>
      <c r="F136" s="189"/>
      <c r="G136" s="41"/>
      <c r="H136" s="41"/>
      <c r="I136" s="41"/>
      <c r="J136" s="41"/>
      <c r="K136" s="194"/>
    </row>
    <row r="137" spans="2:11" x14ac:dyDescent="0.25">
      <c r="B137" s="41"/>
      <c r="C137" s="135"/>
      <c r="D137" s="135"/>
      <c r="E137" s="200"/>
      <c r="F137" s="189"/>
      <c r="G137" s="41"/>
      <c r="H137" s="41"/>
      <c r="I137" s="41"/>
      <c r="J137" s="41"/>
      <c r="K137" s="194"/>
    </row>
    <row r="138" spans="2:11" x14ac:dyDescent="0.25">
      <c r="B138" s="41"/>
      <c r="C138" s="135"/>
      <c r="D138" s="135"/>
      <c r="E138" s="200"/>
      <c r="F138" s="189"/>
      <c r="G138" s="41"/>
      <c r="H138" s="41"/>
      <c r="I138" s="41"/>
      <c r="J138" s="41"/>
    </row>
    <row r="139" spans="2:11" x14ac:dyDescent="0.25">
      <c r="B139" s="41"/>
      <c r="C139" s="135"/>
      <c r="D139" s="135"/>
      <c r="E139" s="200"/>
      <c r="F139" s="189"/>
      <c r="G139" s="41"/>
      <c r="H139" s="41"/>
      <c r="I139" s="41"/>
    </row>
    <row r="140" spans="2:11" x14ac:dyDescent="0.25">
      <c r="B140" s="41"/>
      <c r="C140" s="135"/>
      <c r="D140" s="135"/>
      <c r="E140" s="200"/>
      <c r="F140" s="189"/>
      <c r="G140" s="41"/>
      <c r="H140" s="41"/>
      <c r="I140" s="41"/>
    </row>
    <row r="141" spans="2:11" x14ac:dyDescent="0.25">
      <c r="B141" s="41"/>
      <c r="C141" s="135"/>
      <c r="D141" s="135"/>
      <c r="E141" s="200"/>
      <c r="F141" s="189"/>
      <c r="G141" s="41"/>
      <c r="H141" s="41"/>
      <c r="I141" s="41"/>
    </row>
    <row r="142" spans="2:11" x14ac:dyDescent="0.25">
      <c r="B142" s="41"/>
      <c r="C142" s="135"/>
      <c r="D142" s="135"/>
      <c r="E142" s="200"/>
      <c r="F142" s="189"/>
      <c r="G142" s="41"/>
      <c r="H142" s="41"/>
      <c r="I142" s="41"/>
    </row>
    <row r="143" spans="2:11" x14ac:dyDescent="0.25">
      <c r="B143" s="41"/>
      <c r="C143" s="135"/>
      <c r="D143" s="135"/>
      <c r="E143" s="200"/>
      <c r="F143" s="189"/>
      <c r="G143" s="41"/>
      <c r="H143" s="41"/>
      <c r="I143" s="41"/>
    </row>
    <row r="144" spans="2:11" x14ac:dyDescent="0.25">
      <c r="B144" s="41"/>
      <c r="C144" s="135"/>
      <c r="D144" s="135"/>
      <c r="E144" s="200"/>
      <c r="F144" s="189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89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89"/>
      <c r="G146" s="41"/>
      <c r="H146" s="41"/>
      <c r="I146" s="41"/>
    </row>
    <row r="147" spans="2:9" x14ac:dyDescent="0.25">
      <c r="B147" s="41"/>
      <c r="C147" s="135"/>
      <c r="D147" s="135"/>
      <c r="E147" s="200"/>
      <c r="F147" s="189"/>
      <c r="G147" s="41"/>
      <c r="H147" s="41"/>
      <c r="I147" s="41"/>
    </row>
    <row r="148" spans="2:9" x14ac:dyDescent="0.25">
      <c r="B148" s="41"/>
      <c r="C148" s="41"/>
      <c r="D148" s="41"/>
      <c r="E148" s="41"/>
      <c r="F148" s="41"/>
      <c r="G148" s="41"/>
      <c r="H148" s="41"/>
      <c r="I148" s="41"/>
    </row>
    <row r="149" spans="2:9" x14ac:dyDescent="0.25">
      <c r="B149" s="41"/>
      <c r="C149" s="41"/>
      <c r="D149" s="41"/>
      <c r="E149" s="41"/>
      <c r="F149" s="41"/>
      <c r="G149" s="41"/>
      <c r="H149" s="41"/>
      <c r="I149" s="41"/>
    </row>
    <row r="150" spans="2:9" x14ac:dyDescent="0.25">
      <c r="B150" s="41"/>
      <c r="C150" s="41"/>
      <c r="D150" s="41"/>
      <c r="E150" s="41"/>
      <c r="F150" s="41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41"/>
      <c r="C181" s="41"/>
      <c r="D181" s="41"/>
      <c r="E181" s="41"/>
      <c r="F181" s="41"/>
      <c r="G181" s="41"/>
      <c r="H181" s="41"/>
      <c r="I18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4" style="135" customWidth="1"/>
    <col min="15" max="16384" width="11.42578125" style="144"/>
  </cols>
  <sheetData>
    <row r="1" spans="1:15" ht="15.6" x14ac:dyDescent="0.3">
      <c r="A1" s="160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2"/>
    </row>
    <row r="2" spans="1:15" ht="15.6" x14ac:dyDescent="0.3">
      <c r="A2" s="61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4"/>
    </row>
    <row r="3" spans="1:15" ht="15.6" x14ac:dyDescent="0.3">
      <c r="A3" s="61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4"/>
    </row>
    <row r="4" spans="1:15" ht="15.6" x14ac:dyDescent="0.3">
      <c r="A4" s="61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5"/>
    </row>
    <row r="5" spans="1:15" ht="15.6" x14ac:dyDescent="0.3">
      <c r="A5" s="61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5"/>
    </row>
    <row r="6" spans="1:15" ht="15.6" x14ac:dyDescent="0.3">
      <c r="A6" s="61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5"/>
    </row>
    <row r="7" spans="1:15" x14ac:dyDescent="0.25">
      <c r="A7" s="61"/>
      <c r="B7" s="163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65"/>
      <c r="O7" s="135"/>
    </row>
    <row r="8" spans="1:15" x14ac:dyDescent="0.25">
      <c r="A8" s="61"/>
      <c r="B8" s="163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65"/>
      <c r="O8" s="135"/>
    </row>
    <row r="9" spans="1:15" x14ac:dyDescent="0.25">
      <c r="A9" s="61"/>
      <c r="B9" s="163"/>
      <c r="C9" s="166"/>
      <c r="D9" s="166"/>
      <c r="E9" s="166"/>
      <c r="F9" s="166"/>
      <c r="G9" s="166"/>
      <c r="H9" s="166"/>
      <c r="I9" s="163"/>
      <c r="J9" s="163"/>
      <c r="K9" s="163"/>
      <c r="L9" s="165"/>
      <c r="O9" s="135"/>
    </row>
    <row r="10" spans="1:15" ht="15.75" customHeight="1" x14ac:dyDescent="0.25">
      <c r="A10" s="61"/>
      <c r="B10" s="167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165"/>
      <c r="O10" s="135"/>
    </row>
    <row r="11" spans="1:15" x14ac:dyDescent="0.25">
      <c r="A11" s="61"/>
      <c r="B11" s="167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165"/>
      <c r="O11" s="191"/>
    </row>
    <row r="12" spans="1:15" ht="12" customHeight="1" x14ac:dyDescent="0.25">
      <c r="A12" s="61"/>
      <c r="B12" s="167"/>
      <c r="C12" s="166"/>
      <c r="D12" s="166"/>
      <c r="E12" s="166"/>
      <c r="F12" s="166"/>
      <c r="G12" s="166"/>
      <c r="H12" s="166"/>
      <c r="I12" s="166"/>
      <c r="J12" s="166"/>
      <c r="K12" s="166"/>
      <c r="L12" s="165"/>
      <c r="O12" s="135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5"/>
      <c r="N13" s="135">
        <v>1</v>
      </c>
      <c r="O13" s="135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5"/>
      <c r="N14" s="135">
        <v>1</v>
      </c>
      <c r="O14" s="135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5"/>
      <c r="N15" s="135">
        <v>1</v>
      </c>
      <c r="O15" s="135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5"/>
      <c r="N16" s="135">
        <v>1</v>
      </c>
      <c r="O16" s="135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5"/>
      <c r="N17" s="135">
        <v>1</v>
      </c>
      <c r="O17" s="135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82">
        <v>42.527678000000002</v>
      </c>
      <c r="I18" s="30">
        <v>12.638898986684556</v>
      </c>
      <c r="J18" s="30">
        <v>112.63889898668455</v>
      </c>
      <c r="K18" s="30">
        <v>-1.5283851621371247</v>
      </c>
      <c r="L18" s="165"/>
      <c r="N18" s="135">
        <v>1</v>
      </c>
      <c r="O18" s="135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/>
      <c r="I19" s="21" t="s">
        <v>97</v>
      </c>
      <c r="J19" s="21" t="s">
        <v>97</v>
      </c>
      <c r="K19" s="21" t="s">
        <v>97</v>
      </c>
      <c r="L19" s="165"/>
      <c r="N19" s="135" t="s">
        <v>97</v>
      </c>
      <c r="O19" s="135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/>
      <c r="I20" s="21" t="s">
        <v>97</v>
      </c>
      <c r="J20" s="21" t="s">
        <v>97</v>
      </c>
      <c r="K20" s="21" t="s">
        <v>97</v>
      </c>
      <c r="L20" s="165"/>
      <c r="N20" s="135" t="s">
        <v>97</v>
      </c>
      <c r="O20" s="135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5"/>
      <c r="N21" s="135" t="s">
        <v>97</v>
      </c>
      <c r="O21" s="135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5"/>
      <c r="N22" s="135" t="s">
        <v>97</v>
      </c>
      <c r="O22" s="135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5"/>
      <c r="N23" s="135" t="s">
        <v>97</v>
      </c>
      <c r="O23" s="135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5"/>
      <c r="N24" s="135" t="s">
        <v>97</v>
      </c>
      <c r="O24" s="135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228.78361599999999</v>
      </c>
      <c r="I25" s="168"/>
      <c r="J25" s="54"/>
      <c r="K25" s="54"/>
      <c r="L25" s="165"/>
      <c r="O25" s="135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5"/>
      <c r="O26" s="135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69"/>
      <c r="I27" s="170"/>
      <c r="J27" s="170"/>
      <c r="K27" s="170"/>
      <c r="L27" s="165"/>
    </row>
    <row r="28" spans="1:15" ht="18.75" customHeight="1" x14ac:dyDescent="0.25">
      <c r="A28" s="61"/>
      <c r="B28" s="119" t="s">
        <v>20</v>
      </c>
      <c r="C28" s="78">
        <v>328.72070400000001</v>
      </c>
      <c r="D28" s="78">
        <v>284.13151199999993</v>
      </c>
      <c r="E28" s="78">
        <v>267.35857099999998</v>
      </c>
      <c r="F28" s="78">
        <v>221.26557600000001</v>
      </c>
      <c r="G28" s="78">
        <v>201.50075800000002</v>
      </c>
      <c r="H28" s="30">
        <v>228.78361599999999</v>
      </c>
      <c r="I28" s="66">
        <v>13.539828966797218</v>
      </c>
      <c r="J28" s="30">
        <v>113.53982896679722</v>
      </c>
      <c r="K28" s="30">
        <v>-8.9326222168422564</v>
      </c>
      <c r="L28" s="165"/>
    </row>
    <row r="29" spans="1:15" ht="18.75" customHeight="1" x14ac:dyDescent="0.25">
      <c r="A29" s="61"/>
      <c r="B29" s="119" t="s">
        <v>19</v>
      </c>
      <c r="C29" s="78"/>
      <c r="D29" s="78">
        <v>-13.564461093390722</v>
      </c>
      <c r="E29" s="78">
        <v>-5.9032315289266339</v>
      </c>
      <c r="F29" s="78">
        <v>-17.240141143632904</v>
      </c>
      <c r="G29" s="78">
        <v>-8.9326222168422564</v>
      </c>
      <c r="H29" s="30">
        <v>13.539828966797218</v>
      </c>
      <c r="I29" s="54"/>
      <c r="J29" s="54"/>
      <c r="K29" s="54"/>
      <c r="L29" s="165"/>
    </row>
    <row r="30" spans="1:15" ht="12" customHeight="1" x14ac:dyDescent="0.25">
      <c r="A30" s="61"/>
      <c r="B30" s="167"/>
      <c r="C30" s="171"/>
      <c r="D30" s="171"/>
      <c r="E30" s="171"/>
      <c r="F30" s="171"/>
      <c r="G30" s="171"/>
      <c r="H30" s="172"/>
      <c r="I30" s="170"/>
      <c r="J30" s="170"/>
      <c r="K30" s="170"/>
      <c r="L30" s="165"/>
    </row>
    <row r="31" spans="1:15" ht="14.25" customHeight="1" x14ac:dyDescent="0.25">
      <c r="A31" s="61"/>
      <c r="B31" s="173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65"/>
    </row>
    <row r="32" spans="1:15" x14ac:dyDescent="0.25">
      <c r="A32" s="61"/>
      <c r="B32" s="167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65"/>
      <c r="N32" s="135" t="s">
        <v>97</v>
      </c>
    </row>
    <row r="33" spans="1:14" x14ac:dyDescent="0.25">
      <c r="A33" s="61"/>
      <c r="B33" s="167"/>
      <c r="C33" s="51"/>
      <c r="D33" s="51"/>
      <c r="E33" s="51"/>
      <c r="F33" s="51"/>
      <c r="G33" s="51"/>
      <c r="H33" s="52"/>
      <c r="I33" s="53"/>
      <c r="J33" s="53"/>
      <c r="K33" s="53"/>
      <c r="L33" s="165"/>
      <c r="N33" s="135" t="s">
        <v>97</v>
      </c>
    </row>
    <row r="34" spans="1:14" x14ac:dyDescent="0.25">
      <c r="A34" s="61"/>
      <c r="B34" s="167"/>
      <c r="C34" s="51"/>
      <c r="D34" s="51"/>
      <c r="E34" s="51"/>
      <c r="F34" s="51"/>
      <c r="G34" s="51"/>
      <c r="H34" s="52"/>
      <c r="I34" s="53"/>
      <c r="J34" s="53"/>
      <c r="K34" s="53"/>
      <c r="L34" s="165"/>
      <c r="N34" s="135" t="s">
        <v>97</v>
      </c>
    </row>
    <row r="35" spans="1:14" x14ac:dyDescent="0.25">
      <c r="A35" s="61"/>
      <c r="B35" s="167"/>
      <c r="C35" s="51"/>
      <c r="D35" s="51"/>
      <c r="E35" s="51"/>
      <c r="F35" s="51"/>
      <c r="G35" s="51"/>
      <c r="H35" s="52"/>
      <c r="I35" s="53"/>
      <c r="J35" s="53"/>
      <c r="K35" s="53"/>
      <c r="L35" s="165"/>
      <c r="N35" s="135" t="s">
        <v>97</v>
      </c>
    </row>
    <row r="36" spans="1:14" x14ac:dyDescent="0.25">
      <c r="A36" s="61"/>
      <c r="B36" s="167"/>
      <c r="C36" s="51"/>
      <c r="D36" s="51"/>
      <c r="E36" s="51"/>
      <c r="F36" s="51"/>
      <c r="G36" s="51"/>
      <c r="H36" s="52"/>
      <c r="I36" s="53"/>
      <c r="J36" s="53"/>
      <c r="K36" s="53"/>
      <c r="L36" s="165"/>
      <c r="N36" s="135" t="s">
        <v>97</v>
      </c>
    </row>
    <row r="37" spans="1:14" x14ac:dyDescent="0.25">
      <c r="A37" s="61"/>
      <c r="B37" s="167"/>
      <c r="C37" s="51"/>
      <c r="D37" s="51"/>
      <c r="E37" s="51"/>
      <c r="F37" s="51"/>
      <c r="G37" s="51"/>
      <c r="H37" s="52"/>
      <c r="I37" s="53"/>
      <c r="J37" s="53"/>
      <c r="K37" s="53"/>
      <c r="L37" s="165"/>
    </row>
    <row r="38" spans="1:14" x14ac:dyDescent="0.25">
      <c r="A38" s="61"/>
      <c r="B38" s="167"/>
      <c r="C38" s="51"/>
      <c r="D38" s="51"/>
      <c r="E38" s="51"/>
      <c r="F38" s="51"/>
      <c r="G38" s="51"/>
      <c r="H38" s="52"/>
      <c r="I38" s="53"/>
      <c r="J38" s="53"/>
      <c r="K38" s="53"/>
      <c r="L38" s="165"/>
      <c r="N38" s="135" t="s">
        <v>97</v>
      </c>
    </row>
    <row r="39" spans="1:14" x14ac:dyDescent="0.25">
      <c r="A39" s="61"/>
      <c r="B39" s="167"/>
      <c r="C39" s="51"/>
      <c r="D39" s="51"/>
      <c r="E39" s="51"/>
      <c r="F39" s="51"/>
      <c r="G39" s="51"/>
      <c r="H39" s="52"/>
      <c r="I39" s="53"/>
      <c r="J39" s="53"/>
      <c r="K39" s="53"/>
      <c r="L39" s="165"/>
      <c r="N39" s="135" t="s">
        <v>97</v>
      </c>
    </row>
    <row r="40" spans="1:14" x14ac:dyDescent="0.25">
      <c r="A40" s="61"/>
      <c r="B40" s="167"/>
      <c r="C40" s="51"/>
      <c r="D40" s="51"/>
      <c r="E40" s="51"/>
      <c r="F40" s="51"/>
      <c r="G40" s="51"/>
      <c r="H40" s="52"/>
      <c r="I40" s="53"/>
      <c r="J40" s="53"/>
      <c r="K40" s="53"/>
      <c r="L40" s="165"/>
      <c r="N40" s="135" t="s">
        <v>97</v>
      </c>
    </row>
    <row r="41" spans="1:14" x14ac:dyDescent="0.25">
      <c r="A41" s="61"/>
      <c r="B41" s="167"/>
      <c r="C41" s="51"/>
      <c r="D41" s="51"/>
      <c r="E41" s="51"/>
      <c r="F41" s="51"/>
      <c r="G41" s="51"/>
      <c r="H41" s="52"/>
      <c r="I41" s="53"/>
      <c r="J41" s="53"/>
      <c r="K41" s="53"/>
      <c r="L41" s="165"/>
      <c r="N41" s="135" t="s">
        <v>97</v>
      </c>
    </row>
    <row r="42" spans="1:14" x14ac:dyDescent="0.25">
      <c r="A42" s="61"/>
      <c r="B42" s="167"/>
      <c r="C42" s="51"/>
      <c r="D42" s="51"/>
      <c r="E42" s="51"/>
      <c r="F42" s="51"/>
      <c r="G42" s="51"/>
      <c r="H42" s="52"/>
      <c r="I42" s="53"/>
      <c r="J42" s="53"/>
      <c r="K42" s="53"/>
      <c r="L42" s="165"/>
    </row>
    <row r="43" spans="1:14" x14ac:dyDescent="0.25">
      <c r="A43" s="61"/>
      <c r="B43" s="167"/>
      <c r="C43" s="51"/>
      <c r="D43" s="51"/>
      <c r="E43" s="51"/>
      <c r="F43" s="51"/>
      <c r="G43" s="51"/>
      <c r="H43" s="52"/>
      <c r="I43" s="53"/>
      <c r="J43" s="53"/>
      <c r="K43" s="53"/>
      <c r="L43" s="165"/>
    </row>
    <row r="44" spans="1:14" x14ac:dyDescent="0.25">
      <c r="A44" s="61"/>
      <c r="B44" s="173"/>
      <c r="C44" s="52"/>
      <c r="D44" s="52"/>
      <c r="E44" s="52"/>
      <c r="F44" s="52"/>
      <c r="G44" s="52"/>
      <c r="H44" s="52"/>
      <c r="I44" s="54"/>
      <c r="J44" s="54"/>
      <c r="K44" s="54"/>
      <c r="L44" s="165"/>
    </row>
    <row r="45" spans="1:14" x14ac:dyDescent="0.25">
      <c r="A45" s="174"/>
      <c r="B45" s="114" t="s">
        <v>99</v>
      </c>
      <c r="C45" s="175"/>
      <c r="D45" s="175"/>
      <c r="E45" s="175"/>
      <c r="F45" s="175"/>
      <c r="G45" s="175"/>
      <c r="H45" s="175"/>
      <c r="I45" s="175"/>
      <c r="J45" s="175"/>
      <c r="K45" s="175"/>
      <c r="L45" s="176"/>
    </row>
    <row r="47" spans="1:14" x14ac:dyDescent="0.25">
      <c r="B47" s="135"/>
      <c r="C47" s="135"/>
      <c r="D47" s="135"/>
      <c r="E47" s="135"/>
      <c r="F47" s="135"/>
      <c r="G47" s="135"/>
      <c r="H47" s="135"/>
      <c r="I47" s="135"/>
    </row>
    <row r="48" spans="1:14" x14ac:dyDescent="0.25">
      <c r="B48" s="135"/>
      <c r="C48" s="135"/>
      <c r="D48" s="135"/>
      <c r="E48" s="135"/>
      <c r="F48" s="135"/>
      <c r="G48" s="135"/>
      <c r="H48" s="135"/>
      <c r="I48" s="135"/>
    </row>
    <row r="49" spans="2:9" x14ac:dyDescent="0.25">
      <c r="B49" s="135"/>
      <c r="C49" s="135"/>
      <c r="D49" s="135"/>
      <c r="E49" s="135"/>
      <c r="F49" s="135"/>
      <c r="G49" s="135"/>
      <c r="H49" s="135"/>
      <c r="I49" s="135"/>
    </row>
    <row r="50" spans="2:9" x14ac:dyDescent="0.25">
      <c r="B50" s="135"/>
      <c r="C50" s="135"/>
      <c r="D50" s="135"/>
      <c r="E50" s="135"/>
      <c r="F50" s="135"/>
      <c r="G50" s="135"/>
      <c r="H50" s="135"/>
      <c r="I50" s="135"/>
    </row>
    <row r="51" spans="2:9" x14ac:dyDescent="0.25">
      <c r="B51" s="135"/>
      <c r="C51" s="135"/>
      <c r="D51" s="135"/>
      <c r="E51" s="200"/>
      <c r="F51" s="41"/>
      <c r="G51" s="135"/>
      <c r="H51" s="41"/>
      <c r="I51" s="41"/>
    </row>
    <row r="52" spans="2:9" x14ac:dyDescent="0.25">
      <c r="B52" s="135"/>
      <c r="C52" s="135"/>
      <c r="D52" s="135"/>
      <c r="E52" s="200"/>
      <c r="F52" s="41"/>
      <c r="G52" s="135"/>
      <c r="H52" s="41"/>
      <c r="I52" s="41"/>
    </row>
    <row r="53" spans="2:9" x14ac:dyDescent="0.25">
      <c r="B53" s="135" t="s">
        <v>1</v>
      </c>
      <c r="C53" s="135" t="s">
        <v>165</v>
      </c>
      <c r="D53" s="135" t="s">
        <v>173</v>
      </c>
      <c r="E53" s="200" t="s">
        <v>166</v>
      </c>
      <c r="F53" s="41" t="s">
        <v>167</v>
      </c>
      <c r="G53" s="135"/>
      <c r="H53" s="41"/>
      <c r="I53" s="41"/>
    </row>
    <row r="54" spans="2:9" x14ac:dyDescent="0.25">
      <c r="B54" s="135">
        <v>2013</v>
      </c>
      <c r="C54" s="135">
        <v>1</v>
      </c>
      <c r="D54" s="135">
        <v>47.538448000000002</v>
      </c>
      <c r="E54" s="200">
        <v>41275</v>
      </c>
      <c r="F54" s="41"/>
      <c r="G54" s="135"/>
      <c r="H54" s="41"/>
      <c r="I54" s="41"/>
    </row>
    <row r="55" spans="2:9" x14ac:dyDescent="0.25">
      <c r="B55" s="135">
        <v>2013</v>
      </c>
      <c r="C55" s="135">
        <v>2</v>
      </c>
      <c r="D55" s="135">
        <v>51.873528</v>
      </c>
      <c r="E55" s="200">
        <v>41306</v>
      </c>
      <c r="F55" s="189"/>
      <c r="G55" s="135"/>
      <c r="H55" s="41"/>
      <c r="I55" s="41"/>
    </row>
    <row r="56" spans="2:9" x14ac:dyDescent="0.25">
      <c r="B56" s="135">
        <v>2013</v>
      </c>
      <c r="C56" s="135">
        <v>3</v>
      </c>
      <c r="D56" s="135">
        <v>56.245483</v>
      </c>
      <c r="E56" s="200">
        <v>41334</v>
      </c>
      <c r="F56" s="189"/>
      <c r="G56" s="135"/>
      <c r="H56" s="41"/>
      <c r="I56" s="41"/>
    </row>
    <row r="57" spans="2:9" x14ac:dyDescent="0.25">
      <c r="B57" s="135">
        <v>2013</v>
      </c>
      <c r="C57" s="135">
        <v>4</v>
      </c>
      <c r="D57" s="135">
        <v>58.983260999999999</v>
      </c>
      <c r="E57" s="200">
        <v>41365</v>
      </c>
      <c r="F57" s="189">
        <v>54.842277875000008</v>
      </c>
      <c r="G57" s="135"/>
      <c r="H57" s="41"/>
      <c r="I57" s="41"/>
    </row>
    <row r="58" spans="2:9" x14ac:dyDescent="0.25">
      <c r="B58" s="135">
        <v>2013</v>
      </c>
      <c r="C58" s="135">
        <v>5</v>
      </c>
      <c r="D58" s="135">
        <v>63.260075999999998</v>
      </c>
      <c r="E58" s="200">
        <v>41395</v>
      </c>
      <c r="F58" s="189">
        <v>54.842277875000008</v>
      </c>
      <c r="G58" s="135"/>
      <c r="H58" s="41"/>
      <c r="I58" s="41"/>
    </row>
    <row r="59" spans="2:9" x14ac:dyDescent="0.25">
      <c r="B59" s="135">
        <v>2013</v>
      </c>
      <c r="C59" s="135">
        <v>6</v>
      </c>
      <c r="D59" s="135">
        <v>50.819907999999998</v>
      </c>
      <c r="E59" s="200">
        <v>41426</v>
      </c>
      <c r="F59" s="189">
        <v>54.842277875000008</v>
      </c>
      <c r="G59" s="135"/>
      <c r="H59" s="41"/>
      <c r="I59" s="41"/>
    </row>
    <row r="60" spans="2:9" x14ac:dyDescent="0.25">
      <c r="B60" s="135">
        <v>2013</v>
      </c>
      <c r="C60" s="135">
        <v>7</v>
      </c>
      <c r="D60" s="135">
        <v>59.369295999999999</v>
      </c>
      <c r="E60" s="200">
        <v>41456</v>
      </c>
      <c r="F60" s="189">
        <v>54.842277875000008</v>
      </c>
      <c r="G60" s="135"/>
      <c r="H60" s="41"/>
      <c r="I60" s="41"/>
    </row>
    <row r="61" spans="2:9" x14ac:dyDescent="0.25">
      <c r="B61" s="135">
        <v>2013</v>
      </c>
      <c r="C61" s="135">
        <v>8</v>
      </c>
      <c r="D61" s="135">
        <v>50.648223000000002</v>
      </c>
      <c r="E61" s="200">
        <v>41487</v>
      </c>
      <c r="F61" s="189">
        <v>54.842277875000008</v>
      </c>
      <c r="G61" s="135"/>
      <c r="H61" s="41"/>
      <c r="I61" s="41"/>
    </row>
    <row r="62" spans="2:9" x14ac:dyDescent="0.25">
      <c r="B62" s="135">
        <v>2013</v>
      </c>
      <c r="C62" s="135">
        <v>9</v>
      </c>
      <c r="D62" s="135">
        <v>53.926921</v>
      </c>
      <c r="E62" s="200">
        <v>41518</v>
      </c>
      <c r="F62" s="189">
        <v>54.740571555555562</v>
      </c>
      <c r="G62" s="135"/>
      <c r="H62" s="41"/>
      <c r="I62" s="41"/>
    </row>
    <row r="63" spans="2:9" x14ac:dyDescent="0.25">
      <c r="B63" s="135">
        <v>2013</v>
      </c>
      <c r="C63" s="135">
        <v>10</v>
      </c>
      <c r="D63" s="135">
        <v>66.845922999999999</v>
      </c>
      <c r="E63" s="200">
        <v>41548</v>
      </c>
      <c r="F63" s="189">
        <v>55.951106700000004</v>
      </c>
      <c r="G63" s="135"/>
      <c r="H63" s="41"/>
      <c r="I63" s="41"/>
    </row>
    <row r="64" spans="2:9" x14ac:dyDescent="0.25">
      <c r="B64" s="135">
        <v>2013</v>
      </c>
      <c r="C64" s="135">
        <v>11</v>
      </c>
      <c r="D64" s="135">
        <v>56.150601999999999</v>
      </c>
      <c r="E64" s="200">
        <v>41579</v>
      </c>
      <c r="F64" s="189">
        <v>55.969242636363646</v>
      </c>
      <c r="G64" s="41"/>
      <c r="H64" s="41"/>
      <c r="I64" s="41"/>
    </row>
    <row r="65" spans="2:9" x14ac:dyDescent="0.25">
      <c r="B65" s="135">
        <v>2013</v>
      </c>
      <c r="C65" s="135">
        <v>12</v>
      </c>
      <c r="D65" s="135">
        <v>56.009597999999997</v>
      </c>
      <c r="E65" s="200">
        <v>41609</v>
      </c>
      <c r="F65" s="189">
        <v>55.97260558333334</v>
      </c>
      <c r="G65" s="41"/>
      <c r="H65" s="41"/>
      <c r="I65" s="41"/>
    </row>
    <row r="66" spans="2:9" x14ac:dyDescent="0.25">
      <c r="B66" s="135">
        <v>2014</v>
      </c>
      <c r="C66" s="135">
        <v>1</v>
      </c>
      <c r="D66" s="135">
        <v>40.553722</v>
      </c>
      <c r="E66" s="200">
        <v>41640</v>
      </c>
      <c r="F66" s="189">
        <v>55.390545083333336</v>
      </c>
      <c r="G66" s="41"/>
      <c r="H66" s="41"/>
      <c r="I66" s="41"/>
    </row>
    <row r="67" spans="2:9" x14ac:dyDescent="0.25">
      <c r="B67" s="135">
        <v>2014</v>
      </c>
      <c r="C67" s="135">
        <v>2</v>
      </c>
      <c r="D67" s="135">
        <v>43.401128</v>
      </c>
      <c r="E67" s="200">
        <v>41671</v>
      </c>
      <c r="F67" s="189">
        <v>54.684511749999992</v>
      </c>
      <c r="G67" s="41"/>
      <c r="H67" s="41"/>
      <c r="I67" s="41"/>
    </row>
    <row r="68" spans="2:9" x14ac:dyDescent="0.25">
      <c r="B68" s="135">
        <v>2014</v>
      </c>
      <c r="C68" s="135">
        <v>3</v>
      </c>
      <c r="D68" s="135">
        <v>49.341313</v>
      </c>
      <c r="E68" s="200">
        <v>41699</v>
      </c>
      <c r="F68" s="189">
        <v>54.109164249999999</v>
      </c>
      <c r="G68" s="41"/>
      <c r="H68" s="41"/>
      <c r="I68" s="41"/>
    </row>
    <row r="69" spans="2:9" x14ac:dyDescent="0.25">
      <c r="B69" s="135">
        <v>2014</v>
      </c>
      <c r="C69" s="135">
        <v>4</v>
      </c>
      <c r="D69" s="135">
        <v>48.876175000000003</v>
      </c>
      <c r="E69" s="200">
        <v>41730</v>
      </c>
      <c r="F69" s="189">
        <v>53.266907083333336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53.228749999999998</v>
      </c>
      <c r="E70" s="200">
        <v>41760</v>
      </c>
      <c r="F70" s="189">
        <v>52.430963249999998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48.730423999999999</v>
      </c>
      <c r="E71" s="200">
        <v>41791</v>
      </c>
      <c r="F71" s="189">
        <v>52.256839583333324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62.994453</v>
      </c>
      <c r="E72" s="200">
        <v>41821</v>
      </c>
      <c r="F72" s="189">
        <v>52.558935999999996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51.775359000000002</v>
      </c>
      <c r="E73" s="200">
        <v>41852</v>
      </c>
      <c r="F73" s="189">
        <v>52.652863999999994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54.507266000000001</v>
      </c>
      <c r="E74" s="200">
        <v>41883</v>
      </c>
      <c r="F74" s="189">
        <v>52.701226083333324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53.662362999999999</v>
      </c>
      <c r="E75" s="200">
        <v>41913</v>
      </c>
      <c r="F75" s="189">
        <v>51.602596083333331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49.793503000000001</v>
      </c>
      <c r="E76" s="200">
        <v>41944</v>
      </c>
      <c r="F76" s="189">
        <v>51.072837833333331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57.847121999999999</v>
      </c>
      <c r="E77" s="200">
        <v>41974</v>
      </c>
      <c r="F77" s="189">
        <v>51.225964833333329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31.737537</v>
      </c>
      <c r="E78" s="200">
        <v>42005</v>
      </c>
      <c r="F78" s="189">
        <v>50.491282750000003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42.157491999999998</v>
      </c>
      <c r="E79" s="200">
        <v>42036</v>
      </c>
      <c r="F79" s="189">
        <v>50.387646416666662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47.739140999999996</v>
      </c>
      <c r="E80" s="200">
        <v>42064</v>
      </c>
      <c r="F80" s="189">
        <v>50.254132083333339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49.283757999999999</v>
      </c>
      <c r="E81" s="200">
        <v>42095</v>
      </c>
      <c r="F81" s="189">
        <v>50.288097333333326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49.648125</v>
      </c>
      <c r="E82" s="200">
        <v>42125</v>
      </c>
      <c r="F82" s="189">
        <v>49.989711916666664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46.792518000000001</v>
      </c>
      <c r="E83" s="200">
        <v>42156</v>
      </c>
      <c r="F83" s="189">
        <v>49.828219749999995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48.143711000000003</v>
      </c>
      <c r="E84" s="200">
        <v>42186</v>
      </c>
      <c r="F84" s="189">
        <v>48.590657916666665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42.099525</v>
      </c>
      <c r="E85" s="200">
        <v>42217</v>
      </c>
      <c r="F85" s="189">
        <v>47.784338416666664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49.909232000000003</v>
      </c>
      <c r="E86" s="200">
        <v>42248</v>
      </c>
      <c r="F86" s="189">
        <v>47.40116891666667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40.234285999999997</v>
      </c>
      <c r="E87" s="200">
        <v>42278</v>
      </c>
      <c r="F87" s="189">
        <v>46.282162499999998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44.161425000000001</v>
      </c>
      <c r="E88" s="200">
        <v>42309</v>
      </c>
      <c r="F88" s="189">
        <v>45.812822666666669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43.519264</v>
      </c>
      <c r="E89" s="200">
        <v>42339</v>
      </c>
      <c r="F89" s="189">
        <v>44.618834499999998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26.451540000000001</v>
      </c>
      <c r="E90" s="200">
        <v>42370</v>
      </c>
      <c r="F90" s="189">
        <v>44.178334750000005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36.581915000000002</v>
      </c>
      <c r="E91" s="200">
        <v>42401</v>
      </c>
      <c r="F91" s="189">
        <v>43.713703333333335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40.451918999999997</v>
      </c>
      <c r="E92" s="200">
        <v>42430</v>
      </c>
      <c r="F92" s="189">
        <v>43.106434833333338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39.096381999999998</v>
      </c>
      <c r="E93" s="200">
        <v>42461</v>
      </c>
      <c r="F93" s="189">
        <v>42.257486833333338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40.342044999999999</v>
      </c>
      <c r="E94" s="200">
        <v>42491</v>
      </c>
      <c r="F94" s="189">
        <v>41.481980166666666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38.341774999999998</v>
      </c>
      <c r="E95" s="200">
        <v>42522</v>
      </c>
      <c r="F95" s="189">
        <v>40.777751583333334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28.409153</v>
      </c>
      <c r="E96" s="200">
        <v>42552</v>
      </c>
      <c r="F96" s="189">
        <v>39.13320508333333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45.416272999999997</v>
      </c>
      <c r="E97" s="200">
        <v>42583</v>
      </c>
      <c r="F97" s="189">
        <v>39.409600749999996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39.025579</v>
      </c>
      <c r="E98" s="200">
        <v>42614</v>
      </c>
      <c r="F98" s="189">
        <v>38.502629666666664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35.528067</v>
      </c>
      <c r="E99" s="200">
        <v>42644</v>
      </c>
      <c r="F99" s="189">
        <v>38.110444749999999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36.927300000000002</v>
      </c>
      <c r="E100" s="200">
        <v>42675</v>
      </c>
      <c r="F100" s="189">
        <v>37.507601000000001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39.026214000000003</v>
      </c>
      <c r="E101" s="200">
        <v>42705</v>
      </c>
      <c r="F101" s="189">
        <v>37.133180166666669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25.196702999999999</v>
      </c>
      <c r="E102" s="200">
        <v>42736</v>
      </c>
      <c r="F102" s="189">
        <v>37.028610416666666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30.364571999999999</v>
      </c>
      <c r="E103" s="200">
        <v>42767</v>
      </c>
      <c r="F103" s="189">
        <v>36.510498500000004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38.979227999999999</v>
      </c>
      <c r="E104" s="200">
        <v>42795</v>
      </c>
      <c r="F104" s="189">
        <v>36.38777425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33.533562000000003</v>
      </c>
      <c r="E105" s="200">
        <v>42826</v>
      </c>
      <c r="F105" s="189">
        <v>35.924205916666665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35.670928000000004</v>
      </c>
      <c r="E106" s="200">
        <v>42856</v>
      </c>
      <c r="F106" s="189">
        <v>35.534946166666664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37.755764999999997</v>
      </c>
      <c r="E107" s="200">
        <v>42887</v>
      </c>
      <c r="F107" s="189">
        <v>35.486111999999999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34.76829</v>
      </c>
      <c r="E108" s="200">
        <v>42917</v>
      </c>
      <c r="F108" s="189">
        <v>36.01604008333333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38.453066999999997</v>
      </c>
      <c r="E109" s="200">
        <v>42948</v>
      </c>
      <c r="F109" s="189">
        <v>35.435772916666664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32.035957000000003</v>
      </c>
      <c r="E110" s="200">
        <v>42979</v>
      </c>
      <c r="F110" s="189">
        <v>34.853304416666667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39.258490999999999</v>
      </c>
      <c r="E111" s="200">
        <v>43009</v>
      </c>
      <c r="F111" s="189">
        <v>35.164173083333331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42.905988999999998</v>
      </c>
      <c r="E112" s="200">
        <v>43040</v>
      </c>
      <c r="F112" s="189">
        <v>35.662397166666658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43.482086000000002</v>
      </c>
      <c r="E113" s="200">
        <v>43070</v>
      </c>
      <c r="F113" s="189">
        <v>36.033719833333329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31.454429000000001</v>
      </c>
      <c r="E114" s="200">
        <v>43101</v>
      </c>
      <c r="F114" s="189">
        <v>36.555197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30.021878999999998</v>
      </c>
      <c r="E115" s="200">
        <v>43132</v>
      </c>
      <c r="F115" s="189">
        <v>36.526639249999995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38.036931000000003</v>
      </c>
      <c r="E116" s="200">
        <v>43160</v>
      </c>
      <c r="F116" s="189">
        <v>36.448114499999996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41.872933000000003</v>
      </c>
      <c r="E117" s="200">
        <v>43191</v>
      </c>
      <c r="F117" s="189">
        <v>37.143062083333326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44.869765999999998</v>
      </c>
      <c r="E118" s="200">
        <v>43221</v>
      </c>
      <c r="F118" s="189">
        <v>37.909631916666662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42.527678000000002</v>
      </c>
      <c r="E119" s="200">
        <v>43252</v>
      </c>
      <c r="F119" s="189">
        <v>38.307291333333332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0</v>
      </c>
      <c r="E120" s="200">
        <v>43282</v>
      </c>
      <c r="F120" s="189">
        <v>35.409933833333334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0</v>
      </c>
      <c r="E121" s="200">
        <v>43313</v>
      </c>
      <c r="F121" s="189">
        <v>32.205511583333326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0</v>
      </c>
      <c r="E122" s="200">
        <v>43344</v>
      </c>
      <c r="F122" s="189">
        <v>29.5358485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00">
        <v>43374</v>
      </c>
      <c r="F123" s="189">
        <v>26.264307583333331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00">
        <v>43405</v>
      </c>
      <c r="F124" s="189">
        <v>22.688808500000004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00">
        <v>43435</v>
      </c>
      <c r="F125" s="189">
        <v>19.065301333333334</v>
      </c>
      <c r="G125" s="41"/>
      <c r="H125" s="41"/>
      <c r="I125" s="41"/>
    </row>
    <row r="126" spans="2:9" x14ac:dyDescent="0.25">
      <c r="B126" s="135"/>
      <c r="C126" s="135"/>
      <c r="D126" s="135"/>
      <c r="E126" s="200"/>
      <c r="F126" s="189"/>
      <c r="G126" s="41"/>
      <c r="H126" s="41"/>
      <c r="I126" s="41"/>
    </row>
    <row r="127" spans="2:9" x14ac:dyDescent="0.25">
      <c r="B127" s="135"/>
      <c r="C127" s="135"/>
      <c r="D127" s="135"/>
      <c r="E127" s="200"/>
      <c r="F127" s="189"/>
      <c r="G127" s="41"/>
      <c r="H127" s="41"/>
      <c r="I127" s="41"/>
    </row>
    <row r="128" spans="2:9" x14ac:dyDescent="0.25">
      <c r="B128" s="135"/>
      <c r="C128" s="135"/>
      <c r="D128" s="135"/>
      <c r="E128" s="200"/>
      <c r="F128" s="189"/>
      <c r="G128" s="41"/>
      <c r="H128" s="41"/>
      <c r="I128" s="41"/>
    </row>
    <row r="129" spans="2:9" x14ac:dyDescent="0.25">
      <c r="B129" s="135"/>
      <c r="C129" s="135"/>
      <c r="D129" s="135"/>
      <c r="E129" s="200"/>
      <c r="F129" s="189"/>
      <c r="G129" s="41"/>
      <c r="H129" s="41"/>
      <c r="I129" s="41"/>
    </row>
    <row r="130" spans="2:9" x14ac:dyDescent="0.25">
      <c r="B130" s="135"/>
      <c r="C130" s="135"/>
      <c r="D130" s="135"/>
      <c r="E130" s="200"/>
      <c r="F130" s="189"/>
      <c r="G130" s="41"/>
      <c r="H130" s="41"/>
      <c r="I130" s="41"/>
    </row>
    <row r="131" spans="2:9" x14ac:dyDescent="0.25">
      <c r="B131" s="41"/>
      <c r="C131" s="135"/>
      <c r="D131" s="135"/>
      <c r="E131" s="200"/>
      <c r="F131" s="189"/>
      <c r="G131" s="41"/>
      <c r="H131" s="41"/>
      <c r="I131" s="41"/>
    </row>
    <row r="132" spans="2:9" x14ac:dyDescent="0.25">
      <c r="B132" s="41"/>
      <c r="C132" s="135"/>
      <c r="D132" s="135"/>
      <c r="E132" s="200"/>
      <c r="F132" s="189"/>
      <c r="G132" s="41"/>
      <c r="H132" s="41"/>
      <c r="I132" s="41"/>
    </row>
    <row r="133" spans="2:9" x14ac:dyDescent="0.25">
      <c r="B133" s="41"/>
      <c r="C133" s="135"/>
      <c r="D133" s="135"/>
      <c r="E133" s="200"/>
      <c r="F133" s="189"/>
      <c r="G133" s="41"/>
      <c r="H133" s="41"/>
      <c r="I133" s="41"/>
    </row>
    <row r="134" spans="2:9" x14ac:dyDescent="0.25">
      <c r="B134" s="41"/>
      <c r="C134" s="135"/>
      <c r="D134" s="135"/>
      <c r="E134" s="200"/>
      <c r="F134" s="189"/>
      <c r="G134" s="41"/>
      <c r="H134" s="41"/>
      <c r="I134" s="41"/>
    </row>
    <row r="135" spans="2:9" x14ac:dyDescent="0.25">
      <c r="B135" s="41"/>
      <c r="C135" s="135"/>
      <c r="D135" s="135"/>
      <c r="E135" s="200"/>
      <c r="F135" s="189"/>
      <c r="G135" s="41"/>
      <c r="H135" s="41"/>
      <c r="I135" s="41"/>
    </row>
    <row r="136" spans="2:9" x14ac:dyDescent="0.25">
      <c r="B136" s="41"/>
      <c r="C136" s="135"/>
      <c r="D136" s="135"/>
      <c r="E136" s="200"/>
      <c r="F136" s="189"/>
      <c r="G136" s="41"/>
      <c r="H136" s="41"/>
      <c r="I136" s="41"/>
    </row>
    <row r="137" spans="2:9" x14ac:dyDescent="0.25">
      <c r="B137" s="41"/>
      <c r="C137" s="135"/>
      <c r="D137" s="135"/>
      <c r="E137" s="200"/>
      <c r="F137" s="189"/>
      <c r="G137" s="41"/>
      <c r="H137" s="41"/>
      <c r="I137" s="41"/>
    </row>
    <row r="138" spans="2:9" x14ac:dyDescent="0.25">
      <c r="B138" s="41"/>
      <c r="C138" s="135"/>
      <c r="D138" s="135"/>
      <c r="E138" s="200"/>
      <c r="F138" s="189"/>
      <c r="G138" s="41"/>
      <c r="H138" s="41"/>
      <c r="I138" s="41"/>
    </row>
    <row r="139" spans="2:9" x14ac:dyDescent="0.25">
      <c r="B139" s="41"/>
      <c r="C139" s="135"/>
      <c r="D139" s="135"/>
      <c r="E139" s="200"/>
      <c r="F139" s="189"/>
      <c r="G139" s="41"/>
      <c r="H139" s="41"/>
      <c r="I139" s="41"/>
    </row>
    <row r="140" spans="2:9" x14ac:dyDescent="0.25">
      <c r="B140" s="41"/>
      <c r="C140" s="135"/>
      <c r="D140" s="135"/>
      <c r="E140" s="200"/>
      <c r="F140" s="189"/>
      <c r="G140" s="41"/>
      <c r="H140" s="41"/>
      <c r="I140" s="41"/>
    </row>
    <row r="141" spans="2:9" x14ac:dyDescent="0.25">
      <c r="B141" s="41"/>
      <c r="C141" s="135"/>
      <c r="D141" s="135"/>
      <c r="E141" s="200"/>
      <c r="F141" s="189"/>
      <c r="G141" s="41"/>
      <c r="H141" s="41"/>
      <c r="I141" s="41"/>
    </row>
    <row r="142" spans="2:9" x14ac:dyDescent="0.25">
      <c r="B142" s="41"/>
      <c r="C142" s="135"/>
      <c r="D142" s="135"/>
      <c r="E142" s="200"/>
      <c r="F142" s="189"/>
      <c r="G142" s="41"/>
      <c r="H142" s="41"/>
      <c r="I142" s="41"/>
    </row>
    <row r="143" spans="2:9" x14ac:dyDescent="0.25">
      <c r="B143" s="41"/>
      <c r="C143" s="135"/>
      <c r="D143" s="135"/>
      <c r="E143" s="200"/>
      <c r="F143" s="189"/>
      <c r="G143" s="41"/>
      <c r="H143" s="41"/>
      <c r="I143" s="41"/>
    </row>
    <row r="144" spans="2:9" x14ac:dyDescent="0.25">
      <c r="B144" s="41"/>
      <c r="C144" s="135"/>
      <c r="D144" s="135"/>
      <c r="E144" s="200"/>
      <c r="F144" s="189"/>
      <c r="G144" s="41"/>
      <c r="H144" s="41"/>
      <c r="I144" s="41"/>
    </row>
    <row r="145" spans="2:9" x14ac:dyDescent="0.25">
      <c r="B145" s="41"/>
      <c r="C145" s="135"/>
      <c r="D145" s="135"/>
      <c r="E145" s="200"/>
      <c r="F145" s="189"/>
      <c r="G145" s="41"/>
      <c r="H145" s="41"/>
      <c r="I145" s="41"/>
    </row>
    <row r="146" spans="2:9" x14ac:dyDescent="0.25">
      <c r="B146" s="41"/>
      <c r="C146" s="135"/>
      <c r="D146" s="135"/>
      <c r="E146" s="200"/>
      <c r="F146" s="189"/>
      <c r="G146" s="41"/>
      <c r="H146" s="41"/>
      <c r="I146" s="41"/>
    </row>
    <row r="147" spans="2:9" x14ac:dyDescent="0.25">
      <c r="B147" s="41"/>
      <c r="C147" s="41"/>
      <c r="D147" s="41"/>
      <c r="E147" s="41"/>
      <c r="F147" s="41"/>
      <c r="G147" s="41"/>
      <c r="H147" s="41"/>
      <c r="I147" s="41"/>
    </row>
    <row r="148" spans="2:9" x14ac:dyDescent="0.25">
      <c r="B148" s="41"/>
      <c r="C148" s="41"/>
      <c r="D148" s="41"/>
      <c r="E148" s="41"/>
      <c r="F148" s="41"/>
      <c r="G148" s="41"/>
      <c r="H148" s="41"/>
      <c r="I148" s="41"/>
    </row>
    <row r="149" spans="2:9" x14ac:dyDescent="0.25">
      <c r="B149" s="41"/>
      <c r="C149" s="41"/>
      <c r="D149" s="41"/>
      <c r="E149" s="41"/>
      <c r="F149" s="41"/>
      <c r="G149" s="41"/>
      <c r="H149" s="41"/>
      <c r="I149" s="41"/>
    </row>
    <row r="150" spans="2:9" x14ac:dyDescent="0.25">
      <c r="B150" s="41"/>
      <c r="C150" s="41"/>
      <c r="D150" s="41"/>
      <c r="E150" s="41"/>
      <c r="F150" s="41"/>
      <c r="G150" s="41"/>
      <c r="H150" s="41"/>
      <c r="I150" s="41"/>
    </row>
    <row r="151" spans="2:9" x14ac:dyDescent="0.25">
      <c r="B151" s="41"/>
      <c r="C151" s="41"/>
      <c r="D151" s="41"/>
      <c r="E151" s="41"/>
      <c r="F151" s="41"/>
      <c r="G151" s="41"/>
      <c r="H151" s="41"/>
      <c r="I151" s="41"/>
    </row>
    <row r="152" spans="2:9" x14ac:dyDescent="0.25">
      <c r="B152" s="41"/>
      <c r="C152" s="41"/>
      <c r="D152" s="41"/>
      <c r="E152" s="41"/>
      <c r="F152" s="41"/>
      <c r="G152" s="41"/>
      <c r="H152" s="41"/>
      <c r="I152" s="41"/>
    </row>
    <row r="153" spans="2:9" x14ac:dyDescent="0.25">
      <c r="B153" s="41"/>
      <c r="C153" s="41"/>
      <c r="D153" s="41"/>
      <c r="E153" s="41"/>
      <c r="F153" s="41"/>
      <c r="G153" s="41"/>
      <c r="H153" s="41"/>
      <c r="I153" s="41"/>
    </row>
    <row r="154" spans="2:9" x14ac:dyDescent="0.25">
      <c r="B154" s="41"/>
      <c r="C154" s="41"/>
      <c r="D154" s="41"/>
      <c r="E154" s="41"/>
      <c r="F154" s="41"/>
      <c r="G154" s="41"/>
      <c r="H154" s="41"/>
      <c r="I154" s="41"/>
    </row>
    <row r="155" spans="2:9" x14ac:dyDescent="0.25">
      <c r="B155" s="41"/>
      <c r="C155" s="41"/>
      <c r="D155" s="41"/>
      <c r="E155" s="41"/>
      <c r="F155" s="41"/>
      <c r="G155" s="41"/>
      <c r="H155" s="41"/>
      <c r="I155" s="41"/>
    </row>
    <row r="156" spans="2:9" x14ac:dyDescent="0.25">
      <c r="B156" s="41"/>
      <c r="C156" s="41"/>
      <c r="D156" s="41"/>
      <c r="E156" s="41"/>
      <c r="F156" s="41"/>
      <c r="G156" s="41"/>
      <c r="H156" s="41"/>
      <c r="I156" s="41"/>
    </row>
    <row r="157" spans="2:9" x14ac:dyDescent="0.25">
      <c r="B157" s="41"/>
      <c r="C157" s="41"/>
      <c r="D157" s="41"/>
      <c r="E157" s="41"/>
      <c r="F157" s="41"/>
      <c r="G157" s="41"/>
      <c r="H157" s="41"/>
      <c r="I157" s="41"/>
    </row>
    <row r="158" spans="2:9" x14ac:dyDescent="0.25">
      <c r="B158" s="41"/>
      <c r="C158" s="41"/>
      <c r="D158" s="41"/>
      <c r="E158" s="41"/>
      <c r="F158" s="41"/>
      <c r="G158" s="41"/>
      <c r="H158" s="41"/>
      <c r="I158" s="41"/>
    </row>
    <row r="159" spans="2:9" x14ac:dyDescent="0.25">
      <c r="B159" s="41"/>
      <c r="C159" s="41"/>
      <c r="D159" s="41"/>
      <c r="E159" s="41"/>
      <c r="F159" s="41"/>
      <c r="G159" s="41"/>
      <c r="H159" s="41"/>
      <c r="I159" s="41"/>
    </row>
    <row r="160" spans="2:9" x14ac:dyDescent="0.25">
      <c r="B160" s="41"/>
      <c r="C160" s="41"/>
      <c r="D160" s="41"/>
      <c r="E160" s="41"/>
      <c r="F160" s="41"/>
      <c r="G160" s="41"/>
      <c r="H160" s="41"/>
      <c r="I160" s="41"/>
    </row>
    <row r="161" spans="2:9" x14ac:dyDescent="0.25">
      <c r="B161" s="41"/>
      <c r="C161" s="41"/>
      <c r="D161" s="41"/>
      <c r="E161" s="41"/>
      <c r="F161" s="41"/>
      <c r="G161" s="41"/>
      <c r="H161" s="41"/>
      <c r="I161" s="41"/>
    </row>
    <row r="162" spans="2:9" x14ac:dyDescent="0.25">
      <c r="B162" s="41"/>
      <c r="C162" s="41"/>
      <c r="D162" s="41"/>
      <c r="E162" s="41"/>
      <c r="F162" s="41"/>
      <c r="G162" s="41"/>
      <c r="H162" s="41"/>
      <c r="I162" s="41"/>
    </row>
    <row r="163" spans="2:9" x14ac:dyDescent="0.25">
      <c r="B163" s="41"/>
      <c r="C163" s="41"/>
      <c r="D163" s="41"/>
      <c r="E163" s="41"/>
      <c r="F163" s="41"/>
      <c r="G163" s="41"/>
      <c r="H163" s="41"/>
      <c r="I163" s="41"/>
    </row>
    <row r="164" spans="2:9" x14ac:dyDescent="0.25">
      <c r="B164" s="41"/>
      <c r="C164" s="41"/>
      <c r="D164" s="41"/>
      <c r="E164" s="41"/>
      <c r="F164" s="41"/>
      <c r="G164" s="41"/>
      <c r="H164" s="41"/>
      <c r="I164" s="41"/>
    </row>
    <row r="165" spans="2:9" x14ac:dyDescent="0.25">
      <c r="B165" s="41"/>
      <c r="C165" s="41"/>
      <c r="D165" s="41"/>
      <c r="E165" s="41"/>
      <c r="F165" s="41"/>
      <c r="G165" s="41"/>
      <c r="H165" s="41"/>
      <c r="I165" s="41"/>
    </row>
    <row r="166" spans="2:9" x14ac:dyDescent="0.25">
      <c r="B166" s="41"/>
      <c r="C166" s="41"/>
      <c r="D166" s="41"/>
      <c r="E166" s="41"/>
      <c r="F166" s="41"/>
      <c r="G166" s="41"/>
      <c r="H166" s="41"/>
      <c r="I166" s="41"/>
    </row>
    <row r="167" spans="2:9" x14ac:dyDescent="0.25">
      <c r="B167" s="41"/>
      <c r="C167" s="41"/>
      <c r="D167" s="41"/>
      <c r="E167" s="41"/>
      <c r="F167" s="41"/>
      <c r="G167" s="41"/>
      <c r="H167" s="41"/>
      <c r="I167" s="41"/>
    </row>
    <row r="168" spans="2:9" x14ac:dyDescent="0.25">
      <c r="B168" s="41"/>
      <c r="C168" s="41"/>
      <c r="D168" s="41"/>
      <c r="E168" s="41"/>
      <c r="F168" s="41"/>
      <c r="G168" s="41"/>
      <c r="H168" s="41"/>
      <c r="I168" s="41"/>
    </row>
    <row r="169" spans="2:9" x14ac:dyDescent="0.25">
      <c r="B169" s="41"/>
      <c r="C169" s="41"/>
      <c r="D169" s="41"/>
      <c r="E169" s="41"/>
      <c r="F169" s="41"/>
      <c r="G169" s="41"/>
      <c r="H169" s="41"/>
      <c r="I169" s="41"/>
    </row>
    <row r="170" spans="2:9" x14ac:dyDescent="0.25">
      <c r="B170" s="41"/>
      <c r="C170" s="41"/>
      <c r="D170" s="41"/>
      <c r="E170" s="41"/>
      <c r="F170" s="41"/>
      <c r="G170" s="41"/>
      <c r="H170" s="41"/>
      <c r="I170" s="41"/>
    </row>
    <row r="171" spans="2:9" x14ac:dyDescent="0.25">
      <c r="B171" s="41"/>
      <c r="C171" s="41"/>
      <c r="D171" s="41"/>
      <c r="E171" s="41"/>
      <c r="F171" s="41"/>
      <c r="G171" s="41"/>
      <c r="H171" s="41"/>
      <c r="I171" s="41"/>
    </row>
    <row r="172" spans="2:9" x14ac:dyDescent="0.25">
      <c r="B172" s="41"/>
      <c r="C172" s="41"/>
      <c r="D172" s="41"/>
      <c r="E172" s="41"/>
      <c r="F172" s="41"/>
      <c r="G172" s="41"/>
      <c r="H172" s="41"/>
      <c r="I172" s="41"/>
    </row>
    <row r="173" spans="2:9" x14ac:dyDescent="0.25">
      <c r="B173" s="41"/>
      <c r="C173" s="41"/>
      <c r="D173" s="41"/>
      <c r="E173" s="41"/>
      <c r="F173" s="41"/>
      <c r="G173" s="41"/>
      <c r="H173" s="41"/>
      <c r="I173" s="41"/>
    </row>
    <row r="174" spans="2:9" x14ac:dyDescent="0.25">
      <c r="B174" s="41"/>
      <c r="C174" s="41"/>
      <c r="D174" s="41"/>
      <c r="E174" s="41"/>
      <c r="F174" s="41"/>
      <c r="G174" s="41"/>
      <c r="H174" s="41"/>
      <c r="I174" s="41"/>
    </row>
    <row r="175" spans="2:9" x14ac:dyDescent="0.25">
      <c r="B175" s="41"/>
      <c r="C175" s="41"/>
      <c r="D175" s="41"/>
      <c r="E175" s="41"/>
      <c r="F175" s="41"/>
      <c r="G175" s="41"/>
      <c r="H175" s="41"/>
      <c r="I175" s="41"/>
    </row>
    <row r="176" spans="2:9" x14ac:dyDescent="0.25">
      <c r="B176" s="41"/>
      <c r="C176" s="41"/>
      <c r="D176" s="41"/>
      <c r="E176" s="41"/>
      <c r="F176" s="41"/>
      <c r="G176" s="41"/>
      <c r="H176" s="41"/>
      <c r="I176" s="41"/>
    </row>
    <row r="177" spans="2:9" x14ac:dyDescent="0.25">
      <c r="B177" s="41"/>
      <c r="C177" s="41"/>
      <c r="D177" s="41"/>
      <c r="E177" s="41"/>
      <c r="F177" s="41"/>
      <c r="G177" s="41"/>
      <c r="H177" s="41"/>
      <c r="I177" s="41"/>
    </row>
    <row r="178" spans="2:9" x14ac:dyDescent="0.25">
      <c r="B178" s="41"/>
      <c r="C178" s="41"/>
      <c r="D178" s="41"/>
      <c r="E178" s="41"/>
      <c r="F178" s="41"/>
      <c r="G178" s="41"/>
      <c r="H178" s="41"/>
      <c r="I178" s="41"/>
    </row>
    <row r="179" spans="2:9" x14ac:dyDescent="0.25">
      <c r="B179" s="41"/>
      <c r="C179" s="41"/>
      <c r="D179" s="41"/>
      <c r="E179" s="41"/>
      <c r="F179" s="41"/>
      <c r="G179" s="41"/>
      <c r="H179" s="41"/>
      <c r="I179" s="41"/>
    </row>
    <row r="180" spans="2:9" x14ac:dyDescent="0.25">
      <c r="B180" s="41"/>
      <c r="C180" s="41"/>
      <c r="D180" s="41"/>
      <c r="E180" s="41"/>
      <c r="F180" s="41"/>
      <c r="G180" s="41"/>
      <c r="H180" s="41"/>
      <c r="I180" s="41"/>
    </row>
    <row r="181" spans="2:9" x14ac:dyDescent="0.25">
      <c r="B181" s="133"/>
      <c r="C181" s="133"/>
      <c r="D181" s="133"/>
      <c r="E181" s="133"/>
      <c r="F181" s="133"/>
      <c r="G181" s="133"/>
      <c r="H181" s="133"/>
      <c r="I181" s="133"/>
    </row>
    <row r="182" spans="2:9" x14ac:dyDescent="0.25">
      <c r="B182" s="133"/>
      <c r="C182" s="133"/>
      <c r="D182" s="133"/>
      <c r="E182" s="133"/>
      <c r="F182" s="133"/>
      <c r="G182" s="133"/>
      <c r="H182" s="133"/>
      <c r="I182" s="133"/>
    </row>
    <row r="183" spans="2:9" x14ac:dyDescent="0.25">
      <c r="B183" s="133"/>
      <c r="C183" s="133"/>
      <c r="D183" s="133"/>
      <c r="E183" s="133"/>
      <c r="F183" s="133"/>
      <c r="G183" s="133"/>
      <c r="H183" s="133"/>
      <c r="I183" s="133"/>
    </row>
    <row r="184" spans="2:9" x14ac:dyDescent="0.25">
      <c r="B184" s="133"/>
      <c r="C184" s="133"/>
      <c r="D184" s="133"/>
      <c r="E184" s="133"/>
      <c r="F184" s="133"/>
      <c r="G184" s="133"/>
      <c r="H184" s="133"/>
      <c r="I184" s="133"/>
    </row>
    <row r="185" spans="2:9" x14ac:dyDescent="0.25">
      <c r="B185" s="133"/>
      <c r="C185" s="133"/>
      <c r="D185" s="133"/>
      <c r="E185" s="133"/>
      <c r="F185" s="133"/>
      <c r="G185" s="133"/>
      <c r="H185" s="133"/>
      <c r="I185" s="133"/>
    </row>
    <row r="186" spans="2:9" x14ac:dyDescent="0.25">
      <c r="B186" s="133"/>
      <c r="C186" s="133"/>
      <c r="D186" s="133"/>
      <c r="E186" s="133"/>
      <c r="F186" s="133"/>
      <c r="G186" s="133"/>
      <c r="H186" s="133"/>
      <c r="I186" s="133"/>
    </row>
    <row r="187" spans="2:9" x14ac:dyDescent="0.25">
      <c r="B187" s="133"/>
      <c r="C187" s="133"/>
      <c r="D187" s="133"/>
      <c r="E187" s="133"/>
      <c r="F187" s="133"/>
      <c r="G187" s="133"/>
      <c r="H187" s="133"/>
      <c r="I187" s="133"/>
    </row>
    <row r="188" spans="2:9" x14ac:dyDescent="0.25">
      <c r="B188" s="133"/>
      <c r="C188" s="133"/>
      <c r="D188" s="133"/>
      <c r="E188" s="133"/>
      <c r="F188" s="133"/>
      <c r="G188" s="133"/>
      <c r="H188" s="133"/>
      <c r="I188" s="133"/>
    </row>
    <row r="189" spans="2:9" x14ac:dyDescent="0.25">
      <c r="B189" s="133"/>
      <c r="C189" s="133"/>
      <c r="D189" s="133"/>
      <c r="E189" s="133"/>
      <c r="F189" s="133"/>
      <c r="G189" s="133"/>
      <c r="H189" s="133"/>
      <c r="I189" s="133"/>
    </row>
    <row r="190" spans="2:9" x14ac:dyDescent="0.25">
      <c r="B190" s="133"/>
      <c r="C190" s="133"/>
      <c r="D190" s="133"/>
      <c r="E190" s="133"/>
      <c r="F190" s="133"/>
      <c r="G190" s="133"/>
      <c r="H190" s="133"/>
      <c r="I190" s="133"/>
    </row>
    <row r="191" spans="2:9" x14ac:dyDescent="0.25">
      <c r="B191" s="133"/>
      <c r="C191" s="133"/>
      <c r="D191" s="133"/>
      <c r="E191" s="133"/>
      <c r="F191" s="133"/>
      <c r="G191" s="133"/>
      <c r="H191" s="133"/>
      <c r="I191" s="133"/>
    </row>
    <row r="192" spans="2:9" x14ac:dyDescent="0.25">
      <c r="B192" s="133"/>
      <c r="C192" s="133"/>
      <c r="D192" s="133"/>
      <c r="E192" s="133"/>
      <c r="F192" s="133"/>
      <c r="G192" s="133"/>
      <c r="H192" s="133"/>
      <c r="I192" s="133"/>
    </row>
    <row r="193" spans="2:9" x14ac:dyDescent="0.25">
      <c r="B193" s="133"/>
      <c r="C193" s="133"/>
      <c r="D193" s="133"/>
      <c r="E193" s="133"/>
      <c r="F193" s="133"/>
      <c r="G193" s="133"/>
      <c r="H193" s="133"/>
      <c r="I193" s="133"/>
    </row>
    <row r="194" spans="2:9" x14ac:dyDescent="0.25">
      <c r="B194" s="133"/>
      <c r="C194" s="133"/>
      <c r="D194" s="133"/>
      <c r="E194" s="133"/>
      <c r="F194" s="133"/>
      <c r="G194" s="133"/>
      <c r="H194" s="133"/>
      <c r="I194" s="133"/>
    </row>
    <row r="195" spans="2:9" x14ac:dyDescent="0.25">
      <c r="B195" s="135"/>
      <c r="C195" s="135"/>
      <c r="D195" s="135"/>
      <c r="E195" s="135"/>
      <c r="F195" s="135"/>
      <c r="G195" s="135"/>
      <c r="H195" s="135"/>
      <c r="I195" s="135"/>
    </row>
    <row r="196" spans="2:9" x14ac:dyDescent="0.25">
      <c r="B196" s="135"/>
      <c r="C196" s="135"/>
      <c r="D196" s="135"/>
      <c r="E196" s="135"/>
      <c r="F196" s="135"/>
      <c r="G196" s="135"/>
      <c r="H196" s="135"/>
      <c r="I196" s="135"/>
    </row>
    <row r="197" spans="2:9" x14ac:dyDescent="0.25">
      <c r="B197" s="135"/>
      <c r="C197" s="135"/>
      <c r="D197" s="135"/>
      <c r="E197" s="135"/>
      <c r="F197" s="135"/>
      <c r="G197" s="135"/>
      <c r="H197" s="135"/>
      <c r="I197" s="135"/>
    </row>
    <row r="198" spans="2:9" x14ac:dyDescent="0.25">
      <c r="B198" s="135"/>
      <c r="C198" s="135"/>
      <c r="D198" s="135"/>
      <c r="E198" s="135"/>
      <c r="F198" s="135"/>
      <c r="G198" s="135"/>
      <c r="H198" s="135"/>
      <c r="I198" s="135"/>
    </row>
    <row r="199" spans="2:9" x14ac:dyDescent="0.25">
      <c r="B199" s="135"/>
      <c r="C199" s="135"/>
      <c r="D199" s="135"/>
      <c r="E199" s="135"/>
      <c r="F199" s="135"/>
      <c r="G199" s="135"/>
      <c r="H199" s="135"/>
      <c r="I199" s="135"/>
    </row>
    <row r="200" spans="2:9" x14ac:dyDescent="0.25">
      <c r="B200" s="135"/>
      <c r="C200" s="135"/>
      <c r="D200" s="135"/>
      <c r="E200" s="135"/>
      <c r="F200" s="135"/>
      <c r="G200" s="135"/>
      <c r="H200" s="135"/>
      <c r="I200" s="135"/>
    </row>
    <row r="201" spans="2:9" x14ac:dyDescent="0.25">
      <c r="B201" s="135"/>
      <c r="C201" s="135"/>
      <c r="D201" s="135"/>
      <c r="E201" s="135"/>
      <c r="F201" s="135"/>
      <c r="G201" s="135"/>
      <c r="H201" s="135"/>
      <c r="I201" s="135"/>
    </row>
    <row r="202" spans="2:9" x14ac:dyDescent="0.25">
      <c r="B202" s="135"/>
      <c r="C202" s="135"/>
      <c r="D202" s="135"/>
      <c r="E202" s="135"/>
      <c r="F202" s="135"/>
      <c r="G202" s="135"/>
      <c r="H202" s="135"/>
      <c r="I202" s="135"/>
    </row>
    <row r="203" spans="2:9" x14ac:dyDescent="0.25">
      <c r="B203" s="135"/>
      <c r="C203" s="135"/>
      <c r="D203" s="135"/>
      <c r="E203" s="135"/>
      <c r="F203" s="135"/>
      <c r="G203" s="135"/>
      <c r="H203" s="135"/>
      <c r="I203" s="135"/>
    </row>
    <row r="204" spans="2:9" x14ac:dyDescent="0.25">
      <c r="B204" s="135"/>
      <c r="C204" s="135"/>
      <c r="D204" s="135"/>
      <c r="E204" s="135"/>
      <c r="F204" s="135"/>
      <c r="G204" s="135"/>
      <c r="H204" s="135"/>
      <c r="I204" s="135"/>
    </row>
    <row r="205" spans="2:9" x14ac:dyDescent="0.25">
      <c r="B205" s="135"/>
      <c r="C205" s="135"/>
      <c r="D205" s="135"/>
      <c r="E205" s="135"/>
      <c r="F205" s="135"/>
      <c r="G205" s="135"/>
      <c r="H205" s="135"/>
      <c r="I205" s="135"/>
    </row>
    <row r="206" spans="2:9" x14ac:dyDescent="0.25">
      <c r="B206" s="135"/>
      <c r="C206" s="135"/>
      <c r="D206" s="135"/>
      <c r="E206" s="135"/>
      <c r="F206" s="135"/>
      <c r="G206" s="135"/>
      <c r="H206" s="135"/>
      <c r="I206" s="135"/>
    </row>
    <row r="207" spans="2:9" x14ac:dyDescent="0.25">
      <c r="B207" s="135"/>
      <c r="C207" s="135"/>
      <c r="D207" s="135"/>
      <c r="E207" s="135"/>
      <c r="F207" s="135"/>
      <c r="G207" s="135"/>
      <c r="H207" s="135"/>
      <c r="I207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4"/>
    <col min="14" max="14" width="2.140625" style="135" customWidth="1"/>
    <col min="15" max="73" width="11.42578125" style="144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5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O10" s="135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5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5">
        <v>1</v>
      </c>
      <c r="O13" s="135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5">
        <v>1</v>
      </c>
      <c r="O14" s="135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5">
        <v>1</v>
      </c>
      <c r="O15" s="135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5">
        <v>1</v>
      </c>
      <c r="O16" s="135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5">
        <v>1</v>
      </c>
      <c r="O17" s="135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82">
        <v>53.969717000000003</v>
      </c>
      <c r="I18" s="30">
        <v>4.3483542581205903</v>
      </c>
      <c r="J18" s="30">
        <v>104.34835425812059</v>
      </c>
      <c r="K18" s="30">
        <v>13.052870216732583</v>
      </c>
      <c r="L18" s="60"/>
      <c r="N18" s="135">
        <v>1</v>
      </c>
      <c r="O18" s="135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68"/>
      <c r="I19" s="68" t="s">
        <v>97</v>
      </c>
      <c r="J19" s="68" t="s">
        <v>97</v>
      </c>
      <c r="K19" s="68" t="s">
        <v>97</v>
      </c>
      <c r="L19" s="60"/>
      <c r="M19" s="135"/>
      <c r="N19" s="135" t="s">
        <v>97</v>
      </c>
      <c r="O19" s="135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68"/>
      <c r="I20" s="68" t="s">
        <v>97</v>
      </c>
      <c r="J20" s="68" t="s">
        <v>97</v>
      </c>
      <c r="K20" s="68" t="s">
        <v>97</v>
      </c>
      <c r="L20" s="60"/>
      <c r="M20" s="135"/>
      <c r="N20" s="135" t="s">
        <v>97</v>
      </c>
      <c r="O20" s="135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68"/>
      <c r="I21" s="68" t="s">
        <v>97</v>
      </c>
      <c r="J21" s="68" t="s">
        <v>97</v>
      </c>
      <c r="K21" s="68" t="s">
        <v>97</v>
      </c>
      <c r="L21" s="60"/>
      <c r="M21" s="135"/>
      <c r="N21" s="135" t="s">
        <v>97</v>
      </c>
      <c r="O21" s="135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68"/>
      <c r="I22" s="68" t="s">
        <v>97</v>
      </c>
      <c r="J22" s="68" t="s">
        <v>97</v>
      </c>
      <c r="K22" s="68" t="s">
        <v>97</v>
      </c>
      <c r="L22" s="60"/>
      <c r="M22" s="135"/>
      <c r="N22" s="135" t="s">
        <v>97</v>
      </c>
      <c r="O22" s="135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68"/>
      <c r="I23" s="68" t="s">
        <v>97</v>
      </c>
      <c r="J23" s="68" t="s">
        <v>97</v>
      </c>
      <c r="K23" s="68" t="s">
        <v>97</v>
      </c>
      <c r="L23" s="60"/>
      <c r="M23" s="135"/>
      <c r="N23" s="135" t="s">
        <v>97</v>
      </c>
      <c r="O23" s="135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68"/>
      <c r="I24" s="68" t="s">
        <v>97</v>
      </c>
      <c r="J24" s="68" t="s">
        <v>97</v>
      </c>
      <c r="K24" s="68" t="s">
        <v>97</v>
      </c>
      <c r="L24" s="60"/>
      <c r="M24" s="135"/>
      <c r="N24" s="135" t="s">
        <v>97</v>
      </c>
      <c r="O24" s="135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292.83505600000001</v>
      </c>
      <c r="I25" s="65"/>
      <c r="J25" s="48"/>
      <c r="K25" s="48"/>
      <c r="L25" s="60"/>
      <c r="M25" s="135"/>
      <c r="O25" s="135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5"/>
      <c r="O26" s="135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5"/>
      <c r="O27" s="135"/>
    </row>
    <row r="28" spans="1:73" ht="18.75" customHeight="1" x14ac:dyDescent="0.25">
      <c r="A28" s="58"/>
      <c r="B28" s="69" t="s">
        <v>20</v>
      </c>
      <c r="C28" s="70">
        <v>328.310069</v>
      </c>
      <c r="D28" s="70">
        <v>277.20198900000003</v>
      </c>
      <c r="E28" s="70">
        <v>320.06234000000001</v>
      </c>
      <c r="F28" s="70">
        <v>266.18643699999996</v>
      </c>
      <c r="G28" s="70">
        <v>271.21952799999997</v>
      </c>
      <c r="H28" s="30">
        <v>292.83505600000001</v>
      </c>
      <c r="I28" s="66">
        <v>7.9697535643524997</v>
      </c>
      <c r="J28" s="30">
        <v>107.9697535643525</v>
      </c>
      <c r="K28" s="30">
        <v>1.8908142190580568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-15.567015704291409</v>
      </c>
      <c r="E29" s="70">
        <v>15.461776141873207</v>
      </c>
      <c r="F29" s="70">
        <v>-16.832940420294385</v>
      </c>
      <c r="G29" s="70">
        <v>1.8908142190580568</v>
      </c>
      <c r="H29" s="30">
        <v>7.9697535643524997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2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4"/>
      <c r="N31" s="135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</row>
    <row r="32" spans="1:73" s="142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4"/>
      <c r="N32" s="135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</row>
    <row r="33" spans="1:73" s="142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4"/>
      <c r="N33" s="135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</row>
    <row r="34" spans="1:73" s="142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4"/>
      <c r="N34" s="135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</row>
    <row r="35" spans="1:73" s="142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4"/>
      <c r="N35" s="135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</row>
    <row r="36" spans="1:73" s="142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4"/>
      <c r="N36" s="135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</row>
    <row r="37" spans="1:73" s="142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4"/>
      <c r="N37" s="135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</row>
    <row r="38" spans="1:73" s="142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4"/>
      <c r="N38" s="135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</row>
    <row r="39" spans="1:73" s="142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4"/>
      <c r="N39" s="135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</row>
    <row r="40" spans="1:73" s="142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4"/>
      <c r="N40" s="135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</row>
    <row r="41" spans="1:73" s="142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4"/>
      <c r="N41" s="135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</row>
    <row r="42" spans="1:73" s="142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4"/>
      <c r="N42" s="135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</row>
    <row r="43" spans="1:73" s="142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4"/>
      <c r="N43" s="135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</row>
    <row r="44" spans="1:73" s="142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4"/>
      <c r="N44" s="135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</row>
    <row r="45" spans="1:73" s="142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4"/>
      <c r="N45" s="135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</row>
    <row r="46" spans="1:73" s="144" customFormat="1" x14ac:dyDescent="0.25">
      <c r="B46" s="135"/>
      <c r="C46" s="135"/>
      <c r="D46" s="135"/>
      <c r="E46" s="135"/>
      <c r="F46" s="135"/>
      <c r="G46" s="135"/>
      <c r="H46" s="135"/>
      <c r="I46" s="135"/>
      <c r="J46" s="135"/>
      <c r="N46" s="135"/>
    </row>
    <row r="47" spans="1:73" s="144" customFormat="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N47" s="135"/>
    </row>
    <row r="48" spans="1:73" s="144" customFormat="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N48" s="135"/>
    </row>
    <row r="49" spans="1:14" s="144" customFormat="1" x14ac:dyDescent="0.25">
      <c r="B49" s="135"/>
      <c r="C49" s="135"/>
      <c r="D49" s="135"/>
      <c r="E49" s="135"/>
      <c r="F49" s="135"/>
      <c r="G49" s="135"/>
      <c r="H49" s="135"/>
      <c r="I49" s="135"/>
      <c r="J49" s="135"/>
      <c r="N49" s="135"/>
    </row>
    <row r="50" spans="1:14" s="144" customFormat="1" x14ac:dyDescent="0.25">
      <c r="B50" s="135"/>
      <c r="C50" s="135"/>
      <c r="D50" s="135"/>
      <c r="E50" s="135"/>
      <c r="F50" s="135"/>
      <c r="G50" s="135"/>
      <c r="H50" s="135"/>
      <c r="I50" s="135"/>
      <c r="J50" s="135"/>
      <c r="N50" s="135"/>
    </row>
    <row r="51" spans="1:14" s="144" customFormat="1" x14ac:dyDescent="0.25">
      <c r="B51" s="135"/>
      <c r="C51" s="135"/>
      <c r="D51" s="135"/>
      <c r="E51" s="135"/>
      <c r="F51" s="135"/>
      <c r="G51" s="135"/>
      <c r="H51" s="135"/>
      <c r="I51" s="135"/>
      <c r="J51" s="135"/>
      <c r="N51" s="135"/>
    </row>
    <row r="52" spans="1:14" s="144" customFormat="1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N52" s="135"/>
    </row>
    <row r="53" spans="1:14" s="144" customFormat="1" x14ac:dyDescent="0.25">
      <c r="B53" s="135" t="s">
        <v>1</v>
      </c>
      <c r="C53" s="135" t="s">
        <v>165</v>
      </c>
      <c r="D53" s="135" t="s">
        <v>174</v>
      </c>
      <c r="E53" s="135" t="s">
        <v>166</v>
      </c>
      <c r="F53" s="135" t="s">
        <v>167</v>
      </c>
      <c r="G53" s="135"/>
      <c r="H53" s="135"/>
      <c r="I53" s="135"/>
      <c r="J53" s="135"/>
      <c r="N53" s="135"/>
    </row>
    <row r="54" spans="1:14" s="144" customFormat="1" x14ac:dyDescent="0.25">
      <c r="B54" s="135">
        <v>2013</v>
      </c>
      <c r="C54" s="135">
        <v>1</v>
      </c>
      <c r="D54" s="201">
        <v>40.190187999999999</v>
      </c>
      <c r="E54" s="200">
        <v>41275</v>
      </c>
      <c r="F54" s="135"/>
      <c r="G54" s="135"/>
      <c r="H54" s="135"/>
      <c r="I54" s="190"/>
      <c r="J54" s="135"/>
      <c r="N54" s="135"/>
    </row>
    <row r="55" spans="1:14" s="144" customFormat="1" x14ac:dyDescent="0.25">
      <c r="B55" s="135">
        <v>2013</v>
      </c>
      <c r="C55" s="135">
        <v>2</v>
      </c>
      <c r="D55" s="201">
        <v>50.122667</v>
      </c>
      <c r="E55" s="200">
        <v>41306</v>
      </c>
      <c r="F55" s="135"/>
      <c r="G55" s="135"/>
      <c r="H55" s="135"/>
      <c r="I55" s="190"/>
      <c r="J55" s="135"/>
      <c r="N55" s="135"/>
    </row>
    <row r="56" spans="1:14" s="144" customFormat="1" x14ac:dyDescent="0.25">
      <c r="B56" s="135">
        <v>2013</v>
      </c>
      <c r="C56" s="135">
        <v>3</v>
      </c>
      <c r="D56" s="201">
        <v>50.966129000000002</v>
      </c>
      <c r="E56" s="200">
        <v>41334</v>
      </c>
      <c r="F56" s="135"/>
      <c r="G56" s="135"/>
      <c r="H56" s="135"/>
      <c r="I56" s="190"/>
      <c r="J56" s="135"/>
      <c r="N56" s="135"/>
    </row>
    <row r="57" spans="1:14" s="144" customFormat="1" x14ac:dyDescent="0.25">
      <c r="B57" s="135">
        <v>2013</v>
      </c>
      <c r="C57" s="135">
        <v>4</v>
      </c>
      <c r="D57" s="201">
        <v>61.143343000000002</v>
      </c>
      <c r="E57" s="200">
        <v>41365</v>
      </c>
      <c r="F57" s="190">
        <v>54.489426499999993</v>
      </c>
      <c r="G57" s="135"/>
      <c r="H57" s="135"/>
      <c r="I57" s="190"/>
      <c r="J57" s="135"/>
      <c r="N57" s="135"/>
    </row>
    <row r="58" spans="1:14" x14ac:dyDescent="0.25">
      <c r="A58" s="142"/>
      <c r="B58" s="135">
        <v>2013</v>
      </c>
      <c r="C58" s="135">
        <v>5</v>
      </c>
      <c r="D58" s="201">
        <v>67.105176</v>
      </c>
      <c r="E58" s="200">
        <v>41395</v>
      </c>
      <c r="F58" s="190">
        <v>54.489426499999993</v>
      </c>
      <c r="G58" s="202"/>
      <c r="H58" s="135"/>
      <c r="I58" s="190"/>
      <c r="J58" s="202"/>
      <c r="K58" s="142"/>
      <c r="L58" s="142"/>
    </row>
    <row r="59" spans="1:14" x14ac:dyDescent="0.25">
      <c r="B59" s="135">
        <v>2013</v>
      </c>
      <c r="C59" s="135">
        <v>6</v>
      </c>
      <c r="D59" s="201">
        <v>58.782566000000003</v>
      </c>
      <c r="E59" s="200">
        <v>41426</v>
      </c>
      <c r="F59" s="190">
        <v>54.489426499999993</v>
      </c>
      <c r="G59" s="41"/>
      <c r="H59" s="135"/>
      <c r="I59" s="190"/>
      <c r="J59" s="41"/>
    </row>
    <row r="60" spans="1:14" x14ac:dyDescent="0.25">
      <c r="B60" s="135">
        <v>2013</v>
      </c>
      <c r="C60" s="135">
        <v>7</v>
      </c>
      <c r="D60" s="201">
        <v>57.895994999999999</v>
      </c>
      <c r="E60" s="200">
        <v>41456</v>
      </c>
      <c r="F60" s="190">
        <v>54.489426499999993</v>
      </c>
      <c r="G60" s="41"/>
      <c r="H60" s="135"/>
      <c r="I60" s="190"/>
      <c r="J60" s="41"/>
    </row>
    <row r="61" spans="1:14" x14ac:dyDescent="0.25">
      <c r="B61" s="135">
        <v>2013</v>
      </c>
      <c r="C61" s="135">
        <v>8</v>
      </c>
      <c r="D61" s="201">
        <v>49.709347999999999</v>
      </c>
      <c r="E61" s="200">
        <v>41487</v>
      </c>
      <c r="F61" s="190">
        <v>54.489426499999993</v>
      </c>
      <c r="G61" s="41"/>
      <c r="H61" s="135"/>
      <c r="I61" s="190"/>
      <c r="J61" s="41"/>
    </row>
    <row r="62" spans="1:14" x14ac:dyDescent="0.25">
      <c r="B62" s="135">
        <v>2013</v>
      </c>
      <c r="C62" s="135">
        <v>9</v>
      </c>
      <c r="D62" s="201">
        <v>55.164197999999999</v>
      </c>
      <c r="E62" s="200">
        <v>41518</v>
      </c>
      <c r="F62" s="190">
        <v>54.564401111111103</v>
      </c>
      <c r="G62" s="41"/>
      <c r="H62" s="135"/>
      <c r="I62" s="41"/>
      <c r="J62" s="41"/>
    </row>
    <row r="63" spans="1:14" x14ac:dyDescent="0.25">
      <c r="B63" s="135">
        <v>2013</v>
      </c>
      <c r="C63" s="135">
        <v>10</v>
      </c>
      <c r="D63" s="201">
        <v>58.780453999999999</v>
      </c>
      <c r="E63" s="200">
        <v>41548</v>
      </c>
      <c r="F63" s="190">
        <v>54.986006399999994</v>
      </c>
      <c r="G63" s="41"/>
      <c r="H63" s="135"/>
      <c r="I63" s="41"/>
      <c r="J63" s="41"/>
    </row>
    <row r="64" spans="1:14" x14ac:dyDescent="0.25">
      <c r="B64" s="135">
        <v>2013</v>
      </c>
      <c r="C64" s="135">
        <v>11</v>
      </c>
      <c r="D64" s="201">
        <v>53.092275999999998</v>
      </c>
      <c r="E64" s="200">
        <v>41579</v>
      </c>
      <c r="F64" s="190">
        <v>54.813849090909088</v>
      </c>
      <c r="G64" s="41"/>
      <c r="H64" s="41"/>
      <c r="I64" s="41"/>
      <c r="J64" s="41"/>
    </row>
    <row r="65" spans="2:10" x14ac:dyDescent="0.25">
      <c r="B65" s="135">
        <v>2013</v>
      </c>
      <c r="C65" s="135">
        <v>12</v>
      </c>
      <c r="D65" s="201">
        <v>59.558570000000003</v>
      </c>
      <c r="E65" s="200">
        <v>41609</v>
      </c>
      <c r="F65" s="190">
        <v>55.209242499999995</v>
      </c>
      <c r="G65" s="41"/>
      <c r="H65" s="41"/>
      <c r="I65" s="41"/>
      <c r="J65" s="41"/>
    </row>
    <row r="66" spans="2:10" x14ac:dyDescent="0.25">
      <c r="B66" s="135">
        <v>2014</v>
      </c>
      <c r="C66" s="135">
        <v>1</v>
      </c>
      <c r="D66" s="201">
        <v>38.812477999999999</v>
      </c>
      <c r="E66" s="200">
        <v>41640</v>
      </c>
      <c r="F66" s="190">
        <v>55.094433333333335</v>
      </c>
      <c r="G66" s="41"/>
      <c r="H66" s="41"/>
      <c r="I66" s="41"/>
      <c r="J66" s="41"/>
    </row>
    <row r="67" spans="2:10" x14ac:dyDescent="0.25">
      <c r="B67" s="135">
        <v>2014</v>
      </c>
      <c r="C67" s="135">
        <v>2</v>
      </c>
      <c r="D67" s="201">
        <v>47.403149999999997</v>
      </c>
      <c r="E67" s="200">
        <v>41671</v>
      </c>
      <c r="F67" s="190">
        <v>54.867806916666673</v>
      </c>
      <c r="G67" s="41"/>
      <c r="H67" s="41"/>
      <c r="I67" s="41"/>
      <c r="J67" s="41"/>
    </row>
    <row r="68" spans="2:10" x14ac:dyDescent="0.25">
      <c r="B68" s="135">
        <v>2014</v>
      </c>
      <c r="C68" s="135">
        <v>3</v>
      </c>
      <c r="D68" s="201">
        <v>43.913372000000003</v>
      </c>
      <c r="E68" s="200">
        <v>41699</v>
      </c>
      <c r="F68" s="190">
        <v>54.280077166666665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201">
        <v>52.211081</v>
      </c>
      <c r="E69" s="200">
        <v>41730</v>
      </c>
      <c r="F69" s="190">
        <v>53.535722000000014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50.210723000000002</v>
      </c>
      <c r="E70" s="200">
        <v>41760</v>
      </c>
      <c r="F70" s="190">
        <v>52.127850916666681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44.651184999999998</v>
      </c>
      <c r="E71" s="200">
        <v>41791</v>
      </c>
      <c r="F71" s="190">
        <v>50.950235833333331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65.648931000000005</v>
      </c>
      <c r="E72" s="200">
        <v>41821</v>
      </c>
      <c r="F72" s="190">
        <v>51.596313833333319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47.787495</v>
      </c>
      <c r="E73" s="200">
        <v>41852</v>
      </c>
      <c r="F73" s="190">
        <v>51.436159416666662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51.100991</v>
      </c>
      <c r="E74" s="200">
        <v>41883</v>
      </c>
      <c r="F74" s="190">
        <v>51.097558833333331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58.039285</v>
      </c>
      <c r="E75" s="200">
        <v>41913</v>
      </c>
      <c r="F75" s="190">
        <v>51.035794749999987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58.679251999999998</v>
      </c>
      <c r="E76" s="200">
        <v>41944</v>
      </c>
      <c r="F76" s="190">
        <v>51.501376083333334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66.006923999999998</v>
      </c>
      <c r="E77" s="200">
        <v>41974</v>
      </c>
      <c r="F77" s="190">
        <v>52.038738916666667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34.352082000000003</v>
      </c>
      <c r="E78" s="200">
        <v>42005</v>
      </c>
      <c r="F78" s="190">
        <v>51.667039250000009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65.770967999999996</v>
      </c>
      <c r="E79" s="200">
        <v>42036</v>
      </c>
      <c r="F79" s="190">
        <v>53.19769075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61.213403999999997</v>
      </c>
      <c r="E80" s="200">
        <v>42064</v>
      </c>
      <c r="F80" s="190">
        <v>54.639360083333337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53.68065</v>
      </c>
      <c r="E81" s="200">
        <v>42095</v>
      </c>
      <c r="F81" s="190">
        <v>54.761824166666678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52.985081999999998</v>
      </c>
      <c r="E82" s="200">
        <v>42125</v>
      </c>
      <c r="F82" s="190">
        <v>54.993020750000007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52.060153999999997</v>
      </c>
      <c r="E83" s="200">
        <v>42156</v>
      </c>
      <c r="F83" s="190">
        <v>55.610434833333336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48.726027999999999</v>
      </c>
      <c r="E84" s="200">
        <v>42186</v>
      </c>
      <c r="F84" s="190">
        <v>54.200192916666673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51.123446999999999</v>
      </c>
      <c r="E85" s="200">
        <v>42217</v>
      </c>
      <c r="F85" s="190">
        <v>54.47818891666666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53.434947000000001</v>
      </c>
      <c r="E86" s="200">
        <v>42248</v>
      </c>
      <c r="F86" s="190">
        <v>54.672685249999994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49.617420000000003</v>
      </c>
      <c r="E87" s="200">
        <v>42278</v>
      </c>
      <c r="F87" s="190">
        <v>53.970863166666653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42.703766000000002</v>
      </c>
      <c r="E88" s="200">
        <v>42309</v>
      </c>
      <c r="F88" s="190">
        <v>52.639572666666659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51.071165999999998</v>
      </c>
      <c r="E89" s="200">
        <v>42339</v>
      </c>
      <c r="F89" s="190">
        <v>51.394926166666664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39.527043999999997</v>
      </c>
      <c r="E90" s="200">
        <v>42370</v>
      </c>
      <c r="F90" s="190">
        <v>51.826173000000004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45.875369999999997</v>
      </c>
      <c r="E91" s="200">
        <v>42401</v>
      </c>
      <c r="F91" s="190">
        <v>50.168206499999997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41.033777000000001</v>
      </c>
      <c r="E92" s="200">
        <v>42430</v>
      </c>
      <c r="F92" s="190">
        <v>48.486570916666665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44.959012999999999</v>
      </c>
      <c r="E93" s="200">
        <v>42461</v>
      </c>
      <c r="F93" s="190">
        <v>47.759767833333335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49.042091999999997</v>
      </c>
      <c r="E94" s="200">
        <v>42491</v>
      </c>
      <c r="F94" s="190">
        <v>47.431185333333332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45.749141000000002</v>
      </c>
      <c r="E95" s="200">
        <v>42522</v>
      </c>
      <c r="F95" s="190">
        <v>46.905267583333334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37.159348999999999</v>
      </c>
      <c r="E96" s="200">
        <v>42552</v>
      </c>
      <c r="F96" s="190">
        <v>45.941377666666675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55.042014000000002</v>
      </c>
      <c r="E97" s="200">
        <v>42583</v>
      </c>
      <c r="F97" s="190">
        <v>46.267924916666665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45.345365999999999</v>
      </c>
      <c r="E98" s="200">
        <v>42614</v>
      </c>
      <c r="F98" s="190">
        <v>45.593793166666671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51.562451000000003</v>
      </c>
      <c r="E99" s="200">
        <v>42644</v>
      </c>
      <c r="F99" s="190">
        <v>45.755879083333333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57.361651999999999</v>
      </c>
      <c r="E100" s="200">
        <v>42675</v>
      </c>
      <c r="F100" s="190">
        <v>46.977369583333342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47.745286</v>
      </c>
      <c r="E101" s="200">
        <v>42705</v>
      </c>
      <c r="F101" s="190">
        <v>46.700212916666665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37.549585999999998</v>
      </c>
      <c r="E102" s="200">
        <v>42736</v>
      </c>
      <c r="F102" s="190">
        <v>46.535424749999997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38.987735000000001</v>
      </c>
      <c r="E103" s="200">
        <v>42767</v>
      </c>
      <c r="F103" s="190">
        <v>45.961455166666674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43.925333000000002</v>
      </c>
      <c r="E104" s="200">
        <v>42795</v>
      </c>
      <c r="F104" s="190">
        <v>46.202418166666661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36.560231000000002</v>
      </c>
      <c r="E105" s="200">
        <v>42826</v>
      </c>
      <c r="F105" s="190">
        <v>45.502519666666672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62.475926000000001</v>
      </c>
      <c r="E106" s="200">
        <v>42856</v>
      </c>
      <c r="F106" s="190">
        <v>46.622005833333333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51.720717</v>
      </c>
      <c r="E107" s="200">
        <v>42887</v>
      </c>
      <c r="F107" s="190">
        <v>47.119637166666671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44.817874000000003</v>
      </c>
      <c r="E108" s="200">
        <v>42917</v>
      </c>
      <c r="F108" s="190">
        <v>47.75784758333333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47.540044999999999</v>
      </c>
      <c r="E109" s="200">
        <v>42948</v>
      </c>
      <c r="F109" s="190">
        <v>47.132683499999992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56.774574000000001</v>
      </c>
      <c r="E110" s="200">
        <v>42979</v>
      </c>
      <c r="F110" s="190">
        <v>48.085117500000003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48.23903</v>
      </c>
      <c r="E111" s="200">
        <v>43009</v>
      </c>
      <c r="F111" s="190">
        <v>47.808165750000001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49.468187</v>
      </c>
      <c r="E112" s="200">
        <v>43040</v>
      </c>
      <c r="F112" s="190">
        <v>47.150376999999992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50.575614000000002</v>
      </c>
      <c r="E113" s="200">
        <v>43070</v>
      </c>
      <c r="F113" s="190">
        <v>47.386237666666666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35.933387000000003</v>
      </c>
      <c r="E114" s="200">
        <v>43101</v>
      </c>
      <c r="F114" s="190">
        <v>47.251554416666671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42.352096000000003</v>
      </c>
      <c r="E115" s="200">
        <v>43132</v>
      </c>
      <c r="F115" s="190">
        <v>47.531917833333331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48.577238999999999</v>
      </c>
      <c r="E116" s="200">
        <v>43160</v>
      </c>
      <c r="F116" s="190">
        <v>47.919576666666664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52.579357999999999</v>
      </c>
      <c r="E117" s="200">
        <v>43191</v>
      </c>
      <c r="F117" s="190">
        <v>49.254503916666664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59.423259000000002</v>
      </c>
      <c r="E118" s="200">
        <v>43221</v>
      </c>
      <c r="F118" s="190">
        <v>49.000115000000001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53.969717000000003</v>
      </c>
      <c r="E119" s="200">
        <v>43252</v>
      </c>
      <c r="F119" s="190">
        <v>49.187531666666679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45.45270883333334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41.491038416666676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36.759823916666669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32.739904750000001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28.617555833333338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24.402921333333335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152"/>
      <c r="C138" s="152"/>
      <c r="D138" s="152"/>
      <c r="E138" s="152"/>
      <c r="F138" s="152"/>
      <c r="G138" s="152"/>
      <c r="H138" s="152"/>
    </row>
    <row r="139" spans="2:10" x14ac:dyDescent="0.25">
      <c r="B139" s="152"/>
      <c r="C139" s="152"/>
      <c r="D139" s="152"/>
      <c r="E139" s="152"/>
      <c r="F139" s="152"/>
      <c r="G139" s="152"/>
      <c r="H139" s="152"/>
    </row>
    <row r="140" spans="2:10" x14ac:dyDescent="0.25">
      <c r="B140" s="152"/>
      <c r="C140" s="152"/>
      <c r="D140" s="152"/>
      <c r="E140" s="152"/>
      <c r="F140" s="152"/>
      <c r="G140" s="152"/>
      <c r="H140" s="152"/>
    </row>
    <row r="141" spans="2:10" x14ac:dyDescent="0.25">
      <c r="B141" s="152"/>
      <c r="C141" s="152"/>
      <c r="D141" s="152"/>
      <c r="E141" s="152"/>
      <c r="F141" s="152"/>
      <c r="G141" s="152"/>
      <c r="H141" s="152"/>
    </row>
    <row r="142" spans="2:10" x14ac:dyDescent="0.25">
      <c r="B142" s="152"/>
      <c r="C142" s="152"/>
      <c r="D142" s="152"/>
      <c r="E142" s="152"/>
      <c r="F142" s="152"/>
      <c r="G142" s="152"/>
      <c r="H142" s="152"/>
    </row>
    <row r="143" spans="2:10" x14ac:dyDescent="0.25">
      <c r="B143" s="152"/>
      <c r="C143" s="152"/>
      <c r="D143" s="152"/>
      <c r="E143" s="152"/>
      <c r="F143" s="152"/>
      <c r="G143" s="152"/>
      <c r="H143" s="15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1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82">
        <v>23.709439</v>
      </c>
      <c r="I18" s="30">
        <v>-23.915509623953056</v>
      </c>
      <c r="J18" s="30">
        <v>76.084490376046944</v>
      </c>
      <c r="K18" s="30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151.76164800000001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199.69319300000001</v>
      </c>
      <c r="D28" s="70">
        <v>169.05405500000001</v>
      </c>
      <c r="E28" s="70">
        <v>192.682412</v>
      </c>
      <c r="F28" s="70">
        <v>175.243371</v>
      </c>
      <c r="G28" s="70">
        <v>159.61845600000001</v>
      </c>
      <c r="H28" s="30">
        <v>151.76164800000001</v>
      </c>
      <c r="I28" s="66">
        <v>-4.9222428263558715</v>
      </c>
      <c r="J28" s="30">
        <v>95.07775717364413</v>
      </c>
      <c r="K28" s="30">
        <v>-8.9161232809199849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-15.343105861400097</v>
      </c>
      <c r="E29" s="70">
        <v>13.976805821073036</v>
      </c>
      <c r="F29" s="70">
        <v>-9.0506657141078417</v>
      </c>
      <c r="G29" s="70">
        <v>-8.9161232809199849</v>
      </c>
      <c r="H29" s="30">
        <v>-4.9222428263558715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1:15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</row>
    <row r="50" spans="1:15" x14ac:dyDescent="0.25">
      <c r="A50" s="144"/>
      <c r="B50" s="135"/>
      <c r="C50" s="135"/>
      <c r="D50" s="135"/>
      <c r="E50" s="135"/>
      <c r="F50" s="135"/>
      <c r="G50" s="135"/>
      <c r="H50" s="135"/>
      <c r="I50" s="135"/>
      <c r="J50" s="135"/>
      <c r="K50" s="144"/>
      <c r="L50" s="144"/>
      <c r="M50" s="144"/>
      <c r="N50" s="135"/>
      <c r="O50" s="144"/>
    </row>
    <row r="51" spans="1:15" x14ac:dyDescent="0.25">
      <c r="A51" s="144"/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1:15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1:15" x14ac:dyDescent="0.25">
      <c r="A53" s="144"/>
      <c r="B53" s="135" t="s">
        <v>1</v>
      </c>
      <c r="C53" s="135" t="s">
        <v>165</v>
      </c>
      <c r="D53" s="135" t="s">
        <v>175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44"/>
      <c r="B54" s="135">
        <v>2013</v>
      </c>
      <c r="C54" s="135">
        <v>1</v>
      </c>
      <c r="D54" s="135">
        <v>25.893058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44"/>
      <c r="B55" s="135">
        <v>2013</v>
      </c>
      <c r="C55" s="135">
        <v>2</v>
      </c>
      <c r="D55" s="135">
        <v>26.860658000000001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1:15" x14ac:dyDescent="0.25">
      <c r="A56" s="144"/>
      <c r="B56" s="135">
        <v>2013</v>
      </c>
      <c r="C56" s="135">
        <v>3</v>
      </c>
      <c r="D56" s="135">
        <v>28.304601000000002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1:15" x14ac:dyDescent="0.25">
      <c r="A57" s="144"/>
      <c r="B57" s="135">
        <v>2013</v>
      </c>
      <c r="C57" s="135">
        <v>4</v>
      </c>
      <c r="D57" s="135">
        <v>41.101570000000002</v>
      </c>
      <c r="E57" s="135">
        <v>41365</v>
      </c>
      <c r="F57" s="135">
        <v>33.757241749999999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1:15" x14ac:dyDescent="0.25">
      <c r="A58" s="144"/>
      <c r="B58" s="135">
        <v>2013</v>
      </c>
      <c r="C58" s="135">
        <v>5</v>
      </c>
      <c r="D58" s="201">
        <v>39.837715000000003</v>
      </c>
      <c r="E58" s="200">
        <v>41395</v>
      </c>
      <c r="F58" s="135">
        <v>33.757241749999999</v>
      </c>
      <c r="G58" s="135"/>
      <c r="H58" s="135"/>
      <c r="I58" s="190"/>
      <c r="J58" s="135"/>
      <c r="K58" s="144"/>
      <c r="L58" s="144"/>
      <c r="M58" s="144"/>
      <c r="N58" s="135"/>
      <c r="O58" s="144"/>
    </row>
    <row r="59" spans="1:15" x14ac:dyDescent="0.25">
      <c r="A59" s="144"/>
      <c r="B59" s="135">
        <v>2013</v>
      </c>
      <c r="C59" s="135">
        <v>6</v>
      </c>
      <c r="D59" s="201">
        <v>37.695591</v>
      </c>
      <c r="E59" s="200">
        <v>41426</v>
      </c>
      <c r="F59" s="135">
        <v>33.757241749999999</v>
      </c>
      <c r="G59" s="135"/>
      <c r="H59" s="135"/>
      <c r="I59" s="190"/>
      <c r="J59" s="135"/>
      <c r="K59" s="144"/>
      <c r="L59" s="144"/>
      <c r="M59" s="144"/>
      <c r="N59" s="135"/>
      <c r="O59" s="144"/>
    </row>
    <row r="60" spans="1:15" x14ac:dyDescent="0.25">
      <c r="A60" s="144"/>
      <c r="B60" s="135">
        <v>2013</v>
      </c>
      <c r="C60" s="135">
        <v>7</v>
      </c>
      <c r="D60" s="201">
        <v>38.275838</v>
      </c>
      <c r="E60" s="200">
        <v>41456</v>
      </c>
      <c r="F60" s="135">
        <v>33.757241749999999</v>
      </c>
      <c r="G60" s="135"/>
      <c r="H60" s="135"/>
      <c r="I60" s="190"/>
      <c r="J60" s="135"/>
      <c r="K60" s="144"/>
      <c r="L60" s="144"/>
      <c r="M60" s="144"/>
      <c r="N60" s="135"/>
      <c r="O60" s="144"/>
    </row>
    <row r="61" spans="1:15" x14ac:dyDescent="0.25">
      <c r="A61" s="144"/>
      <c r="B61" s="135">
        <v>2013</v>
      </c>
      <c r="C61" s="135">
        <v>8</v>
      </c>
      <c r="D61" s="201">
        <v>32.088903000000002</v>
      </c>
      <c r="E61" s="200">
        <v>41487</v>
      </c>
      <c r="F61" s="190">
        <v>33.757241749999999</v>
      </c>
      <c r="G61" s="135"/>
      <c r="H61" s="135"/>
      <c r="I61" s="190"/>
      <c r="J61" s="135"/>
      <c r="K61" s="144"/>
      <c r="L61" s="144"/>
      <c r="M61" s="144"/>
      <c r="N61" s="135"/>
      <c r="O61" s="144"/>
    </row>
    <row r="62" spans="1:15" x14ac:dyDescent="0.25">
      <c r="A62" s="144"/>
      <c r="B62" s="135">
        <v>2013</v>
      </c>
      <c r="C62" s="135">
        <v>9</v>
      </c>
      <c r="D62" s="201">
        <v>30.316310999999999</v>
      </c>
      <c r="E62" s="200">
        <v>41518</v>
      </c>
      <c r="F62" s="190">
        <v>33.374916111111105</v>
      </c>
      <c r="G62" s="202"/>
      <c r="H62" s="135"/>
      <c r="I62" s="190"/>
      <c r="J62" s="202"/>
      <c r="K62" s="144"/>
      <c r="L62" s="144"/>
      <c r="M62" s="144"/>
      <c r="N62" s="135"/>
      <c r="O62" s="144"/>
    </row>
    <row r="63" spans="1:15" x14ac:dyDescent="0.25">
      <c r="B63" s="135">
        <v>2013</v>
      </c>
      <c r="C63" s="135">
        <v>10</v>
      </c>
      <c r="D63" s="201">
        <v>42.870702999999999</v>
      </c>
      <c r="E63" s="200">
        <v>41548</v>
      </c>
      <c r="F63" s="190">
        <v>34.324494799999997</v>
      </c>
      <c r="G63" s="41"/>
      <c r="H63" s="135"/>
      <c r="I63" s="190"/>
      <c r="J63" s="41"/>
    </row>
    <row r="64" spans="1:15" x14ac:dyDescent="0.25">
      <c r="B64" s="135">
        <v>2013</v>
      </c>
      <c r="C64" s="135">
        <v>11</v>
      </c>
      <c r="D64" s="201">
        <v>39.343913000000001</v>
      </c>
      <c r="E64" s="200">
        <v>41579</v>
      </c>
      <c r="F64" s="190">
        <v>34.780805545454541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37.803933999999998</v>
      </c>
      <c r="E65" s="200">
        <v>41609</v>
      </c>
      <c r="F65" s="190">
        <v>35.032732916666667</v>
      </c>
      <c r="G65" s="41"/>
      <c r="H65" s="135"/>
      <c r="I65" s="190"/>
      <c r="J65" s="41"/>
    </row>
    <row r="66" spans="2:10" x14ac:dyDescent="0.25">
      <c r="B66" s="135">
        <v>2014</v>
      </c>
      <c r="C66" s="135">
        <v>1</v>
      </c>
      <c r="D66" s="201">
        <v>25.178864999999998</v>
      </c>
      <c r="E66" s="200">
        <v>41640</v>
      </c>
      <c r="F66" s="190">
        <v>34.973216833333332</v>
      </c>
      <c r="G66" s="41"/>
      <c r="H66" s="135"/>
      <c r="I66" s="41"/>
      <c r="J66" s="41"/>
    </row>
    <row r="67" spans="2:10" x14ac:dyDescent="0.25">
      <c r="B67" s="135">
        <v>2014</v>
      </c>
      <c r="C67" s="135">
        <v>2</v>
      </c>
      <c r="D67" s="201">
        <v>25.681273000000001</v>
      </c>
      <c r="E67" s="200">
        <v>41671</v>
      </c>
      <c r="F67" s="190">
        <v>34.874934749999987</v>
      </c>
      <c r="G67" s="41"/>
      <c r="H67" s="135"/>
      <c r="I67" s="41"/>
      <c r="J67" s="41"/>
    </row>
    <row r="68" spans="2:10" x14ac:dyDescent="0.25">
      <c r="B68" s="135">
        <v>2014</v>
      </c>
      <c r="C68" s="135">
        <v>3</v>
      </c>
      <c r="D68" s="201">
        <v>30.674868</v>
      </c>
      <c r="E68" s="200">
        <v>41699</v>
      </c>
      <c r="F68" s="190">
        <v>35.072456999999993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201">
        <v>28.192720000000001</v>
      </c>
      <c r="E69" s="200">
        <v>41730</v>
      </c>
      <c r="F69" s="190">
        <v>33.99671949999999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28.255783999999998</v>
      </c>
      <c r="E70" s="200">
        <v>41760</v>
      </c>
      <c r="F70" s="190">
        <v>33.031558583333329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31.070544999999999</v>
      </c>
      <c r="E71" s="200">
        <v>41791</v>
      </c>
      <c r="F71" s="190">
        <v>32.479471416666662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40.195058000000003</v>
      </c>
      <c r="E72" s="200">
        <v>41821</v>
      </c>
      <c r="F72" s="190">
        <v>32.639406416666667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36.194918999999999</v>
      </c>
      <c r="E73" s="200">
        <v>41852</v>
      </c>
      <c r="F73" s="190">
        <v>32.981574416666668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39.921886999999998</v>
      </c>
      <c r="E74" s="200">
        <v>41883</v>
      </c>
      <c r="F74" s="190">
        <v>33.782039083333331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34.63138</v>
      </c>
      <c r="E75" s="200">
        <v>41913</v>
      </c>
      <c r="F75" s="190">
        <v>33.095428833333337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33.866624000000002</v>
      </c>
      <c r="E76" s="200">
        <v>41944</v>
      </c>
      <c r="F76" s="190">
        <v>32.638988083333331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31.070561000000001</v>
      </c>
      <c r="E77" s="200">
        <v>41974</v>
      </c>
      <c r="F77" s="190">
        <v>32.077873666666669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27.082348</v>
      </c>
      <c r="E78" s="200">
        <v>42005</v>
      </c>
      <c r="F78" s="190">
        <v>32.236497249999999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35.932355000000001</v>
      </c>
      <c r="E79" s="200">
        <v>42036</v>
      </c>
      <c r="F79" s="190">
        <v>33.090754083333337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36.677548000000002</v>
      </c>
      <c r="E80" s="200">
        <v>42064</v>
      </c>
      <c r="F80" s="190">
        <v>33.590977416666668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31.438324000000001</v>
      </c>
      <c r="E81" s="200">
        <v>42095</v>
      </c>
      <c r="F81" s="190">
        <v>33.861444416666679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34.931148</v>
      </c>
      <c r="E82" s="200">
        <v>42125</v>
      </c>
      <c r="F82" s="190">
        <v>34.417724750000005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26.620688999999999</v>
      </c>
      <c r="E83" s="200">
        <v>42156</v>
      </c>
      <c r="F83" s="190">
        <v>34.046903416666673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28.608633999999999</v>
      </c>
      <c r="E84" s="200">
        <v>42186</v>
      </c>
      <c r="F84" s="190">
        <v>33.081368083333338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31.673427</v>
      </c>
      <c r="E85" s="200">
        <v>42217</v>
      </c>
      <c r="F85" s="190">
        <v>32.704577083333334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34.499530999999998</v>
      </c>
      <c r="E86" s="200">
        <v>42248</v>
      </c>
      <c r="F86" s="190">
        <v>32.252714083333338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31.408795000000001</v>
      </c>
      <c r="E87" s="200">
        <v>42278</v>
      </c>
      <c r="F87" s="190">
        <v>31.984165333333333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32.55498</v>
      </c>
      <c r="E88" s="200">
        <v>42309</v>
      </c>
      <c r="F88" s="190">
        <v>31.874861666666664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56.354225</v>
      </c>
      <c r="E89" s="200">
        <v>42339</v>
      </c>
      <c r="F89" s="190">
        <v>33.981833666666667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30.720089999999999</v>
      </c>
      <c r="E90" s="200">
        <v>42370</v>
      </c>
      <c r="F90" s="190">
        <v>34.284978833333334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30.916184000000001</v>
      </c>
      <c r="E91" s="200">
        <v>42401</v>
      </c>
      <c r="F91" s="190">
        <v>33.866964583333335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25.064927999999998</v>
      </c>
      <c r="E92" s="200">
        <v>42430</v>
      </c>
      <c r="F92" s="190">
        <v>32.899246249999997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25.994524999999999</v>
      </c>
      <c r="E93" s="200">
        <v>42461</v>
      </c>
      <c r="F93" s="190">
        <v>32.445596333333334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32.353211999999999</v>
      </c>
      <c r="E94" s="200">
        <v>42491</v>
      </c>
      <c r="F94" s="190">
        <v>32.230768333333337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30.194431999999999</v>
      </c>
      <c r="E95" s="200">
        <v>42522</v>
      </c>
      <c r="F95" s="190">
        <v>32.528580249999997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23.917197999999999</v>
      </c>
      <c r="E96" s="200">
        <v>42552</v>
      </c>
      <c r="F96" s="190">
        <v>32.137627250000001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36.274411000000001</v>
      </c>
      <c r="E97" s="200">
        <v>42583</v>
      </c>
      <c r="F97" s="190">
        <v>32.521042583333333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27.291664000000001</v>
      </c>
      <c r="E98" s="200">
        <v>42614</v>
      </c>
      <c r="F98" s="190">
        <v>31.920387000000002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24.450852999999999</v>
      </c>
      <c r="E99" s="200">
        <v>42644</v>
      </c>
      <c r="F99" s="190">
        <v>31.3405585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24.66282</v>
      </c>
      <c r="E100" s="200">
        <v>42675</v>
      </c>
      <c r="F100" s="190">
        <v>30.682878500000001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25.903865</v>
      </c>
      <c r="E101" s="200">
        <v>42705</v>
      </c>
      <c r="F101" s="190">
        <v>28.145348500000001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29.156898999999999</v>
      </c>
      <c r="E102" s="200">
        <v>42736</v>
      </c>
      <c r="F102" s="190">
        <v>28.015082583333335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23.038278999999999</v>
      </c>
      <c r="E103" s="200">
        <v>42767</v>
      </c>
      <c r="F103" s="190">
        <v>27.358590500000002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25.604955</v>
      </c>
      <c r="E104" s="200">
        <v>42795</v>
      </c>
      <c r="F104" s="190">
        <v>27.403592750000001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21.196467999999999</v>
      </c>
      <c r="E105" s="200">
        <v>42826</v>
      </c>
      <c r="F105" s="190">
        <v>27.003754666666669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29.459868</v>
      </c>
      <c r="E106" s="200">
        <v>42856</v>
      </c>
      <c r="F106" s="190">
        <v>26.762642666666665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31.161987</v>
      </c>
      <c r="E107" s="200">
        <v>42887</v>
      </c>
      <c r="F107" s="190">
        <v>26.843272249999998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38.793626000000003</v>
      </c>
      <c r="E108" s="200">
        <v>42917</v>
      </c>
      <c r="F108" s="190">
        <v>28.082974583333336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26.638473000000001</v>
      </c>
      <c r="E109" s="200">
        <v>42948</v>
      </c>
      <c r="F109" s="190">
        <v>27.279979749999999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32.058877000000003</v>
      </c>
      <c r="E110" s="200">
        <v>42979</v>
      </c>
      <c r="F110" s="190">
        <v>27.677247499999996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31.474861000000001</v>
      </c>
      <c r="E111" s="200">
        <v>43009</v>
      </c>
      <c r="F111" s="190">
        <v>28.262581499999996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20.580929999999999</v>
      </c>
      <c r="E112" s="200">
        <v>43040</v>
      </c>
      <c r="F112" s="190">
        <v>27.922424000000003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26.981535000000001</v>
      </c>
      <c r="E113" s="200">
        <v>43070</v>
      </c>
      <c r="F113" s="190">
        <v>28.012229833333336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27.078246</v>
      </c>
      <c r="E114" s="200">
        <v>43101</v>
      </c>
      <c r="F114" s="190">
        <v>27.839008750000001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29.322873999999999</v>
      </c>
      <c r="E115" s="200">
        <v>43132</v>
      </c>
      <c r="F115" s="190">
        <v>28.362725000000001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22.576056999999999</v>
      </c>
      <c r="E116" s="200">
        <v>43160</v>
      </c>
      <c r="F116" s="190">
        <v>28.110316833333329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22.414148000000001</v>
      </c>
      <c r="E117" s="200">
        <v>43191</v>
      </c>
      <c r="F117" s="190">
        <v>28.21179016666667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26.660883999999999</v>
      </c>
      <c r="E118" s="200">
        <v>43221</v>
      </c>
      <c r="F118" s="190">
        <v>27.978541500000002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23.709439</v>
      </c>
      <c r="E119" s="200">
        <v>43252</v>
      </c>
      <c r="F119" s="190">
        <v>27.357495833333335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24.124693666666669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21.904820916666665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19.233247833333333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16.610342750000004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14.895265250000001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12.646804000000001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1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1"/>
      <c r="O10" s="41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1"/>
      <c r="O11" s="18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2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73.123746999999995</v>
      </c>
      <c r="I16" s="68">
        <v>44.877087144986838</v>
      </c>
      <c r="J16" s="68">
        <v>144.87708714498683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100.137899</v>
      </c>
      <c r="I17" s="68">
        <v>-11.480559108792953</v>
      </c>
      <c r="J17" s="68">
        <v>88.51944089120704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82">
        <v>96.888788000000005</v>
      </c>
      <c r="I18" s="30">
        <v>-5.6343724178238075</v>
      </c>
      <c r="J18" s="30">
        <v>94.365627582176188</v>
      </c>
      <c r="K18" s="30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493.26034700000002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505.04069499999997</v>
      </c>
      <c r="D28" s="70">
        <v>515.98692200000005</v>
      </c>
      <c r="E28" s="70">
        <v>437.93938800000001</v>
      </c>
      <c r="F28" s="70">
        <v>445.57331299999998</v>
      </c>
      <c r="G28" s="70">
        <v>501.918744</v>
      </c>
      <c r="H28" s="30">
        <v>493.26034700000002</v>
      </c>
      <c r="I28" s="66">
        <v>-1.7250595048508455</v>
      </c>
      <c r="J28" s="30">
        <v>98.274940495149153</v>
      </c>
      <c r="K28" s="30">
        <v>12.645602722620875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2.1673950452646418</v>
      </c>
      <c r="E29" s="70">
        <v>-15.125874449972986</v>
      </c>
      <c r="F29" s="70">
        <v>1.7431464739590785</v>
      </c>
      <c r="G29" s="70">
        <v>12.645602722620875</v>
      </c>
      <c r="H29" s="30">
        <v>-1.7250595048508455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H48" s="133"/>
      <c r="N48" s="135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35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5"/>
      <c r="J50" s="135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176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45.383332000000003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55.375100000000003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99.698301000000001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114.579836</v>
      </c>
      <c r="E57" s="135">
        <v>41365</v>
      </c>
      <c r="F57" s="135">
        <v>80.242916499999993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201">
        <v>108.117771</v>
      </c>
      <c r="E58" s="200">
        <v>41395</v>
      </c>
      <c r="F58" s="135">
        <v>80.242916499999993</v>
      </c>
      <c r="G58" s="135"/>
      <c r="H58" s="135"/>
      <c r="I58" s="190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201">
        <v>81.886354999999995</v>
      </c>
      <c r="E59" s="200">
        <v>41426</v>
      </c>
      <c r="F59" s="135">
        <v>80.242916499999993</v>
      </c>
      <c r="G59" s="135"/>
      <c r="H59" s="135"/>
      <c r="I59" s="190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201">
        <v>70.226335000000006</v>
      </c>
      <c r="E60" s="200">
        <v>41456</v>
      </c>
      <c r="F60" s="135">
        <v>80.242916499999993</v>
      </c>
      <c r="G60" s="135"/>
      <c r="H60" s="135"/>
      <c r="I60" s="190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201">
        <v>66.676302000000007</v>
      </c>
      <c r="E61" s="200">
        <v>41487</v>
      </c>
      <c r="F61" s="190">
        <v>80.242916499999993</v>
      </c>
      <c r="G61" s="135"/>
      <c r="H61" s="135"/>
      <c r="I61" s="190"/>
      <c r="J61" s="135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201">
        <v>61.309747000000002</v>
      </c>
      <c r="E62" s="200">
        <v>41518</v>
      </c>
      <c r="F62" s="190">
        <v>78.139230999999995</v>
      </c>
      <c r="G62" s="202"/>
      <c r="H62" s="135"/>
      <c r="I62" s="190"/>
      <c r="J62" s="202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201">
        <v>66.263857000000002</v>
      </c>
      <c r="E63" s="200">
        <v>41548</v>
      </c>
      <c r="F63" s="190">
        <v>76.951693599999999</v>
      </c>
      <c r="G63" s="41"/>
      <c r="H63" s="135"/>
      <c r="I63" s="190"/>
      <c r="J63" s="41"/>
    </row>
    <row r="64" spans="2:15" x14ac:dyDescent="0.25">
      <c r="B64" s="135">
        <v>2013</v>
      </c>
      <c r="C64" s="135">
        <v>11</v>
      </c>
      <c r="D64" s="201">
        <v>68.637426000000005</v>
      </c>
      <c r="E64" s="200">
        <v>41579</v>
      </c>
      <c r="F64" s="190">
        <v>76.195851090909088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59.921892</v>
      </c>
      <c r="E65" s="200">
        <v>41609</v>
      </c>
      <c r="F65" s="190">
        <v>74.839687833333329</v>
      </c>
      <c r="G65" s="41"/>
      <c r="H65" s="135"/>
      <c r="I65" s="190"/>
      <c r="J65" s="41"/>
    </row>
    <row r="66" spans="2:10" x14ac:dyDescent="0.25">
      <c r="B66" s="135">
        <v>2014</v>
      </c>
      <c r="C66" s="135">
        <v>1</v>
      </c>
      <c r="D66" s="201">
        <v>68.752459999999999</v>
      </c>
      <c r="E66" s="200">
        <v>41640</v>
      </c>
      <c r="F66" s="190">
        <v>76.787115166666666</v>
      </c>
      <c r="G66" s="41"/>
      <c r="H66" s="135"/>
      <c r="I66" s="41"/>
      <c r="J66" s="41"/>
    </row>
    <row r="67" spans="2:10" x14ac:dyDescent="0.25">
      <c r="B67" s="135">
        <v>2014</v>
      </c>
      <c r="C67" s="135">
        <v>2</v>
      </c>
      <c r="D67" s="201">
        <v>81.856931000000003</v>
      </c>
      <c r="E67" s="200">
        <v>41671</v>
      </c>
      <c r="F67" s="190">
        <v>78.993934416666676</v>
      </c>
      <c r="G67" s="41"/>
      <c r="H67" s="135"/>
      <c r="I67" s="41"/>
      <c r="J67" s="41"/>
    </row>
    <row r="68" spans="2:10" x14ac:dyDescent="0.25">
      <c r="B68" s="135">
        <v>2014</v>
      </c>
      <c r="C68" s="135">
        <v>3</v>
      </c>
      <c r="D68" s="201">
        <v>78.714652999999998</v>
      </c>
      <c r="E68" s="200">
        <v>41699</v>
      </c>
      <c r="F68" s="190">
        <v>77.245297083333341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201">
        <v>83.307362999999995</v>
      </c>
      <c r="E69" s="200">
        <v>41730</v>
      </c>
      <c r="F69" s="190">
        <v>74.639257666666666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122.16144199999999</v>
      </c>
      <c r="E70" s="200">
        <v>41760</v>
      </c>
      <c r="F70" s="190">
        <v>75.809563583333343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81.194073000000003</v>
      </c>
      <c r="E71" s="200">
        <v>41791</v>
      </c>
      <c r="F71" s="190">
        <v>75.751873416666669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91.076549999999997</v>
      </c>
      <c r="E72" s="200">
        <v>41821</v>
      </c>
      <c r="F72" s="190">
        <v>77.48939133333333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65.756035999999995</v>
      </c>
      <c r="E73" s="200">
        <v>41852</v>
      </c>
      <c r="F73" s="190">
        <v>77.412702499999995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76.591824000000003</v>
      </c>
      <c r="E74" s="200">
        <v>41883</v>
      </c>
      <c r="F74" s="190">
        <v>78.686208916666658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68.599920999999995</v>
      </c>
      <c r="E75" s="200">
        <v>41913</v>
      </c>
      <c r="F75" s="190">
        <v>78.880880916666669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61.409446000000003</v>
      </c>
      <c r="E76" s="200">
        <v>41944</v>
      </c>
      <c r="F76" s="190">
        <v>78.278549249999998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68.261162999999996</v>
      </c>
      <c r="E77" s="200">
        <v>41974</v>
      </c>
      <c r="F77" s="190">
        <v>78.973488500000002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60.762117000000003</v>
      </c>
      <c r="E78" s="200">
        <v>42005</v>
      </c>
      <c r="F78" s="190">
        <v>78.307626583333331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75.849290999999994</v>
      </c>
      <c r="E79" s="200">
        <v>42036</v>
      </c>
      <c r="F79" s="190">
        <v>77.806989916666666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87.591222000000002</v>
      </c>
      <c r="E80" s="200">
        <v>42064</v>
      </c>
      <c r="F80" s="190">
        <v>78.546703999999991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77.558667999999997</v>
      </c>
      <c r="E81" s="200">
        <v>42095</v>
      </c>
      <c r="F81" s="190">
        <v>78.067646083333329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78.851813000000007</v>
      </c>
      <c r="E82" s="200">
        <v>42125</v>
      </c>
      <c r="F82" s="190">
        <v>74.458510333333336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57.326276999999997</v>
      </c>
      <c r="E83" s="200">
        <v>42156</v>
      </c>
      <c r="F83" s="190">
        <v>72.469527333333332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76.944920999999994</v>
      </c>
      <c r="E84" s="200">
        <v>42186</v>
      </c>
      <c r="F84" s="190">
        <v>71.291891583333339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57.35333</v>
      </c>
      <c r="E85" s="200">
        <v>42217</v>
      </c>
      <c r="F85" s="190">
        <v>70.591666083333337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69.221825999999993</v>
      </c>
      <c r="E86" s="200">
        <v>42248</v>
      </c>
      <c r="F86" s="190">
        <v>69.977499583333341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59.413041</v>
      </c>
      <c r="E87" s="200">
        <v>42278</v>
      </c>
      <c r="F87" s="190">
        <v>69.211926250000005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62.054122</v>
      </c>
      <c r="E88" s="200">
        <v>42309</v>
      </c>
      <c r="F88" s="190">
        <v>69.26564925000001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84.614529000000005</v>
      </c>
      <c r="E89" s="200">
        <v>42339</v>
      </c>
      <c r="F89" s="190">
        <v>70.628429750000009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46.496609999999997</v>
      </c>
      <c r="E90" s="200">
        <v>42370</v>
      </c>
      <c r="F90" s="190">
        <v>69.439637500000018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95.608197000000004</v>
      </c>
      <c r="E91" s="200">
        <v>42401</v>
      </c>
      <c r="F91" s="190">
        <v>71.086213000000015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73.816462000000001</v>
      </c>
      <c r="E92" s="200">
        <v>42430</v>
      </c>
      <c r="F92" s="190">
        <v>69.938316333333347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79.860433</v>
      </c>
      <c r="E93" s="200">
        <v>42461</v>
      </c>
      <c r="F93" s="190">
        <v>70.130130083333327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73.352104999999995</v>
      </c>
      <c r="E94" s="200">
        <v>42491</v>
      </c>
      <c r="F94" s="190">
        <v>69.671821083333327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76.439505999999994</v>
      </c>
      <c r="E95" s="200">
        <v>42522</v>
      </c>
      <c r="F95" s="190">
        <v>71.26459016666665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60.690976999999997</v>
      </c>
      <c r="E96" s="200">
        <v>42552</v>
      </c>
      <c r="F96" s="190">
        <v>69.910094833333332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73.515097999999995</v>
      </c>
      <c r="E97" s="200">
        <v>42583</v>
      </c>
      <c r="F97" s="190">
        <v>71.256908833333313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62.103136999999997</v>
      </c>
      <c r="E98" s="200">
        <v>42614</v>
      </c>
      <c r="F98" s="190">
        <v>70.663684750000002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56.814853999999997</v>
      </c>
      <c r="E99" s="200">
        <v>42644</v>
      </c>
      <c r="F99" s="190">
        <v>70.447169166666654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58.615091999999997</v>
      </c>
      <c r="E100" s="200">
        <v>42675</v>
      </c>
      <c r="F100" s="190">
        <v>70.160583333333321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64.685502</v>
      </c>
      <c r="E101" s="200">
        <v>42705</v>
      </c>
      <c r="F101" s="190">
        <v>68.499831083333319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50.917661000000003</v>
      </c>
      <c r="E102" s="200">
        <v>42736</v>
      </c>
      <c r="F102" s="190">
        <v>68.868251999999998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90.059445999999994</v>
      </c>
      <c r="E103" s="200">
        <v>42767</v>
      </c>
      <c r="F103" s="190">
        <v>68.405856083333333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94.669550999999998</v>
      </c>
      <c r="E104" s="200">
        <v>42795</v>
      </c>
      <c r="F104" s="190">
        <v>70.143613500000001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50.472954999999999</v>
      </c>
      <c r="E105" s="200">
        <v>42826</v>
      </c>
      <c r="F105" s="190">
        <v>67.694656999999992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113.12531799999999</v>
      </c>
      <c r="E106" s="200">
        <v>42856</v>
      </c>
      <c r="F106" s="190">
        <v>71.009091416666664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102.673813</v>
      </c>
      <c r="E107" s="200">
        <v>42887</v>
      </c>
      <c r="F107" s="190">
        <v>73.195283666666654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67.301575</v>
      </c>
      <c r="E108" s="200">
        <v>42917</v>
      </c>
      <c r="F108" s="190">
        <v>73.746166833333319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89.433494999999994</v>
      </c>
      <c r="E109" s="200">
        <v>42948</v>
      </c>
      <c r="F109" s="190">
        <v>75.072699916666664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53.752718999999999</v>
      </c>
      <c r="E110" s="200">
        <v>42979</v>
      </c>
      <c r="F110" s="190">
        <v>74.376831749999994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56.304487000000002</v>
      </c>
      <c r="E111" s="200">
        <v>43009</v>
      </c>
      <c r="F111" s="190">
        <v>74.334301166666663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63.752502999999997</v>
      </c>
      <c r="E112" s="200">
        <v>43040</v>
      </c>
      <c r="F112" s="190">
        <v>74.762418749999995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57.479610000000001</v>
      </c>
      <c r="E113" s="200">
        <v>43070</v>
      </c>
      <c r="F113" s="190">
        <v>74.161927750000004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69.992245999999994</v>
      </c>
      <c r="E114" s="200">
        <v>43101</v>
      </c>
      <c r="F114" s="190">
        <v>75.751476499999995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82.777867000000001</v>
      </c>
      <c r="E115" s="200">
        <v>43132</v>
      </c>
      <c r="F115" s="190">
        <v>75.144678250000013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70.339799999999997</v>
      </c>
      <c r="E116" s="200">
        <v>43160</v>
      </c>
      <c r="F116" s="190">
        <v>73.117199000000014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73.123746999999995</v>
      </c>
      <c r="E117" s="200">
        <v>43191</v>
      </c>
      <c r="F117" s="190">
        <v>75.004765000000006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100.137899</v>
      </c>
      <c r="E118" s="200">
        <v>43221</v>
      </c>
      <c r="F118" s="190">
        <v>73.922480083333326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96.888788000000005</v>
      </c>
      <c r="E119" s="200">
        <v>43252</v>
      </c>
      <c r="F119" s="190">
        <v>73.440394666666649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67.831930083333319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60.379138833333322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55.899745583333335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51.207704999999997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45.894996416666665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41.105028916666669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40"/>
  <sheetViews>
    <sheetView topLeftCell="A28"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4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5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1"/>
      <c r="O10" s="135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1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5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5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5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2"/>
      <c r="N15" s="41">
        <v>1</v>
      </c>
      <c r="O15" s="135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5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5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30">
        <v>35.627577000000002</v>
      </c>
      <c r="I18" s="66">
        <v>3.2347265019479376</v>
      </c>
      <c r="J18" s="30">
        <v>103.23472650194793</v>
      </c>
      <c r="K18" s="30">
        <v>90.230782871198187</v>
      </c>
      <c r="L18" s="60"/>
      <c r="M18" s="41"/>
      <c r="N18" s="41">
        <v>1</v>
      </c>
      <c r="O18" s="135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5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5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5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5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5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5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200.70798199999999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231.74824100000001</v>
      </c>
      <c r="D28" s="70">
        <v>209.46407300000001</v>
      </c>
      <c r="E28" s="70">
        <v>190.49301199999999</v>
      </c>
      <c r="F28" s="70">
        <v>129.310495</v>
      </c>
      <c r="G28" s="70">
        <v>147.08502099999998</v>
      </c>
      <c r="H28" s="30">
        <v>200.70798199999999</v>
      </c>
      <c r="I28" s="66">
        <v>36.457118906758026</v>
      </c>
      <c r="J28" s="30">
        <v>136.45711890675801</v>
      </c>
      <c r="K28" s="30">
        <v>13.745617476756223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-9.6156794562250791</v>
      </c>
      <c r="E29" s="70">
        <v>-9.0569522153806421</v>
      </c>
      <c r="F29" s="70">
        <v>-32.117984989391623</v>
      </c>
      <c r="G29" s="70">
        <v>13.745617476756223</v>
      </c>
      <c r="H29" s="30">
        <v>36.457118906758026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3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  <c r="BV31" s="144"/>
      <c r="BW31" s="144"/>
      <c r="BX31" s="144"/>
      <c r="BY31" s="144"/>
      <c r="BZ31" s="144"/>
      <c r="CA31" s="144"/>
      <c r="CB31" s="144"/>
      <c r="CC31" s="144"/>
      <c r="CD31" s="144"/>
      <c r="CE31" s="144"/>
      <c r="CF31" s="144"/>
      <c r="CG31" s="144"/>
      <c r="CH31" s="144"/>
      <c r="CI31" s="144"/>
      <c r="CJ31" s="144"/>
      <c r="CK31" s="144"/>
      <c r="CL31" s="144"/>
      <c r="CM31" s="144"/>
      <c r="CN31" s="144"/>
      <c r="CO31" s="144"/>
      <c r="CP31" s="144"/>
      <c r="CQ31" s="144"/>
      <c r="CR31" s="144"/>
      <c r="CS31" s="144"/>
    </row>
    <row r="32" spans="1:97" s="143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  <c r="BV32" s="144"/>
      <c r="BW32" s="144"/>
      <c r="BX32" s="144"/>
      <c r="BY32" s="144"/>
      <c r="BZ32" s="144"/>
      <c r="CA32" s="144"/>
      <c r="CB32" s="144"/>
      <c r="CC32" s="144"/>
      <c r="CD32" s="144"/>
      <c r="CE32" s="144"/>
      <c r="CF32" s="144"/>
      <c r="CG32" s="144"/>
      <c r="CH32" s="144"/>
      <c r="CI32" s="144"/>
      <c r="CJ32" s="144"/>
      <c r="CK32" s="144"/>
      <c r="CL32" s="144"/>
      <c r="CM32" s="144"/>
      <c r="CN32" s="144"/>
      <c r="CO32" s="144"/>
      <c r="CP32" s="144"/>
      <c r="CQ32" s="144"/>
      <c r="CR32" s="144"/>
      <c r="CS32" s="144"/>
    </row>
    <row r="33" spans="1:97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</row>
    <row r="34" spans="1:97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  <c r="BV34" s="144"/>
      <c r="BW34" s="144"/>
      <c r="BX34" s="144"/>
      <c r="BY34" s="144"/>
      <c r="BZ34" s="144"/>
      <c r="CA34" s="144"/>
      <c r="CB34" s="144"/>
      <c r="CC34" s="144"/>
      <c r="CD34" s="144"/>
      <c r="CE34" s="144"/>
      <c r="CF34" s="144"/>
      <c r="CG34" s="144"/>
      <c r="CH34" s="144"/>
      <c r="CI34" s="144"/>
      <c r="CJ34" s="144"/>
      <c r="CK34" s="144"/>
      <c r="CL34" s="144"/>
      <c r="CM34" s="144"/>
      <c r="CN34" s="144"/>
      <c r="CO34" s="144"/>
      <c r="CP34" s="144"/>
      <c r="CQ34" s="144"/>
      <c r="CR34" s="144"/>
      <c r="CS34" s="144"/>
    </row>
    <row r="35" spans="1:97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  <c r="BV35" s="144"/>
      <c r="BW35" s="144"/>
      <c r="BX35" s="144"/>
      <c r="BY35" s="144"/>
      <c r="BZ35" s="144"/>
      <c r="CA35" s="144"/>
      <c r="CB35" s="144"/>
      <c r="CC35" s="144"/>
      <c r="CD35" s="144"/>
      <c r="CE35" s="144"/>
      <c r="CF35" s="144"/>
      <c r="CG35" s="144"/>
      <c r="CH35" s="144"/>
      <c r="CI35" s="144"/>
      <c r="CJ35" s="144"/>
      <c r="CK35" s="144"/>
      <c r="CL35" s="144"/>
      <c r="CM35" s="144"/>
      <c r="CN35" s="144"/>
      <c r="CO35" s="144"/>
      <c r="CP35" s="144"/>
      <c r="CQ35" s="144"/>
      <c r="CR35" s="144"/>
      <c r="CS35" s="144"/>
    </row>
    <row r="36" spans="1:97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  <c r="BV36" s="144"/>
      <c r="BW36" s="144"/>
      <c r="BX36" s="144"/>
      <c r="BY36" s="144"/>
      <c r="BZ36" s="144"/>
      <c r="CA36" s="144"/>
      <c r="CB36" s="144"/>
      <c r="CC36" s="144"/>
      <c r="CD36" s="144"/>
      <c r="CE36" s="144"/>
      <c r="CF36" s="144"/>
      <c r="CG36" s="144"/>
      <c r="CH36" s="144"/>
      <c r="CI36" s="144"/>
      <c r="CJ36" s="144"/>
      <c r="CK36" s="144"/>
      <c r="CL36" s="144"/>
      <c r="CM36" s="144"/>
      <c r="CN36" s="144"/>
      <c r="CO36" s="144"/>
      <c r="CP36" s="144"/>
      <c r="CQ36" s="144"/>
      <c r="CR36" s="144"/>
      <c r="CS36" s="144"/>
    </row>
    <row r="37" spans="1:97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  <c r="BV37" s="144"/>
      <c r="BW37" s="144"/>
      <c r="BX37" s="144"/>
      <c r="BY37" s="144"/>
      <c r="BZ37" s="144"/>
      <c r="CA37" s="144"/>
      <c r="CB37" s="144"/>
      <c r="CC37" s="144"/>
      <c r="CD37" s="144"/>
      <c r="CE37" s="144"/>
      <c r="CF37" s="144"/>
      <c r="CG37" s="144"/>
      <c r="CH37" s="144"/>
      <c r="CI37" s="144"/>
      <c r="CJ37" s="144"/>
      <c r="CK37" s="144"/>
      <c r="CL37" s="144"/>
      <c r="CM37" s="144"/>
      <c r="CN37" s="144"/>
      <c r="CO37" s="144"/>
      <c r="CP37" s="144"/>
      <c r="CQ37" s="144"/>
      <c r="CR37" s="144"/>
      <c r="CS37" s="144"/>
    </row>
    <row r="38" spans="1:97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144"/>
      <c r="CF38" s="144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</row>
    <row r="39" spans="1:97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  <c r="BV39" s="144"/>
      <c r="BW39" s="144"/>
      <c r="BX39" s="144"/>
      <c r="BY39" s="144"/>
      <c r="BZ39" s="144"/>
      <c r="CA39" s="144"/>
      <c r="CB39" s="144"/>
      <c r="CC39" s="144"/>
      <c r="CD39" s="144"/>
      <c r="CE39" s="144"/>
      <c r="CF39" s="144"/>
      <c r="CG39" s="144"/>
      <c r="CH39" s="144"/>
      <c r="CI39" s="144"/>
      <c r="CJ39" s="144"/>
      <c r="CK39" s="144"/>
      <c r="CL39" s="144"/>
      <c r="CM39" s="144"/>
      <c r="CN39" s="144"/>
      <c r="CO39" s="144"/>
      <c r="CP39" s="144"/>
      <c r="CQ39" s="144"/>
      <c r="CR39" s="144"/>
      <c r="CS39" s="144"/>
    </row>
    <row r="40" spans="1:97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  <c r="BV40" s="144"/>
      <c r="BW40" s="144"/>
      <c r="BX40" s="144"/>
      <c r="BY40" s="144"/>
      <c r="BZ40" s="144"/>
      <c r="CA40" s="144"/>
      <c r="CB40" s="144"/>
      <c r="CC40" s="144"/>
      <c r="CD40" s="144"/>
      <c r="CE40" s="144"/>
      <c r="CF40" s="144"/>
      <c r="CG40" s="144"/>
      <c r="CH40" s="144"/>
      <c r="CI40" s="144"/>
      <c r="CJ40" s="144"/>
      <c r="CK40" s="144"/>
      <c r="CL40" s="144"/>
      <c r="CM40" s="144"/>
      <c r="CN40" s="144"/>
      <c r="CO40" s="144"/>
      <c r="CP40" s="144"/>
      <c r="CQ40" s="144"/>
      <c r="CR40" s="144"/>
      <c r="CS40" s="144"/>
    </row>
    <row r="41" spans="1:97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  <c r="BV41" s="144"/>
      <c r="BW41" s="144"/>
      <c r="BX41" s="144"/>
      <c r="BY41" s="144"/>
      <c r="BZ41" s="144"/>
      <c r="CA41" s="144"/>
      <c r="CB41" s="144"/>
      <c r="CC41" s="144"/>
      <c r="CD41" s="144"/>
      <c r="CE41" s="144"/>
      <c r="CF41" s="144"/>
      <c r="CG41" s="144"/>
      <c r="CH41" s="144"/>
      <c r="CI41" s="144"/>
      <c r="CJ41" s="144"/>
      <c r="CK41" s="144"/>
      <c r="CL41" s="144"/>
      <c r="CM41" s="144"/>
      <c r="CN41" s="144"/>
      <c r="CO41" s="144"/>
      <c r="CP41" s="144"/>
      <c r="CQ41" s="144"/>
      <c r="CR41" s="144"/>
      <c r="CS41" s="144"/>
    </row>
    <row r="42" spans="1:97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  <c r="BV42" s="144"/>
      <c r="BW42" s="144"/>
      <c r="BX42" s="144"/>
      <c r="BY42" s="144"/>
      <c r="BZ42" s="144"/>
      <c r="CA42" s="144"/>
      <c r="CB42" s="144"/>
      <c r="CC42" s="144"/>
      <c r="CD42" s="144"/>
      <c r="CE42" s="144"/>
      <c r="CF42" s="144"/>
      <c r="CG42" s="144"/>
      <c r="CH42" s="144"/>
      <c r="CI42" s="144"/>
      <c r="CJ42" s="144"/>
      <c r="CK42" s="144"/>
      <c r="CL42" s="144"/>
      <c r="CM42" s="144"/>
      <c r="CN42" s="144"/>
      <c r="CO42" s="144"/>
      <c r="CP42" s="144"/>
      <c r="CQ42" s="144"/>
      <c r="CR42" s="144"/>
      <c r="CS42" s="144"/>
    </row>
    <row r="43" spans="1:97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  <c r="BV43" s="144"/>
      <c r="BW43" s="144"/>
      <c r="BX43" s="144"/>
      <c r="BY43" s="144"/>
      <c r="BZ43" s="144"/>
      <c r="CA43" s="144"/>
      <c r="CB43" s="144"/>
      <c r="CC43" s="144"/>
      <c r="CD43" s="144"/>
      <c r="CE43" s="144"/>
      <c r="CF43" s="144"/>
      <c r="CG43" s="144"/>
      <c r="CH43" s="144"/>
      <c r="CI43" s="144"/>
      <c r="CJ43" s="144"/>
      <c r="CK43" s="144"/>
      <c r="CL43" s="144"/>
      <c r="CM43" s="144"/>
      <c r="CN43" s="144"/>
      <c r="CO43" s="144"/>
      <c r="CP43" s="144"/>
      <c r="CQ43" s="144"/>
      <c r="CR43" s="144"/>
      <c r="CS43" s="144"/>
    </row>
    <row r="44" spans="1:97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  <c r="BV44" s="144"/>
      <c r="BW44" s="144"/>
      <c r="BX44" s="144"/>
      <c r="BY44" s="144"/>
      <c r="BZ44" s="144"/>
      <c r="CA44" s="144"/>
      <c r="CB44" s="144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</row>
    <row r="45" spans="1:97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  <c r="BV45" s="144"/>
      <c r="BW45" s="144"/>
      <c r="BX45" s="144"/>
      <c r="BY45" s="144"/>
      <c r="BZ45" s="144"/>
      <c r="CA45" s="144"/>
      <c r="CB45" s="144"/>
      <c r="CC45" s="144"/>
      <c r="CD45" s="144"/>
      <c r="CE45" s="144"/>
      <c r="CF45" s="144"/>
      <c r="CG45" s="144"/>
      <c r="CH45" s="144"/>
      <c r="CI45" s="144"/>
      <c r="CJ45" s="144"/>
      <c r="CK45" s="144"/>
      <c r="CL45" s="144"/>
      <c r="CM45" s="144"/>
      <c r="CN45" s="144"/>
      <c r="CO45" s="144"/>
      <c r="CP45" s="144"/>
      <c r="CQ45" s="144"/>
      <c r="CR45" s="144"/>
      <c r="CS45" s="144"/>
    </row>
    <row r="46" spans="1:97" s="143" customFormat="1" x14ac:dyDescent="0.25">
      <c r="A46" s="144"/>
      <c r="B46" s="133"/>
      <c r="C46" s="133"/>
      <c r="D46" s="133"/>
      <c r="E46" s="133"/>
      <c r="F46" s="133"/>
      <c r="G46" s="133"/>
      <c r="H46" s="133"/>
      <c r="I46" s="133"/>
      <c r="J46" s="144"/>
      <c r="K46" s="144"/>
      <c r="L46" s="144"/>
      <c r="M46" s="144"/>
      <c r="N46" s="135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  <c r="AX46" s="144"/>
      <c r="AY46" s="144"/>
      <c r="AZ46" s="144"/>
      <c r="BA46" s="144"/>
      <c r="BB46" s="144"/>
      <c r="BC46" s="144"/>
      <c r="BD46" s="144"/>
      <c r="BE46" s="144"/>
      <c r="BF46" s="144"/>
      <c r="BG46" s="144"/>
      <c r="BH46" s="144"/>
      <c r="BI46" s="144"/>
      <c r="BJ46" s="144"/>
      <c r="BK46" s="144"/>
      <c r="BL46" s="144"/>
      <c r="BM46" s="144"/>
      <c r="BN46" s="144"/>
      <c r="BO46" s="144"/>
      <c r="BP46" s="144"/>
      <c r="BQ46" s="144"/>
      <c r="BR46" s="144"/>
      <c r="BS46" s="144"/>
      <c r="BT46" s="144"/>
      <c r="BU46" s="144"/>
      <c r="BV46" s="144"/>
      <c r="BW46" s="144"/>
      <c r="BX46" s="144"/>
      <c r="BY46" s="144"/>
      <c r="BZ46" s="144"/>
      <c r="CA46" s="144"/>
      <c r="CB46" s="144"/>
      <c r="CC46" s="144"/>
      <c r="CD46" s="144"/>
      <c r="CE46" s="144"/>
      <c r="CF46" s="144"/>
      <c r="CG46" s="144"/>
      <c r="CH46" s="144"/>
      <c r="CI46" s="144"/>
      <c r="CJ46" s="144"/>
      <c r="CK46" s="144"/>
      <c r="CL46" s="144"/>
      <c r="CM46" s="144"/>
      <c r="CN46" s="144"/>
      <c r="CO46" s="144"/>
      <c r="CP46" s="144"/>
      <c r="CQ46" s="144"/>
      <c r="CR46" s="144"/>
      <c r="CS46" s="144"/>
    </row>
    <row r="47" spans="1:97" s="143" customFormat="1" x14ac:dyDescent="0.25">
      <c r="A47" s="144"/>
      <c r="B47" s="133"/>
      <c r="C47" s="133"/>
      <c r="D47" s="133"/>
      <c r="E47" s="133"/>
      <c r="F47" s="133"/>
      <c r="G47" s="133"/>
      <c r="H47" s="133"/>
      <c r="I47" s="133"/>
      <c r="J47" s="144"/>
      <c r="K47" s="144"/>
      <c r="L47" s="144"/>
      <c r="M47" s="144"/>
      <c r="N47" s="135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144"/>
      <c r="BR47" s="144"/>
      <c r="BS47" s="144"/>
      <c r="BT47" s="144"/>
      <c r="BU47" s="144"/>
      <c r="BV47" s="144"/>
      <c r="BW47" s="144"/>
      <c r="BX47" s="144"/>
      <c r="BY47" s="144"/>
      <c r="BZ47" s="144"/>
      <c r="CA47" s="144"/>
      <c r="CB47" s="144"/>
      <c r="CC47" s="144"/>
      <c r="CD47" s="144"/>
      <c r="CE47" s="144"/>
      <c r="CF47" s="144"/>
      <c r="CG47" s="144"/>
      <c r="CH47" s="144"/>
      <c r="CI47" s="144"/>
      <c r="CJ47" s="144"/>
      <c r="CK47" s="144"/>
      <c r="CL47" s="144"/>
      <c r="CM47" s="144"/>
      <c r="CN47" s="144"/>
      <c r="CO47" s="144"/>
      <c r="CP47" s="144"/>
      <c r="CQ47" s="144"/>
      <c r="CR47" s="144"/>
      <c r="CS47" s="144"/>
    </row>
    <row r="48" spans="1:97" s="143" customFormat="1" x14ac:dyDescent="0.25">
      <c r="A48" s="144"/>
      <c r="B48" s="133"/>
      <c r="C48" s="133"/>
      <c r="D48" s="133"/>
      <c r="E48" s="133"/>
      <c r="F48" s="133"/>
      <c r="G48" s="133"/>
      <c r="H48" s="133"/>
      <c r="I48" s="133"/>
      <c r="J48" s="144"/>
      <c r="K48" s="144"/>
      <c r="L48" s="144"/>
      <c r="M48" s="144"/>
      <c r="N48" s="13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4"/>
      <c r="BQ48" s="144"/>
      <c r="BR48" s="144"/>
      <c r="BS48" s="144"/>
      <c r="BT48" s="144"/>
      <c r="BU48" s="144"/>
      <c r="BV48" s="144"/>
      <c r="BW48" s="144"/>
      <c r="BX48" s="144"/>
      <c r="BY48" s="144"/>
      <c r="BZ48" s="144"/>
      <c r="CA48" s="144"/>
      <c r="CB48" s="144"/>
      <c r="CC48" s="144"/>
      <c r="CD48" s="144"/>
      <c r="CE48" s="144"/>
      <c r="CF48" s="144"/>
      <c r="CG48" s="144"/>
      <c r="CH48" s="144"/>
      <c r="CI48" s="144"/>
      <c r="CJ48" s="144"/>
      <c r="CK48" s="144"/>
      <c r="CL48" s="144"/>
      <c r="CM48" s="144"/>
      <c r="CN48" s="144"/>
      <c r="CO48" s="144"/>
      <c r="CP48" s="144"/>
      <c r="CQ48" s="144"/>
      <c r="CR48" s="144"/>
      <c r="CS48" s="144"/>
    </row>
    <row r="49" spans="1:97" s="143" customFormat="1" x14ac:dyDescent="0.25">
      <c r="A49" s="144"/>
      <c r="B49" s="135"/>
      <c r="C49" s="135"/>
      <c r="D49" s="135"/>
      <c r="E49" s="135"/>
      <c r="F49" s="135"/>
      <c r="G49" s="135"/>
      <c r="H49" s="135"/>
      <c r="I49" s="135"/>
      <c r="J49" s="135"/>
      <c r="K49" s="144"/>
      <c r="L49" s="144"/>
      <c r="M49" s="144"/>
      <c r="N49" s="135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144"/>
      <c r="BR49" s="144"/>
      <c r="BS49" s="144"/>
      <c r="BT49" s="144"/>
      <c r="BU49" s="144"/>
      <c r="BV49" s="144"/>
      <c r="BW49" s="144"/>
      <c r="BX49" s="144"/>
      <c r="BY49" s="144"/>
      <c r="BZ49" s="144"/>
      <c r="CA49" s="144"/>
      <c r="CB49" s="144"/>
      <c r="CC49" s="144"/>
      <c r="CD49" s="144"/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144"/>
      <c r="CQ49" s="144"/>
      <c r="CR49" s="144"/>
      <c r="CS49" s="144"/>
    </row>
    <row r="50" spans="1:97" s="143" customFormat="1" x14ac:dyDescent="0.25">
      <c r="A50" s="144"/>
      <c r="B50" s="135"/>
      <c r="C50" s="135"/>
      <c r="D50" s="135"/>
      <c r="E50" s="135"/>
      <c r="F50" s="135"/>
      <c r="G50" s="135"/>
      <c r="H50" s="135"/>
      <c r="I50" s="135"/>
      <c r="J50" s="135"/>
      <c r="K50" s="144"/>
      <c r="L50" s="144"/>
      <c r="M50" s="144"/>
      <c r="N50" s="135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  <c r="AX50" s="144"/>
      <c r="AY50" s="144"/>
      <c r="AZ50" s="144"/>
      <c r="BA50" s="144"/>
      <c r="BB50" s="144"/>
      <c r="BC50" s="144"/>
      <c r="BD50" s="144"/>
      <c r="BE50" s="144"/>
      <c r="BF50" s="144"/>
      <c r="BG50" s="144"/>
      <c r="BH50" s="144"/>
      <c r="BI50" s="144"/>
      <c r="BJ50" s="144"/>
      <c r="BK50" s="144"/>
      <c r="BL50" s="144"/>
      <c r="BM50" s="144"/>
      <c r="BN50" s="144"/>
      <c r="BO50" s="144"/>
      <c r="BP50" s="144"/>
      <c r="BQ50" s="144"/>
      <c r="BR50" s="144"/>
      <c r="BS50" s="144"/>
      <c r="BT50" s="144"/>
      <c r="BU50" s="144"/>
      <c r="BV50" s="144"/>
      <c r="BW50" s="144"/>
      <c r="BX50" s="144"/>
      <c r="BY50" s="144"/>
      <c r="BZ50" s="144"/>
      <c r="CA50" s="144"/>
      <c r="CB50" s="144"/>
      <c r="CC50" s="144"/>
      <c r="CD50" s="144"/>
      <c r="CE50" s="144"/>
      <c r="CF50" s="144"/>
      <c r="CG50" s="144"/>
      <c r="CH50" s="144"/>
      <c r="CI50" s="144"/>
      <c r="CJ50" s="144"/>
      <c r="CK50" s="144"/>
      <c r="CL50" s="144"/>
      <c r="CM50" s="144"/>
      <c r="CN50" s="144"/>
      <c r="CO50" s="144"/>
      <c r="CP50" s="144"/>
      <c r="CQ50" s="144"/>
      <c r="CR50" s="144"/>
      <c r="CS50" s="144"/>
    </row>
    <row r="51" spans="1:97" x14ac:dyDescent="0.25">
      <c r="A51" s="144"/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</row>
    <row r="52" spans="1:97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</row>
    <row r="53" spans="1:97" x14ac:dyDescent="0.25">
      <c r="A53" s="144"/>
      <c r="B53" s="135" t="s">
        <v>1</v>
      </c>
      <c r="C53" s="135" t="s">
        <v>165</v>
      </c>
      <c r="D53" s="135" t="s">
        <v>177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</row>
    <row r="54" spans="1:97" x14ac:dyDescent="0.25">
      <c r="A54" s="144"/>
      <c r="B54" s="135">
        <v>2013</v>
      </c>
      <c r="C54" s="135">
        <v>1</v>
      </c>
      <c r="D54" s="135">
        <v>31.275531000000001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</row>
    <row r="55" spans="1:97" x14ac:dyDescent="0.25">
      <c r="A55" s="144"/>
      <c r="B55" s="135">
        <v>2013</v>
      </c>
      <c r="C55" s="135">
        <v>2</v>
      </c>
      <c r="D55" s="135">
        <v>35.024523000000002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</row>
    <row r="56" spans="1:97" x14ac:dyDescent="0.25">
      <c r="A56" s="144"/>
      <c r="B56" s="135">
        <v>2013</v>
      </c>
      <c r="C56" s="135">
        <v>3</v>
      </c>
      <c r="D56" s="135">
        <v>34.539493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</row>
    <row r="57" spans="1:97" x14ac:dyDescent="0.25">
      <c r="A57" s="144"/>
      <c r="B57" s="135">
        <v>2013</v>
      </c>
      <c r="C57" s="135">
        <v>4</v>
      </c>
      <c r="D57" s="201">
        <v>44.662044000000002</v>
      </c>
      <c r="E57" s="200">
        <v>41365</v>
      </c>
      <c r="F57" s="135">
        <v>38.620014375000004</v>
      </c>
      <c r="G57" s="135"/>
      <c r="H57" s="135"/>
      <c r="I57" s="190"/>
      <c r="J57" s="135"/>
      <c r="K57" s="144"/>
      <c r="L57" s="144"/>
      <c r="M57" s="144"/>
      <c r="N57" s="135"/>
    </row>
    <row r="58" spans="1:97" x14ac:dyDescent="0.25">
      <c r="A58" s="144"/>
      <c r="B58" s="135">
        <v>2013</v>
      </c>
      <c r="C58" s="135">
        <v>5</v>
      </c>
      <c r="D58" s="201">
        <v>46.055914000000001</v>
      </c>
      <c r="E58" s="200">
        <v>41395</v>
      </c>
      <c r="F58" s="135">
        <v>38.620014375000004</v>
      </c>
      <c r="G58" s="135"/>
      <c r="H58" s="135"/>
      <c r="I58" s="190"/>
      <c r="J58" s="135"/>
      <c r="K58" s="144"/>
      <c r="L58" s="144"/>
      <c r="M58" s="144"/>
      <c r="N58" s="135"/>
    </row>
    <row r="59" spans="1:97" x14ac:dyDescent="0.25">
      <c r="A59" s="144"/>
      <c r="B59" s="135">
        <v>2013</v>
      </c>
      <c r="C59" s="135">
        <v>6</v>
      </c>
      <c r="D59" s="201">
        <v>40.190736000000001</v>
      </c>
      <c r="E59" s="200">
        <v>41426</v>
      </c>
      <c r="F59" s="135">
        <v>38.620014375000004</v>
      </c>
      <c r="G59" s="135"/>
      <c r="H59" s="135"/>
      <c r="I59" s="190"/>
      <c r="J59" s="135"/>
      <c r="K59" s="144"/>
      <c r="L59" s="144"/>
      <c r="M59" s="144"/>
      <c r="N59" s="135"/>
    </row>
    <row r="60" spans="1:97" x14ac:dyDescent="0.25">
      <c r="A60" s="144"/>
      <c r="B60" s="135">
        <v>2013</v>
      </c>
      <c r="C60" s="135">
        <v>7</v>
      </c>
      <c r="D60" s="201">
        <v>43.146245999999998</v>
      </c>
      <c r="E60" s="200">
        <v>41456</v>
      </c>
      <c r="F60" s="190">
        <v>38.620014375000004</v>
      </c>
      <c r="G60" s="135"/>
      <c r="H60" s="135"/>
      <c r="I60" s="190"/>
      <c r="J60" s="135"/>
      <c r="K60" s="144"/>
      <c r="L60" s="144"/>
      <c r="M60" s="144"/>
      <c r="N60" s="135"/>
    </row>
    <row r="61" spans="1:97" x14ac:dyDescent="0.25">
      <c r="A61" s="144"/>
      <c r="B61" s="135">
        <v>2013</v>
      </c>
      <c r="C61" s="135">
        <v>8</v>
      </c>
      <c r="D61" s="201">
        <v>34.065627999999997</v>
      </c>
      <c r="E61" s="200">
        <v>41487</v>
      </c>
      <c r="F61" s="190">
        <v>38.620014375000004</v>
      </c>
      <c r="G61" s="202"/>
      <c r="H61" s="135"/>
      <c r="I61" s="190"/>
      <c r="J61" s="202"/>
      <c r="K61" s="144"/>
      <c r="L61" s="144"/>
      <c r="M61" s="144"/>
      <c r="N61" s="135"/>
    </row>
    <row r="62" spans="1:97" x14ac:dyDescent="0.25">
      <c r="A62" s="144"/>
      <c r="B62" s="135">
        <v>2013</v>
      </c>
      <c r="C62" s="135">
        <v>9</v>
      </c>
      <c r="D62" s="201">
        <v>42.000644000000001</v>
      </c>
      <c r="E62" s="200">
        <v>41518</v>
      </c>
      <c r="F62" s="190">
        <v>38.995639888888896</v>
      </c>
      <c r="G62" s="41"/>
      <c r="H62" s="135"/>
      <c r="I62" s="190"/>
      <c r="J62" s="41"/>
      <c r="K62" s="144"/>
      <c r="L62" s="144"/>
      <c r="M62" s="144"/>
      <c r="N62" s="135"/>
    </row>
    <row r="63" spans="1:97" x14ac:dyDescent="0.25">
      <c r="A63" s="144"/>
      <c r="B63" s="135">
        <v>2013</v>
      </c>
      <c r="C63" s="135">
        <v>10</v>
      </c>
      <c r="D63" s="201">
        <v>45.983328</v>
      </c>
      <c r="E63" s="200">
        <v>41548</v>
      </c>
      <c r="F63" s="190">
        <v>39.694408700000011</v>
      </c>
      <c r="G63" s="41"/>
      <c r="H63" s="135"/>
      <c r="I63" s="190"/>
      <c r="J63" s="41"/>
      <c r="K63" s="144"/>
      <c r="L63" s="144"/>
      <c r="M63" s="144"/>
      <c r="N63" s="135"/>
    </row>
    <row r="64" spans="1:97" x14ac:dyDescent="0.25">
      <c r="A64" s="144"/>
      <c r="B64" s="135">
        <v>2013</v>
      </c>
      <c r="C64" s="135">
        <v>11</v>
      </c>
      <c r="D64" s="201">
        <v>39.984594000000001</v>
      </c>
      <c r="E64" s="200">
        <v>41579</v>
      </c>
      <c r="F64" s="190">
        <v>39.720789181818191</v>
      </c>
      <c r="G64" s="41"/>
      <c r="H64" s="135"/>
      <c r="I64" s="190"/>
      <c r="J64" s="41"/>
      <c r="K64" s="144"/>
      <c r="L64" s="144"/>
      <c r="M64" s="144"/>
      <c r="N64" s="135"/>
    </row>
    <row r="65" spans="1:14" x14ac:dyDescent="0.25">
      <c r="A65" s="144"/>
      <c r="B65" s="135">
        <v>2013</v>
      </c>
      <c r="C65" s="135">
        <v>12</v>
      </c>
      <c r="D65" s="201">
        <v>42.647182000000001</v>
      </c>
      <c r="E65" s="200">
        <v>41609</v>
      </c>
      <c r="F65" s="190">
        <v>39.964655250000007</v>
      </c>
      <c r="G65" s="41"/>
      <c r="H65" s="135"/>
      <c r="I65" s="41"/>
      <c r="J65" s="41"/>
      <c r="K65" s="144"/>
      <c r="L65" s="144"/>
      <c r="M65" s="144"/>
      <c r="N65" s="135"/>
    </row>
    <row r="66" spans="1:14" x14ac:dyDescent="0.25">
      <c r="A66" s="144"/>
      <c r="B66" s="135">
        <v>2014</v>
      </c>
      <c r="C66" s="135">
        <v>1</v>
      </c>
      <c r="D66" s="201">
        <v>28.025147</v>
      </c>
      <c r="E66" s="200">
        <v>41640</v>
      </c>
      <c r="F66" s="190">
        <v>39.693789916666667</v>
      </c>
      <c r="G66" s="41"/>
      <c r="H66" s="135"/>
      <c r="I66" s="41"/>
      <c r="J66" s="41"/>
      <c r="K66" s="144"/>
      <c r="L66" s="144"/>
      <c r="M66" s="144"/>
      <c r="N66" s="135"/>
    </row>
    <row r="67" spans="1:14" x14ac:dyDescent="0.25">
      <c r="A67" s="144"/>
      <c r="B67" s="135">
        <v>2014</v>
      </c>
      <c r="C67" s="135">
        <v>2</v>
      </c>
      <c r="D67" s="201">
        <v>35.173102</v>
      </c>
      <c r="E67" s="200">
        <v>41671</v>
      </c>
      <c r="F67" s="190">
        <v>39.706171500000004</v>
      </c>
      <c r="G67" s="41"/>
      <c r="H67" s="41"/>
      <c r="I67" s="41"/>
      <c r="J67" s="41"/>
      <c r="K67" s="144"/>
      <c r="L67" s="144"/>
      <c r="M67" s="144"/>
      <c r="N67" s="135"/>
    </row>
    <row r="68" spans="1:14" x14ac:dyDescent="0.25">
      <c r="A68" s="144"/>
      <c r="B68" s="135">
        <v>2014</v>
      </c>
      <c r="C68" s="135">
        <v>3</v>
      </c>
      <c r="D68" s="201">
        <v>35.123835999999997</v>
      </c>
      <c r="E68" s="200">
        <v>41699</v>
      </c>
      <c r="F68" s="190">
        <v>39.754866749999998</v>
      </c>
      <c r="G68" s="41"/>
      <c r="H68" s="41"/>
      <c r="I68" s="41"/>
      <c r="J68" s="41"/>
      <c r="K68" s="144"/>
      <c r="L68" s="144"/>
      <c r="M68" s="144"/>
      <c r="N68" s="135"/>
    </row>
    <row r="69" spans="1:14" x14ac:dyDescent="0.25">
      <c r="A69" s="144"/>
      <c r="B69" s="135">
        <v>2014</v>
      </c>
      <c r="C69" s="135">
        <v>4</v>
      </c>
      <c r="D69" s="201">
        <v>35.357543999999997</v>
      </c>
      <c r="E69" s="200">
        <v>41730</v>
      </c>
      <c r="F69" s="190">
        <v>38.979491750000001</v>
      </c>
      <c r="G69" s="41"/>
      <c r="H69" s="41"/>
      <c r="I69" s="41"/>
      <c r="J69" s="41"/>
      <c r="K69" s="144"/>
      <c r="L69" s="144"/>
      <c r="M69" s="144"/>
      <c r="N69" s="135"/>
    </row>
    <row r="70" spans="1:14" x14ac:dyDescent="0.25">
      <c r="A70" s="144"/>
      <c r="B70" s="135">
        <v>2014</v>
      </c>
      <c r="C70" s="135">
        <v>5</v>
      </c>
      <c r="D70" s="201">
        <v>40.567970000000003</v>
      </c>
      <c r="E70" s="200">
        <v>41760</v>
      </c>
      <c r="F70" s="190">
        <v>38.522163083333332</v>
      </c>
      <c r="G70" s="41"/>
      <c r="H70" s="41"/>
      <c r="I70" s="41"/>
      <c r="J70" s="41"/>
      <c r="K70" s="144"/>
      <c r="L70" s="144"/>
      <c r="M70" s="144"/>
      <c r="N70" s="135"/>
    </row>
    <row r="71" spans="1:14" x14ac:dyDescent="0.25">
      <c r="A71" s="144"/>
      <c r="B71" s="135">
        <v>2014</v>
      </c>
      <c r="C71" s="135">
        <v>6</v>
      </c>
      <c r="D71" s="201">
        <v>35.216473999999998</v>
      </c>
      <c r="E71" s="200">
        <v>41791</v>
      </c>
      <c r="F71" s="190">
        <v>38.107641249999993</v>
      </c>
      <c r="G71" s="41"/>
      <c r="H71" s="41"/>
      <c r="I71" s="41"/>
      <c r="J71" s="41"/>
      <c r="K71" s="144"/>
      <c r="L71" s="144"/>
      <c r="M71" s="144"/>
      <c r="N71" s="135"/>
    </row>
    <row r="72" spans="1:14" x14ac:dyDescent="0.25">
      <c r="A72" s="144"/>
      <c r="B72" s="135">
        <v>2014</v>
      </c>
      <c r="C72" s="135">
        <v>7</v>
      </c>
      <c r="D72" s="201">
        <v>40.929319</v>
      </c>
      <c r="E72" s="200">
        <v>41821</v>
      </c>
      <c r="F72" s="190">
        <v>37.922897333333339</v>
      </c>
      <c r="G72" s="41"/>
      <c r="H72" s="41"/>
      <c r="I72" s="41"/>
      <c r="J72" s="41"/>
      <c r="K72" s="144"/>
      <c r="L72" s="144"/>
      <c r="M72" s="144"/>
      <c r="N72" s="135"/>
    </row>
    <row r="73" spans="1:14" x14ac:dyDescent="0.25">
      <c r="A73" s="144"/>
      <c r="B73" s="135">
        <v>2014</v>
      </c>
      <c r="C73" s="135">
        <v>8</v>
      </c>
      <c r="D73" s="201">
        <v>35.955078999999998</v>
      </c>
      <c r="E73" s="200">
        <v>41852</v>
      </c>
      <c r="F73" s="190">
        <v>38.080351583333339</v>
      </c>
      <c r="G73" s="41"/>
      <c r="H73" s="41"/>
      <c r="I73" s="41"/>
      <c r="J73" s="41"/>
      <c r="K73" s="144"/>
      <c r="L73" s="144"/>
      <c r="M73" s="144"/>
      <c r="N73" s="135"/>
    </row>
    <row r="74" spans="1:14" x14ac:dyDescent="0.25">
      <c r="A74" s="144"/>
      <c r="B74" s="135">
        <v>2014</v>
      </c>
      <c r="C74" s="135">
        <v>9</v>
      </c>
      <c r="D74" s="201">
        <v>36.667127000000001</v>
      </c>
      <c r="E74" s="200">
        <v>41883</v>
      </c>
      <c r="F74" s="190">
        <v>37.635891833333339</v>
      </c>
      <c r="G74" s="41"/>
      <c r="H74" s="41"/>
      <c r="I74" s="41"/>
      <c r="J74" s="41"/>
      <c r="K74" s="144"/>
      <c r="L74" s="144"/>
      <c r="M74" s="144"/>
      <c r="N74" s="135"/>
    </row>
    <row r="75" spans="1:14" x14ac:dyDescent="0.25">
      <c r="A75" s="144"/>
      <c r="B75" s="135">
        <v>2014</v>
      </c>
      <c r="C75" s="135">
        <v>10</v>
      </c>
      <c r="D75" s="201">
        <v>34.923780000000001</v>
      </c>
      <c r="E75" s="200">
        <v>41913</v>
      </c>
      <c r="F75" s="190">
        <v>36.714262833333336</v>
      </c>
      <c r="G75" s="41"/>
      <c r="H75" s="41"/>
      <c r="I75" s="41"/>
      <c r="J75" s="41"/>
      <c r="K75" s="144"/>
      <c r="L75" s="144"/>
      <c r="M75" s="144"/>
      <c r="N75" s="135"/>
    </row>
    <row r="76" spans="1:14" x14ac:dyDescent="0.25">
      <c r="A76" s="144"/>
      <c r="B76" s="135">
        <v>2014</v>
      </c>
      <c r="C76" s="135">
        <v>11</v>
      </c>
      <c r="D76" s="201">
        <v>37.221547999999999</v>
      </c>
      <c r="E76" s="200">
        <v>41944</v>
      </c>
      <c r="F76" s="190">
        <v>36.484009</v>
      </c>
      <c r="G76" s="41"/>
      <c r="H76" s="41"/>
      <c r="I76" s="41"/>
      <c r="J76" s="41"/>
      <c r="K76" s="144"/>
      <c r="L76" s="144"/>
      <c r="M76" s="144"/>
      <c r="N76" s="135"/>
    </row>
    <row r="77" spans="1:14" x14ac:dyDescent="0.25">
      <c r="A77" s="144"/>
      <c r="B77" s="135">
        <v>2014</v>
      </c>
      <c r="C77" s="135">
        <v>12</v>
      </c>
      <c r="D77" s="201">
        <v>50.227134999999997</v>
      </c>
      <c r="E77" s="200">
        <v>41974</v>
      </c>
      <c r="F77" s="190">
        <v>37.115671749999997</v>
      </c>
      <c r="G77" s="41"/>
      <c r="H77" s="41"/>
      <c r="I77" s="41"/>
      <c r="J77" s="41"/>
      <c r="K77" s="144"/>
      <c r="L77" s="144"/>
      <c r="M77" s="144"/>
      <c r="N77" s="135"/>
    </row>
    <row r="78" spans="1:14" x14ac:dyDescent="0.25">
      <c r="A78" s="144"/>
      <c r="B78" s="135">
        <v>2015</v>
      </c>
      <c r="C78" s="135">
        <v>1</v>
      </c>
      <c r="D78" s="201">
        <v>20.378081999999999</v>
      </c>
      <c r="E78" s="200">
        <v>42005</v>
      </c>
      <c r="F78" s="190">
        <v>36.478416333333335</v>
      </c>
      <c r="G78" s="41"/>
      <c r="H78" s="41"/>
      <c r="I78" s="41"/>
      <c r="J78" s="41"/>
      <c r="K78" s="144"/>
      <c r="L78" s="144"/>
      <c r="M78" s="144"/>
      <c r="N78" s="135"/>
    </row>
    <row r="79" spans="1:14" x14ac:dyDescent="0.25">
      <c r="B79" s="135">
        <v>2015</v>
      </c>
      <c r="C79" s="135">
        <v>2</v>
      </c>
      <c r="D79" s="201">
        <v>36.064360999999998</v>
      </c>
      <c r="E79" s="200">
        <v>42036</v>
      </c>
      <c r="F79" s="190">
        <v>36.552687916666663</v>
      </c>
      <c r="G79" s="41"/>
      <c r="H79" s="41"/>
      <c r="I79" s="41"/>
      <c r="J79" s="41"/>
    </row>
    <row r="80" spans="1:14" x14ac:dyDescent="0.25">
      <c r="B80" s="135">
        <v>2015</v>
      </c>
      <c r="C80" s="135">
        <v>3</v>
      </c>
      <c r="D80" s="201">
        <v>35.379358000000003</v>
      </c>
      <c r="E80" s="200">
        <v>42064</v>
      </c>
      <c r="F80" s="190">
        <v>36.573981416666669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37.496758999999997</v>
      </c>
      <c r="E81" s="200">
        <v>42095</v>
      </c>
      <c r="F81" s="190">
        <v>36.752249333333332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30.875198000000001</v>
      </c>
      <c r="E82" s="200">
        <v>42125</v>
      </c>
      <c r="F82" s="190">
        <v>35.944518333333335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30.299254000000001</v>
      </c>
      <c r="E83" s="200">
        <v>42156</v>
      </c>
      <c r="F83" s="190">
        <v>35.534750000000003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27.736291999999999</v>
      </c>
      <c r="E84" s="200">
        <v>42186</v>
      </c>
      <c r="F84" s="190">
        <v>34.435331083333338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23.968731999999999</v>
      </c>
      <c r="E85" s="200">
        <v>42217</v>
      </c>
      <c r="F85" s="190">
        <v>33.436468833333336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29.267800000000001</v>
      </c>
      <c r="E86" s="200">
        <v>42248</v>
      </c>
      <c r="F86" s="190">
        <v>32.819858250000003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21.403691999999999</v>
      </c>
      <c r="E87" s="200">
        <v>42278</v>
      </c>
      <c r="F87" s="190">
        <v>31.693184249999998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24.333523</v>
      </c>
      <c r="E88" s="200">
        <v>42309</v>
      </c>
      <c r="F88" s="190">
        <v>30.619182166666665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26.900872</v>
      </c>
      <c r="E89" s="200">
        <v>42339</v>
      </c>
      <c r="F89" s="190">
        <v>28.675326916666663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19.546547</v>
      </c>
      <c r="E90" s="200">
        <v>42370</v>
      </c>
      <c r="F90" s="190">
        <v>28.606032333333328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24.530723999999999</v>
      </c>
      <c r="E91" s="200">
        <v>42401</v>
      </c>
      <c r="F91" s="190">
        <v>27.644895916666666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19.390004000000001</v>
      </c>
      <c r="E92" s="200">
        <v>42430</v>
      </c>
      <c r="F92" s="190">
        <v>26.312449749999995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21.370557000000002</v>
      </c>
      <c r="E93" s="200">
        <v>42461</v>
      </c>
      <c r="F93" s="190">
        <v>24.968599583333333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26.330891999999999</v>
      </c>
      <c r="E94" s="200">
        <v>42491</v>
      </c>
      <c r="F94" s="190">
        <v>24.589907416666666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18.141770999999999</v>
      </c>
      <c r="E95" s="200">
        <v>42522</v>
      </c>
      <c r="F95" s="190">
        <v>23.576783833333334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14.568223</v>
      </c>
      <c r="E96" s="200">
        <v>42552</v>
      </c>
      <c r="F96" s="190">
        <v>22.479444749999999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32.677180999999997</v>
      </c>
      <c r="E97" s="200">
        <v>42583</v>
      </c>
      <c r="F97" s="190">
        <v>23.205148833333336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21.481981000000001</v>
      </c>
      <c r="E98" s="200">
        <v>42614</v>
      </c>
      <c r="F98" s="190">
        <v>22.556330583333335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32.690067999999997</v>
      </c>
      <c r="E99" s="200">
        <v>42644</v>
      </c>
      <c r="F99" s="190">
        <v>23.496861916666663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22.728552000000001</v>
      </c>
      <c r="E100" s="200">
        <v>42675</v>
      </c>
      <c r="F100" s="190">
        <v>23.363114333333328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29.840554999999998</v>
      </c>
      <c r="E101" s="200">
        <v>42705</v>
      </c>
      <c r="F101" s="190">
        <v>23.608087916666666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17.678493</v>
      </c>
      <c r="E102" s="200">
        <v>42736</v>
      </c>
      <c r="F102" s="190">
        <v>23.452416750000001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21.619862999999999</v>
      </c>
      <c r="E103" s="200">
        <v>42767</v>
      </c>
      <c r="F103" s="190">
        <v>23.209845000000001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24.314665000000002</v>
      </c>
      <c r="E104" s="200">
        <v>42795</v>
      </c>
      <c r="F104" s="190">
        <v>23.620233416666665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22.893823999999999</v>
      </c>
      <c r="E105" s="200">
        <v>42826</v>
      </c>
      <c r="F105" s="190">
        <v>23.747172333333335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26.066942999999998</v>
      </c>
      <c r="E106" s="200">
        <v>42856</v>
      </c>
      <c r="F106" s="190">
        <v>23.725176583333333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34.511232999999997</v>
      </c>
      <c r="E107" s="200">
        <v>42887</v>
      </c>
      <c r="F107" s="190">
        <v>25.089298416666665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28.301839000000001</v>
      </c>
      <c r="E108" s="200">
        <v>42917</v>
      </c>
      <c r="F108" s="190">
        <v>26.233766416666668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29.382477000000002</v>
      </c>
      <c r="E109" s="200">
        <v>42948</v>
      </c>
      <c r="F109" s="190">
        <v>25.959207750000001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34.877384999999997</v>
      </c>
      <c r="E110" s="200">
        <v>42979</v>
      </c>
      <c r="F110" s="190">
        <v>27.075491416666665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33.540382999999999</v>
      </c>
      <c r="E111" s="200">
        <v>43009</v>
      </c>
      <c r="F111" s="190">
        <v>27.146351000000006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31.931457000000002</v>
      </c>
      <c r="E112" s="200">
        <v>43040</v>
      </c>
      <c r="F112" s="190">
        <v>27.913259750000005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38.936641999999999</v>
      </c>
      <c r="E113" s="200">
        <v>43070</v>
      </c>
      <c r="F113" s="190">
        <v>28.671267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23.577566000000001</v>
      </c>
      <c r="E114" s="200">
        <v>43101</v>
      </c>
      <c r="F114" s="190">
        <v>29.162856416666667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28.963083000000001</v>
      </c>
      <c r="E115" s="200">
        <v>43132</v>
      </c>
      <c r="F115" s="190">
        <v>29.774791416666663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33.867607</v>
      </c>
      <c r="E116" s="200">
        <v>43160</v>
      </c>
      <c r="F116" s="190">
        <v>30.570869916666666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35.984251</v>
      </c>
      <c r="E117" s="200">
        <v>43191</v>
      </c>
      <c r="F117" s="190">
        <v>31.661738833333334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42.687897999999997</v>
      </c>
      <c r="E118" s="200">
        <v>43221</v>
      </c>
      <c r="F118" s="190">
        <v>33.046818416666667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35.627577000000002</v>
      </c>
      <c r="E119" s="200">
        <v>43252</v>
      </c>
      <c r="F119" s="190">
        <v>33.139847083333336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30.781360499999995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28.332820749999996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25.426371999999997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22.631340083333331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19.970385333333333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16.725665166666666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0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18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82">
        <v>13.010756000000001</v>
      </c>
      <c r="I18" s="30">
        <v>14.414420831536102</v>
      </c>
      <c r="J18" s="30">
        <v>114.41442083153611</v>
      </c>
      <c r="K18" s="30">
        <v>-15.297433502041702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84.519576999999998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85.461300999999992</v>
      </c>
      <c r="D28" s="70">
        <v>80.512163999999999</v>
      </c>
      <c r="E28" s="70">
        <v>81.864564000000001</v>
      </c>
      <c r="F28" s="70">
        <v>71.13011800000001</v>
      </c>
      <c r="G28" s="70">
        <v>61.931080000000001</v>
      </c>
      <c r="H28" s="30">
        <v>84.519576999999998</v>
      </c>
      <c r="I28" s="66">
        <v>36.47360420648242</v>
      </c>
      <c r="J28" s="30">
        <v>136.47360420648243</v>
      </c>
      <c r="K28" s="30">
        <v>-12.932690481407615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-5.7910854879215989</v>
      </c>
      <c r="E29" s="70">
        <v>1.6797461809621828</v>
      </c>
      <c r="F29" s="70">
        <v>-13.112445086741065</v>
      </c>
      <c r="G29" s="70">
        <v>-12.932690481407615</v>
      </c>
      <c r="H29" s="30">
        <v>36.47360420648242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4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99"/>
      <c r="C47" s="199"/>
      <c r="D47" s="199"/>
      <c r="E47" s="199"/>
      <c r="F47" s="199"/>
      <c r="G47" s="199"/>
      <c r="N47" s="135"/>
    </row>
    <row r="48" spans="1:15" s="144" customFormat="1" x14ac:dyDescent="0.25">
      <c r="A48" s="40"/>
      <c r="B48" s="199"/>
      <c r="C48" s="199"/>
      <c r="D48" s="199"/>
      <c r="E48" s="199"/>
      <c r="F48" s="199"/>
      <c r="G48" s="199"/>
      <c r="N48" s="135"/>
    </row>
    <row r="49" spans="2:15" x14ac:dyDescent="0.25">
      <c r="B49" s="135"/>
      <c r="C49" s="135"/>
      <c r="D49" s="135"/>
      <c r="E49" s="135"/>
      <c r="F49" s="135"/>
      <c r="G49" s="135"/>
      <c r="H49" s="135"/>
      <c r="I49" s="135"/>
      <c r="J49" s="135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5"/>
      <c r="J50" s="135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10.74507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13.259814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13.013688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201">
        <v>16.577059999999999</v>
      </c>
      <c r="E57" s="200">
        <v>41365</v>
      </c>
      <c r="F57" s="135">
        <v>14.559300374999998</v>
      </c>
      <c r="G57" s="135"/>
      <c r="H57" s="135"/>
      <c r="I57" s="190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201">
        <v>17.068255000000001</v>
      </c>
      <c r="E58" s="200">
        <v>41395</v>
      </c>
      <c r="F58" s="135">
        <v>14.559300374999998</v>
      </c>
      <c r="G58" s="135"/>
      <c r="H58" s="135"/>
      <c r="I58" s="190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201">
        <v>14.797414</v>
      </c>
      <c r="E59" s="200">
        <v>41426</v>
      </c>
      <c r="F59" s="135">
        <v>14.559300374999998</v>
      </c>
      <c r="G59" s="135"/>
      <c r="H59" s="135"/>
      <c r="I59" s="190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201">
        <v>17.00168</v>
      </c>
      <c r="E60" s="200">
        <v>41456</v>
      </c>
      <c r="F60" s="190">
        <v>14.559300374999998</v>
      </c>
      <c r="G60" s="135"/>
      <c r="H60" s="135"/>
      <c r="I60" s="190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201">
        <v>14.011422</v>
      </c>
      <c r="E61" s="200">
        <v>41487</v>
      </c>
      <c r="F61" s="190">
        <v>14.559300374999998</v>
      </c>
      <c r="G61" s="202"/>
      <c r="H61" s="135"/>
      <c r="I61" s="190"/>
      <c r="J61" s="202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201">
        <v>15.150183999999999</v>
      </c>
      <c r="E62" s="200">
        <v>41518</v>
      </c>
      <c r="F62" s="190">
        <v>14.62495411111111</v>
      </c>
      <c r="G62" s="41"/>
      <c r="H62" s="135"/>
      <c r="I62" s="190"/>
      <c r="J62" s="41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201">
        <v>19.288418</v>
      </c>
      <c r="E63" s="200">
        <v>41548</v>
      </c>
      <c r="F63" s="190">
        <v>15.091300499999999</v>
      </c>
      <c r="G63" s="41"/>
      <c r="H63" s="135"/>
      <c r="I63" s="190"/>
      <c r="J63" s="41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201">
        <v>13.370943</v>
      </c>
      <c r="E64" s="200">
        <v>41579</v>
      </c>
      <c r="F64" s="190">
        <v>14.934904363636365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18.242948999999999</v>
      </c>
      <c r="E65" s="200">
        <v>41609</v>
      </c>
      <c r="F65" s="190">
        <v>15.210574750000001</v>
      </c>
      <c r="G65" s="41"/>
      <c r="H65" s="135"/>
      <c r="I65" s="41"/>
      <c r="J65" s="41"/>
    </row>
    <row r="66" spans="2:10" x14ac:dyDescent="0.25">
      <c r="B66" s="135">
        <v>2014</v>
      </c>
      <c r="C66" s="135">
        <v>1</v>
      </c>
      <c r="D66" s="201">
        <v>10.793291</v>
      </c>
      <c r="E66" s="200">
        <v>41640</v>
      </c>
      <c r="F66" s="190">
        <v>15.214593166666667</v>
      </c>
      <c r="G66" s="41"/>
      <c r="H66" s="135"/>
      <c r="I66" s="41"/>
      <c r="J66" s="41"/>
    </row>
    <row r="67" spans="2:10" x14ac:dyDescent="0.25">
      <c r="B67" s="135">
        <v>2014</v>
      </c>
      <c r="C67" s="135">
        <v>2</v>
      </c>
      <c r="D67" s="201">
        <v>12.983036</v>
      </c>
      <c r="E67" s="200">
        <v>41671</v>
      </c>
      <c r="F67" s="190">
        <v>15.191528333333336</v>
      </c>
      <c r="G67" s="41"/>
      <c r="H67" s="41"/>
      <c r="I67" s="41"/>
      <c r="J67" s="41"/>
    </row>
    <row r="68" spans="2:10" x14ac:dyDescent="0.25">
      <c r="B68" s="135">
        <v>2014</v>
      </c>
      <c r="C68" s="135">
        <v>3</v>
      </c>
      <c r="D68" s="201">
        <v>14.789878</v>
      </c>
      <c r="E68" s="200">
        <v>41699</v>
      </c>
      <c r="F68" s="190">
        <v>15.339544166666665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201">
        <v>15.347742999999999</v>
      </c>
      <c r="E69" s="200">
        <v>41730</v>
      </c>
      <c r="F69" s="190">
        <v>15.237101083333334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13.612314</v>
      </c>
      <c r="E70" s="200">
        <v>41760</v>
      </c>
      <c r="F70" s="190">
        <v>14.949106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12.985901999999999</v>
      </c>
      <c r="E71" s="200">
        <v>41791</v>
      </c>
      <c r="F71" s="190">
        <v>14.798146666666668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18.442281000000001</v>
      </c>
      <c r="E72" s="200">
        <v>41821</v>
      </c>
      <c r="F72" s="190">
        <v>14.91819675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16.401879999999998</v>
      </c>
      <c r="E73" s="200">
        <v>41852</v>
      </c>
      <c r="F73" s="190">
        <v>15.117401583333335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18.283418999999999</v>
      </c>
      <c r="E74" s="200">
        <v>41883</v>
      </c>
      <c r="F74" s="190">
        <v>15.3785045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16.411473000000001</v>
      </c>
      <c r="E75" s="200">
        <v>41913</v>
      </c>
      <c r="F75" s="190">
        <v>15.138759083333333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12.965299</v>
      </c>
      <c r="E76" s="200">
        <v>41944</v>
      </c>
      <c r="F76" s="190">
        <v>15.104955416666668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15.598212</v>
      </c>
      <c r="E77" s="200">
        <v>41974</v>
      </c>
      <c r="F77" s="190">
        <v>14.884560666666665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12.912324</v>
      </c>
      <c r="E78" s="200">
        <v>42005</v>
      </c>
      <c r="F78" s="190">
        <v>15.061146749999999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14.59662</v>
      </c>
      <c r="E79" s="200">
        <v>42036</v>
      </c>
      <c r="F79" s="190">
        <v>15.195612083333335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13.123181000000001</v>
      </c>
      <c r="E80" s="200">
        <v>42064</v>
      </c>
      <c r="F80" s="190">
        <v>15.056720666666665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14.827071</v>
      </c>
      <c r="E81" s="200">
        <v>42095</v>
      </c>
      <c r="F81" s="190">
        <v>15.013331333333333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13.669269</v>
      </c>
      <c r="E82" s="200">
        <v>42125</v>
      </c>
      <c r="F82" s="190">
        <v>15.018077583333332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12.736098999999999</v>
      </c>
      <c r="E83" s="200">
        <v>42156</v>
      </c>
      <c r="F83" s="190">
        <v>14.997260666666664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13.81592</v>
      </c>
      <c r="E84" s="200">
        <v>42186</v>
      </c>
      <c r="F84" s="190">
        <v>14.611730583333333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13.492183000000001</v>
      </c>
      <c r="E85" s="200">
        <v>42217</v>
      </c>
      <c r="F85" s="190">
        <v>14.369255833333334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14.066051999999999</v>
      </c>
      <c r="E86" s="200">
        <v>42248</v>
      </c>
      <c r="F86" s="190">
        <v>14.017808583333334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14.624241</v>
      </c>
      <c r="E87" s="200">
        <v>42278</v>
      </c>
      <c r="F87" s="190">
        <v>13.868872583333335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11.015382000000001</v>
      </c>
      <c r="E88" s="200">
        <v>42309</v>
      </c>
      <c r="F88" s="190">
        <v>13.706379499999999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14.598738000000001</v>
      </c>
      <c r="E89" s="200">
        <v>42339</v>
      </c>
      <c r="F89" s="190">
        <v>13.623089999999999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6.5328619999999997</v>
      </c>
      <c r="E90" s="200">
        <v>42370</v>
      </c>
      <c r="F90" s="190">
        <v>13.091468166666665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13.221061000000001</v>
      </c>
      <c r="E91" s="200">
        <v>42401</v>
      </c>
      <c r="F91" s="190">
        <v>12.97683825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11.330367000000001</v>
      </c>
      <c r="E92" s="200">
        <v>42430</v>
      </c>
      <c r="F92" s="190">
        <v>12.827437083333331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13.116508</v>
      </c>
      <c r="E93" s="200">
        <v>42461</v>
      </c>
      <c r="F93" s="190">
        <v>12.684890166666667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13.503983</v>
      </c>
      <c r="E94" s="200">
        <v>42491</v>
      </c>
      <c r="F94" s="190">
        <v>12.671116333333332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13.425337000000001</v>
      </c>
      <c r="E95" s="200">
        <v>42522</v>
      </c>
      <c r="F95" s="190">
        <v>12.728552833333334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8.7689819999999994</v>
      </c>
      <c r="E96" s="200">
        <v>42552</v>
      </c>
      <c r="F96" s="190">
        <v>12.307974666666667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16.198015000000002</v>
      </c>
      <c r="E97" s="200">
        <v>42583</v>
      </c>
      <c r="F97" s="190">
        <v>12.533460666666665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14.138816</v>
      </c>
      <c r="E98" s="200">
        <v>42614</v>
      </c>
      <c r="F98" s="190">
        <v>12.539524333333333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13.17733</v>
      </c>
      <c r="E99" s="200">
        <v>42644</v>
      </c>
      <c r="F99" s="190">
        <v>12.418948416666668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18.253050999999999</v>
      </c>
      <c r="E100" s="200">
        <v>42675</v>
      </c>
      <c r="F100" s="190">
        <v>13.0220875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13.812638</v>
      </c>
      <c r="E101" s="200">
        <v>42705</v>
      </c>
      <c r="F101" s="190">
        <v>12.956579166666666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8.5874319999999997</v>
      </c>
      <c r="E102" s="200">
        <v>42736</v>
      </c>
      <c r="F102" s="190">
        <v>13.127793333333331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9.9181369999999998</v>
      </c>
      <c r="E103" s="200">
        <v>42767</v>
      </c>
      <c r="F103" s="190">
        <v>12.852549666666668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10.363594000000001</v>
      </c>
      <c r="E104" s="200">
        <v>42795</v>
      </c>
      <c r="F104" s="190">
        <v>12.771985250000002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9.9306529999999995</v>
      </c>
      <c r="E105" s="200">
        <v>42826</v>
      </c>
      <c r="F105" s="190">
        <v>12.506497333333336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11.759658999999999</v>
      </c>
      <c r="E106" s="200">
        <v>42856</v>
      </c>
      <c r="F106" s="190">
        <v>12.361137000000001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11.371605000000001</v>
      </c>
      <c r="E107" s="200">
        <v>42887</v>
      </c>
      <c r="F107" s="190">
        <v>12.189992666666667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13.361359999999999</v>
      </c>
      <c r="E108" s="200">
        <v>42917</v>
      </c>
      <c r="F108" s="190">
        <v>12.572690833333333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12.412114000000001</v>
      </c>
      <c r="E109" s="200">
        <v>42948</v>
      </c>
      <c r="F109" s="190">
        <v>12.257199083333335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12.546810000000001</v>
      </c>
      <c r="E110" s="200">
        <v>42979</v>
      </c>
      <c r="F110" s="190">
        <v>12.124531916666667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15.053286</v>
      </c>
      <c r="E111" s="200">
        <v>43009</v>
      </c>
      <c r="F111" s="190">
        <v>12.280861583333333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15.68951</v>
      </c>
      <c r="E112" s="200">
        <v>43040</v>
      </c>
      <c r="F112" s="190">
        <v>12.06723316666667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18.331320000000002</v>
      </c>
      <c r="E113" s="200">
        <v>43070</v>
      </c>
      <c r="F113" s="190">
        <v>12.44379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14.010152</v>
      </c>
      <c r="E114" s="200">
        <v>43101</v>
      </c>
      <c r="F114" s="190">
        <v>12.895683333333336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14.375411</v>
      </c>
      <c r="E115" s="200">
        <v>43132</v>
      </c>
      <c r="F115" s="190">
        <v>13.267122833333332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14.510341</v>
      </c>
      <c r="E116" s="200">
        <v>43160</v>
      </c>
      <c r="F116" s="190">
        <v>13.612685083333334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13.024535</v>
      </c>
      <c r="E117" s="200">
        <v>43191</v>
      </c>
      <c r="F117" s="190">
        <v>13.870508583333333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15.588381999999999</v>
      </c>
      <c r="E118" s="200">
        <v>43221</v>
      </c>
      <c r="F118" s="190">
        <v>14.189568833333333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13.010756000000001</v>
      </c>
      <c r="E119" s="200">
        <v>43252</v>
      </c>
      <c r="F119" s="190">
        <v>14.326164749999998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13.212718083333334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12.178375250000002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11.132807749999998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9.8783672500000002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8.5709080833333342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7.0432980833333332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1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82">
        <v>14.682244000000001</v>
      </c>
      <c r="I18" s="30">
        <v>48.158892473669489</v>
      </c>
      <c r="J18" s="30">
        <v>148.15889247366948</v>
      </c>
      <c r="K18" s="30">
        <v>-21.243316273007608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77.107854000000003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78.231129999999993</v>
      </c>
      <c r="D28" s="70">
        <v>75.289076999999992</v>
      </c>
      <c r="E28" s="70">
        <v>72.068579999999997</v>
      </c>
      <c r="F28" s="70">
        <v>72.410954000000004</v>
      </c>
      <c r="G28" s="70">
        <v>61.239834000000002</v>
      </c>
      <c r="H28" s="30">
        <v>77.107854000000003</v>
      </c>
      <c r="I28" s="66">
        <v>25.911272065172476</v>
      </c>
      <c r="J28" s="30">
        <v>125.91127206517247</v>
      </c>
      <c r="K28" s="30">
        <v>-15.427389618427068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-3.7607190385719913</v>
      </c>
      <c r="E29" s="70">
        <v>-4.2775089406395512</v>
      </c>
      <c r="F29" s="70">
        <v>0.47506694318106835</v>
      </c>
      <c r="G29" s="70">
        <v>-15.427389618427068</v>
      </c>
      <c r="H29" s="30">
        <v>25.911272065172476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44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44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5"/>
      <c r="J50" s="135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9.8331350000000004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13.979246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11.031447999999999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14.903331</v>
      </c>
      <c r="E57" s="135">
        <v>41365</v>
      </c>
      <c r="F57" s="135">
        <v>13.115475624999998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201">
        <v>15.561109999999999</v>
      </c>
      <c r="E58" s="200">
        <v>41395</v>
      </c>
      <c r="F58" s="135">
        <v>13.115475624999998</v>
      </c>
      <c r="G58" s="135"/>
      <c r="H58" s="135"/>
      <c r="I58" s="190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201">
        <v>12.92286</v>
      </c>
      <c r="E59" s="200">
        <v>41426</v>
      </c>
      <c r="F59" s="135">
        <v>13.115475624999998</v>
      </c>
      <c r="G59" s="135"/>
      <c r="H59" s="135"/>
      <c r="I59" s="190"/>
      <c r="J59" s="135"/>
    </row>
    <row r="60" spans="2:15" x14ac:dyDescent="0.25">
      <c r="B60" s="135">
        <v>2013</v>
      </c>
      <c r="C60" s="135">
        <v>7</v>
      </c>
      <c r="D60" s="201">
        <v>14.384202999999999</v>
      </c>
      <c r="E60" s="200">
        <v>41456</v>
      </c>
      <c r="F60" s="135">
        <v>13.115475624999998</v>
      </c>
      <c r="G60" s="135"/>
      <c r="H60" s="135"/>
      <c r="I60" s="190"/>
      <c r="J60" s="135"/>
    </row>
    <row r="61" spans="2:15" x14ac:dyDescent="0.25">
      <c r="B61" s="135">
        <v>2013</v>
      </c>
      <c r="C61" s="135">
        <v>8</v>
      </c>
      <c r="D61" s="201">
        <v>12.308472</v>
      </c>
      <c r="E61" s="200">
        <v>41487</v>
      </c>
      <c r="F61" s="190">
        <v>13.115475624999998</v>
      </c>
      <c r="G61" s="135"/>
      <c r="H61" s="135"/>
      <c r="I61" s="190"/>
      <c r="J61" s="135"/>
    </row>
    <row r="62" spans="2:15" x14ac:dyDescent="0.25">
      <c r="B62" s="135">
        <v>2013</v>
      </c>
      <c r="C62" s="135">
        <v>9</v>
      </c>
      <c r="D62" s="201">
        <v>10.991752999999999</v>
      </c>
      <c r="E62" s="200">
        <v>41518</v>
      </c>
      <c r="F62" s="190">
        <v>12.879506444444443</v>
      </c>
      <c r="G62" s="202"/>
      <c r="H62" s="135"/>
      <c r="I62" s="190"/>
      <c r="J62" s="202"/>
    </row>
    <row r="63" spans="2:15" x14ac:dyDescent="0.25">
      <c r="B63" s="135">
        <v>2013</v>
      </c>
      <c r="C63" s="135">
        <v>10</v>
      </c>
      <c r="D63" s="201">
        <v>13.426555</v>
      </c>
      <c r="E63" s="200">
        <v>41548</v>
      </c>
      <c r="F63" s="190">
        <v>12.934211299999998</v>
      </c>
      <c r="G63" s="41"/>
      <c r="H63" s="135"/>
      <c r="I63" s="190"/>
      <c r="J63" s="41"/>
    </row>
    <row r="64" spans="2:15" x14ac:dyDescent="0.25">
      <c r="B64" s="135">
        <v>2013</v>
      </c>
      <c r="C64" s="135">
        <v>11</v>
      </c>
      <c r="D64" s="201">
        <v>12.964252999999999</v>
      </c>
      <c r="E64" s="200">
        <v>41579</v>
      </c>
      <c r="F64" s="190">
        <v>12.93694236363636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12.881221999999999</v>
      </c>
      <c r="E65" s="200">
        <v>41609</v>
      </c>
      <c r="F65" s="190">
        <v>12.932298999999999</v>
      </c>
      <c r="G65" s="41"/>
      <c r="H65" s="135"/>
      <c r="I65" s="190"/>
      <c r="J65" s="41"/>
    </row>
    <row r="66" spans="2:10" x14ac:dyDescent="0.25">
      <c r="B66" s="135">
        <v>2014</v>
      </c>
      <c r="C66" s="135">
        <v>1</v>
      </c>
      <c r="D66" s="201">
        <v>9.7051149999999993</v>
      </c>
      <c r="E66" s="200">
        <v>41640</v>
      </c>
      <c r="F66" s="190">
        <v>12.921630666666667</v>
      </c>
      <c r="G66" s="41"/>
      <c r="H66" s="135"/>
      <c r="I66" s="41"/>
      <c r="J66" s="41"/>
    </row>
    <row r="67" spans="2:10" x14ac:dyDescent="0.25">
      <c r="B67" s="135">
        <v>2014</v>
      </c>
      <c r="C67" s="135">
        <v>2</v>
      </c>
      <c r="D67" s="201">
        <v>12.168680999999999</v>
      </c>
      <c r="E67" s="200">
        <v>41671</v>
      </c>
      <c r="F67" s="190">
        <v>12.770750249999999</v>
      </c>
      <c r="G67" s="41"/>
      <c r="H67" s="135"/>
      <c r="I67" s="41"/>
      <c r="J67" s="41"/>
    </row>
    <row r="68" spans="2:10" x14ac:dyDescent="0.25">
      <c r="B68" s="135">
        <v>2014</v>
      </c>
      <c r="C68" s="135">
        <v>3</v>
      </c>
      <c r="D68" s="201">
        <v>12.913067</v>
      </c>
      <c r="E68" s="200">
        <v>41699</v>
      </c>
      <c r="F68" s="190">
        <v>12.927551833333334</v>
      </c>
      <c r="G68" s="41"/>
      <c r="H68" s="41"/>
      <c r="I68" s="41"/>
      <c r="J68" s="41"/>
    </row>
    <row r="69" spans="2:10" x14ac:dyDescent="0.25">
      <c r="B69" s="135">
        <v>2014</v>
      </c>
      <c r="C69" s="135">
        <v>4</v>
      </c>
      <c r="D69" s="201">
        <v>13.541176</v>
      </c>
      <c r="E69" s="200">
        <v>41730</v>
      </c>
      <c r="F69" s="190">
        <v>12.814038916666668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13.331367</v>
      </c>
      <c r="E70" s="200">
        <v>41760</v>
      </c>
      <c r="F70" s="190">
        <v>12.628226999999997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13.629671</v>
      </c>
      <c r="E71" s="200">
        <v>41791</v>
      </c>
      <c r="F71" s="190">
        <v>12.687127916666663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15.624551</v>
      </c>
      <c r="E72" s="200">
        <v>41821</v>
      </c>
      <c r="F72" s="190">
        <v>12.790490249999998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12.800788000000001</v>
      </c>
      <c r="E73" s="200">
        <v>41852</v>
      </c>
      <c r="F73" s="190">
        <v>12.831516583333332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12.017796000000001</v>
      </c>
      <c r="E74" s="200">
        <v>41883</v>
      </c>
      <c r="F74" s="190">
        <v>12.917020166666667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15.113117000000001</v>
      </c>
      <c r="E75" s="200">
        <v>41913</v>
      </c>
      <c r="F75" s="190">
        <v>13.057566999999999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11.938226999999999</v>
      </c>
      <c r="E76" s="200">
        <v>41944</v>
      </c>
      <c r="F76" s="190">
        <v>12.972064833333333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13.208472</v>
      </c>
      <c r="E77" s="200">
        <v>41974</v>
      </c>
      <c r="F77" s="190">
        <v>12.999335666666667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8.1759730000000008</v>
      </c>
      <c r="E78" s="200">
        <v>42005</v>
      </c>
      <c r="F78" s="190">
        <v>12.871907166666666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11.921303999999999</v>
      </c>
      <c r="E79" s="200">
        <v>42036</v>
      </c>
      <c r="F79" s="190">
        <v>12.851292416666666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11.766781999999999</v>
      </c>
      <c r="E80" s="200">
        <v>42064</v>
      </c>
      <c r="F80" s="190">
        <v>12.755768666666668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14.017365</v>
      </c>
      <c r="E81" s="200">
        <v>42095</v>
      </c>
      <c r="F81" s="190">
        <v>12.795451083333335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12.309400999999999</v>
      </c>
      <c r="E82" s="200">
        <v>42125</v>
      </c>
      <c r="F82" s="190">
        <v>12.710287250000002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13.877755000000001</v>
      </c>
      <c r="E83" s="200">
        <v>42156</v>
      </c>
      <c r="F83" s="190">
        <v>12.730960916666668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14.444661999999999</v>
      </c>
      <c r="E84" s="200">
        <v>42186</v>
      </c>
      <c r="F84" s="190">
        <v>12.632636833333335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13.630008</v>
      </c>
      <c r="E85" s="200">
        <v>42217</v>
      </c>
      <c r="F85" s="190">
        <v>12.701738499999999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17.029101000000001</v>
      </c>
      <c r="E86" s="200">
        <v>42248</v>
      </c>
      <c r="F86" s="190">
        <v>13.119347249999999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13.201853</v>
      </c>
      <c r="E87" s="200">
        <v>42278</v>
      </c>
      <c r="F87" s="190">
        <v>12.960075249999997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12.298555</v>
      </c>
      <c r="E88" s="200">
        <v>42309</v>
      </c>
      <c r="F88" s="190">
        <v>12.990102583333332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12.072806</v>
      </c>
      <c r="E89" s="200">
        <v>42339</v>
      </c>
      <c r="F89" s="190">
        <v>12.895463749999999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8.1996420000000008</v>
      </c>
      <c r="E90" s="200">
        <v>42370</v>
      </c>
      <c r="F90" s="190">
        <v>12.897436166666667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12.104725999999999</v>
      </c>
      <c r="E91" s="200">
        <v>42401</v>
      </c>
      <c r="F91" s="190">
        <v>12.912721333333332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14.424319000000001</v>
      </c>
      <c r="E92" s="200">
        <v>42430</v>
      </c>
      <c r="F92" s="190">
        <v>13.134182749999999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10.792023</v>
      </c>
      <c r="E93" s="200">
        <v>42461</v>
      </c>
      <c r="F93" s="190">
        <v>12.865404249999999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14.307444</v>
      </c>
      <c r="E94" s="200">
        <v>42491</v>
      </c>
      <c r="F94" s="190">
        <v>13.031907833333333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12.582800000000001</v>
      </c>
      <c r="E95" s="200">
        <v>42522</v>
      </c>
      <c r="F95" s="190">
        <v>12.923994916666665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10.345297</v>
      </c>
      <c r="E96" s="200">
        <v>42552</v>
      </c>
      <c r="F96" s="190">
        <v>12.582381166666664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16.497237999999999</v>
      </c>
      <c r="E97" s="200">
        <v>42583</v>
      </c>
      <c r="F97" s="190">
        <v>12.821317000000001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12.566642999999999</v>
      </c>
      <c r="E98" s="200">
        <v>42614</v>
      </c>
      <c r="F98" s="190">
        <v>12.449445500000001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12.437201</v>
      </c>
      <c r="E99" s="200">
        <v>42644</v>
      </c>
      <c r="F99" s="190">
        <v>12.3857245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11.293758</v>
      </c>
      <c r="E100" s="200">
        <v>42675</v>
      </c>
      <c r="F100" s="190">
        <v>12.301991416666667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13.825025</v>
      </c>
      <c r="E101" s="200">
        <v>42705</v>
      </c>
      <c r="F101" s="190">
        <v>12.448009666666669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8.5760539999999992</v>
      </c>
      <c r="E102" s="200">
        <v>42736</v>
      </c>
      <c r="F102" s="190">
        <v>12.479377333333334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9.322794</v>
      </c>
      <c r="E103" s="200">
        <v>42767</v>
      </c>
      <c r="F103" s="190">
        <v>12.247549666666666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10.076411999999999</v>
      </c>
      <c r="E104" s="200">
        <v>42795</v>
      </c>
      <c r="F104" s="190">
        <v>11.885224083333334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9.8865610000000004</v>
      </c>
      <c r="E105" s="200">
        <v>42826</v>
      </c>
      <c r="F105" s="190">
        <v>11.809768916666668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13.468216999999999</v>
      </c>
      <c r="E106" s="200">
        <v>42856</v>
      </c>
      <c r="F106" s="190">
        <v>11.739833333333335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9.909796</v>
      </c>
      <c r="E107" s="200">
        <v>42887</v>
      </c>
      <c r="F107" s="190">
        <v>11.517083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12.831529</v>
      </c>
      <c r="E108" s="200">
        <v>42917</v>
      </c>
      <c r="F108" s="190">
        <v>11.724269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11.854480000000001</v>
      </c>
      <c r="E109" s="200">
        <v>42948</v>
      </c>
      <c r="F109" s="190">
        <v>11.337372500000001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9.6657670000000007</v>
      </c>
      <c r="E110" s="200">
        <v>42979</v>
      </c>
      <c r="F110" s="190">
        <v>11.095632833333333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11.891063000000001</v>
      </c>
      <c r="E111" s="200">
        <v>43009</v>
      </c>
      <c r="F111" s="190">
        <v>11.050121333333331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12.054792000000001</v>
      </c>
      <c r="E112" s="200">
        <v>43040</v>
      </c>
      <c r="F112" s="190">
        <v>11.113540833333333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12.817254</v>
      </c>
      <c r="E113" s="200">
        <v>43070</v>
      </c>
      <c r="F113" s="190">
        <v>11.029559916666669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11.128572999999999</v>
      </c>
      <c r="E114" s="200">
        <v>43101</v>
      </c>
      <c r="F114" s="190">
        <v>11.242269833333333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11.136896999999999</v>
      </c>
      <c r="E115" s="200">
        <v>43132</v>
      </c>
      <c r="F115" s="190">
        <v>11.393445083333335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11.610427</v>
      </c>
      <c r="E116" s="200">
        <v>43160</v>
      </c>
      <c r="F116" s="190">
        <v>11.521279666666667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15.071592000000001</v>
      </c>
      <c r="E117" s="200">
        <v>43191</v>
      </c>
      <c r="F117" s="190">
        <v>11.953365583333335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13.478121</v>
      </c>
      <c r="E118" s="200">
        <v>43221</v>
      </c>
      <c r="F118" s="190">
        <v>11.954190916666668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14.682244000000001</v>
      </c>
      <c r="E119" s="200">
        <v>43252</v>
      </c>
      <c r="F119" s="190">
        <v>12.351894916666666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11.282600833333333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10.2947275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9.4892469166666658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8.4983249999999995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7.4937589999999998</v>
      </c>
      <c r="G124" s="41"/>
      <c r="H124" s="41"/>
      <c r="I124" s="41"/>
      <c r="J124" s="41"/>
    </row>
    <row r="125" spans="2:10" x14ac:dyDescent="0.25">
      <c r="B125" s="135">
        <v>2016</v>
      </c>
      <c r="C125" s="135">
        <v>12</v>
      </c>
      <c r="D125" s="201">
        <v>0</v>
      </c>
      <c r="E125" s="200">
        <v>43435</v>
      </c>
      <c r="F125" s="190">
        <v>6.4256545000000003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2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82">
        <v>5.9772689999999997</v>
      </c>
      <c r="I18" s="30">
        <v>-22.878008486779024</v>
      </c>
      <c r="J18" s="30">
        <v>77.121991513220976</v>
      </c>
      <c r="K18" s="30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43.582799000000001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79.085657000000012</v>
      </c>
      <c r="D28" s="70">
        <v>51.755544</v>
      </c>
      <c r="E28" s="70">
        <v>50.812280999999999</v>
      </c>
      <c r="F28" s="70">
        <v>51.908815999999995</v>
      </c>
      <c r="G28" s="70">
        <v>49.104902000000003</v>
      </c>
      <c r="H28" s="30">
        <v>43.582799000000001</v>
      </c>
      <c r="I28" s="66">
        <v>-11.245522901155569</v>
      </c>
      <c r="J28" s="30">
        <v>88.754477098844433</v>
      </c>
      <c r="K28" s="30">
        <v>-5.4016142460270977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-34.55761011127467</v>
      </c>
      <c r="E29" s="70">
        <v>-1.8225351857957484</v>
      </c>
      <c r="F29" s="70">
        <v>2.1580117609756533</v>
      </c>
      <c r="G29" s="70">
        <v>-5.4016142460270977</v>
      </c>
      <c r="H29" s="30">
        <v>-11.245522901155569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179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3"/>
      <c r="J49" s="133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3"/>
      <c r="J50" s="133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180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8.1521150000000002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9.2659909999999996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8.3300520000000002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16.027781000000001</v>
      </c>
      <c r="E57" s="135">
        <v>41365</v>
      </c>
      <c r="F57" s="135">
        <v>13.793027500000003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19.020409000000001</v>
      </c>
      <c r="E58" s="135">
        <v>41395</v>
      </c>
      <c r="F58" s="135">
        <v>13.793027500000003</v>
      </c>
      <c r="G58" s="135"/>
      <c r="H58" s="135"/>
      <c r="I58" s="135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201">
        <v>18.289308999999999</v>
      </c>
      <c r="E59" s="200">
        <v>41426</v>
      </c>
      <c r="F59" s="135">
        <v>13.793027500000003</v>
      </c>
      <c r="G59" s="135"/>
      <c r="H59" s="135"/>
      <c r="I59" s="190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201">
        <v>16.064885</v>
      </c>
      <c r="E60" s="200">
        <v>41456</v>
      </c>
      <c r="F60" s="135">
        <v>13.793027500000003</v>
      </c>
      <c r="G60" s="135"/>
      <c r="H60" s="135"/>
      <c r="I60" s="190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201">
        <v>15.193678</v>
      </c>
      <c r="E61" s="200">
        <v>41487</v>
      </c>
      <c r="F61" s="135">
        <v>13.793027500000003</v>
      </c>
      <c r="G61" s="135"/>
      <c r="H61" s="135"/>
      <c r="I61" s="190"/>
      <c r="J61" s="135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201">
        <v>13.373405999999999</v>
      </c>
      <c r="E62" s="200">
        <v>41518</v>
      </c>
      <c r="F62" s="190">
        <v>13.746402888888891</v>
      </c>
      <c r="G62" s="135"/>
      <c r="H62" s="135"/>
      <c r="I62" s="190"/>
      <c r="J62" s="135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201">
        <v>15.743850999999999</v>
      </c>
      <c r="E63" s="200">
        <v>41548</v>
      </c>
      <c r="F63" s="190">
        <v>13.946147700000003</v>
      </c>
      <c r="G63" s="202"/>
      <c r="H63" s="135"/>
      <c r="I63" s="190"/>
      <c r="J63" s="202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201">
        <v>8.6862899999999996</v>
      </c>
      <c r="E64" s="200">
        <v>41579</v>
      </c>
      <c r="F64" s="190">
        <v>13.467978818181821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10.120486</v>
      </c>
      <c r="E65" s="200">
        <v>41609</v>
      </c>
      <c r="F65" s="190">
        <v>13.189021083333337</v>
      </c>
      <c r="G65" s="41"/>
      <c r="H65" s="135"/>
      <c r="I65" s="190"/>
      <c r="J65" s="41"/>
    </row>
    <row r="66" spans="2:10" x14ac:dyDescent="0.25">
      <c r="B66" s="135">
        <v>2014</v>
      </c>
      <c r="C66" s="135">
        <v>1</v>
      </c>
      <c r="D66" s="201">
        <v>8.2638239999999996</v>
      </c>
      <c r="E66" s="200">
        <v>41640</v>
      </c>
      <c r="F66" s="190">
        <v>13.198330166666667</v>
      </c>
      <c r="G66" s="41"/>
      <c r="H66" s="135"/>
      <c r="I66" s="190"/>
      <c r="J66" s="41"/>
    </row>
    <row r="67" spans="2:10" x14ac:dyDescent="0.25">
      <c r="B67" s="135">
        <v>2014</v>
      </c>
      <c r="C67" s="135">
        <v>2</v>
      </c>
      <c r="D67" s="201">
        <v>7.3838499999999998</v>
      </c>
      <c r="E67" s="200">
        <v>41671</v>
      </c>
      <c r="F67" s="190">
        <v>13.041485083333335</v>
      </c>
      <c r="G67" s="41"/>
      <c r="H67" s="135"/>
      <c r="I67" s="41"/>
      <c r="J67" s="41"/>
    </row>
    <row r="68" spans="2:10" x14ac:dyDescent="0.25">
      <c r="B68" s="135">
        <v>2014</v>
      </c>
      <c r="C68" s="135">
        <v>3</v>
      </c>
      <c r="D68" s="201">
        <v>10.509477</v>
      </c>
      <c r="E68" s="200">
        <v>41699</v>
      </c>
      <c r="F68" s="190">
        <v>13.223103833333335</v>
      </c>
      <c r="G68" s="41"/>
      <c r="H68" s="135"/>
      <c r="I68" s="41"/>
      <c r="J68" s="41"/>
    </row>
    <row r="69" spans="2:10" x14ac:dyDescent="0.25">
      <c r="B69" s="135">
        <v>2014</v>
      </c>
      <c r="C69" s="135">
        <v>4</v>
      </c>
      <c r="D69" s="201">
        <v>10.380777</v>
      </c>
      <c r="E69" s="200">
        <v>41730</v>
      </c>
      <c r="F69" s="190">
        <v>12.752520166666669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8.5475539999999999</v>
      </c>
      <c r="E70" s="200">
        <v>41760</v>
      </c>
      <c r="F70" s="190">
        <v>11.87978225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6.6700619999999997</v>
      </c>
      <c r="E71" s="200">
        <v>41791</v>
      </c>
      <c r="F71" s="190">
        <v>10.911511666666664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15.997992999999999</v>
      </c>
      <c r="E72" s="200">
        <v>41821</v>
      </c>
      <c r="F72" s="190">
        <v>10.905937333333334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8.5937730000000006</v>
      </c>
      <c r="E73" s="200">
        <v>41852</v>
      </c>
      <c r="F73" s="190">
        <v>10.35594525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9.0176750000000006</v>
      </c>
      <c r="E74" s="200">
        <v>41883</v>
      </c>
      <c r="F74" s="190">
        <v>9.9929676666666669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8.1134909999999998</v>
      </c>
      <c r="E75" s="200">
        <v>41913</v>
      </c>
      <c r="F75" s="190">
        <v>9.3571043333333321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9.0480470000000004</v>
      </c>
      <c r="E76" s="200">
        <v>41944</v>
      </c>
      <c r="F76" s="190">
        <v>9.387250749999998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11.072433999999999</v>
      </c>
      <c r="E77" s="200">
        <v>41974</v>
      </c>
      <c r="F77" s="190">
        <v>9.4665797499999993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5.608765</v>
      </c>
      <c r="E78" s="200">
        <v>42005</v>
      </c>
      <c r="F78" s="190">
        <v>9.2453248333333331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10.695112</v>
      </c>
      <c r="E79" s="200">
        <v>42036</v>
      </c>
      <c r="F79" s="190">
        <v>9.5212633333333319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8.0278270000000003</v>
      </c>
      <c r="E80" s="200">
        <v>42064</v>
      </c>
      <c r="F80" s="190">
        <v>9.3144591666666674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7.6074080000000004</v>
      </c>
      <c r="E81" s="200">
        <v>42095</v>
      </c>
      <c r="F81" s="190">
        <v>9.0833450833333327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10.647689</v>
      </c>
      <c r="E82" s="200">
        <v>42125</v>
      </c>
      <c r="F82" s="190">
        <v>9.2583563333333334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8.2254799999999992</v>
      </c>
      <c r="E83" s="200">
        <v>42156</v>
      </c>
      <c r="F83" s="190">
        <v>9.3879745000000003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9.7751979999999996</v>
      </c>
      <c r="E84" s="200">
        <v>42186</v>
      </c>
      <c r="F84" s="190">
        <v>8.8694082500000011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9.2618790000000004</v>
      </c>
      <c r="E85" s="200">
        <v>42217</v>
      </c>
      <c r="F85" s="190">
        <v>8.9250837500000006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9.7312639999999995</v>
      </c>
      <c r="E86" s="200">
        <v>42248</v>
      </c>
      <c r="F86" s="190">
        <v>8.9845495000000017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8.7921390000000006</v>
      </c>
      <c r="E87" s="200">
        <v>42278</v>
      </c>
      <c r="F87" s="190">
        <v>9.0411035000000002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9.0436700000000005</v>
      </c>
      <c r="E88" s="200">
        <v>42309</v>
      </c>
      <c r="F88" s="190">
        <v>9.0407387500000009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8.7644099999999998</v>
      </c>
      <c r="E89" s="200">
        <v>42339</v>
      </c>
      <c r="F89" s="190">
        <v>8.8484034166666667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8.4159159999999993</v>
      </c>
      <c r="E90" s="200">
        <v>42370</v>
      </c>
      <c r="F90" s="190">
        <v>9.0823326666666659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7.8959229999999998</v>
      </c>
      <c r="E91" s="200">
        <v>42401</v>
      </c>
      <c r="F91" s="190">
        <v>8.8490669166666667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7.6216439999999999</v>
      </c>
      <c r="E92" s="200">
        <v>42430</v>
      </c>
      <c r="F92" s="190">
        <v>8.815218333333334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8.0939770000000006</v>
      </c>
      <c r="E93" s="200">
        <v>42461</v>
      </c>
      <c r="F93" s="190">
        <v>8.855765749999998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11.568925999999999</v>
      </c>
      <c r="E94" s="200">
        <v>42491</v>
      </c>
      <c r="F94" s="190">
        <v>8.9325354999999984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8.3124300000000009</v>
      </c>
      <c r="E95" s="200">
        <v>42522</v>
      </c>
      <c r="F95" s="190">
        <v>8.9397813333333342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6.2345930000000003</v>
      </c>
      <c r="E96" s="200">
        <v>42552</v>
      </c>
      <c r="F96" s="190">
        <v>8.644730916666667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9.9715679999999995</v>
      </c>
      <c r="E97" s="200">
        <v>42583</v>
      </c>
      <c r="F97" s="190">
        <v>8.703871666666668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15.220203</v>
      </c>
      <c r="E98" s="200">
        <v>42614</v>
      </c>
      <c r="F98" s="190">
        <v>9.1612832500000021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9.3925169999999998</v>
      </c>
      <c r="E99" s="200">
        <v>42644</v>
      </c>
      <c r="F99" s="190">
        <v>9.2113147500000014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8.5604370000000003</v>
      </c>
      <c r="E100" s="200">
        <v>42675</v>
      </c>
      <c r="F100" s="190">
        <v>9.1710453333333337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10.250954</v>
      </c>
      <c r="E101" s="200">
        <v>42705</v>
      </c>
      <c r="F101" s="190">
        <v>9.294924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7.6501780000000004</v>
      </c>
      <c r="E102" s="200">
        <v>42736</v>
      </c>
      <c r="F102" s="190">
        <v>9.2311125000000001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9.2636859999999999</v>
      </c>
      <c r="E103" s="200">
        <v>42767</v>
      </c>
      <c r="F103" s="190">
        <v>9.3450927499999992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9.2856070000000006</v>
      </c>
      <c r="E104" s="200">
        <v>42795</v>
      </c>
      <c r="F104" s="190">
        <v>9.4837563333333321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7.2243040000000001</v>
      </c>
      <c r="E105" s="200">
        <v>42826</v>
      </c>
      <c r="F105" s="190">
        <v>9.4112835833333328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7.9307189999999999</v>
      </c>
      <c r="E106" s="200">
        <v>42856</v>
      </c>
      <c r="F106" s="190">
        <v>9.108099666666666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7.7504080000000002</v>
      </c>
      <c r="E107" s="200">
        <v>42887</v>
      </c>
      <c r="F107" s="190">
        <v>9.0612645000000001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7.5488739999999996</v>
      </c>
      <c r="E108" s="200">
        <v>42917</v>
      </c>
      <c r="F108" s="190">
        <v>9.170787916666665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8.4359090000000005</v>
      </c>
      <c r="E109" s="200">
        <v>42948</v>
      </c>
      <c r="F109" s="190">
        <v>9.0428163333333345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8.0642160000000001</v>
      </c>
      <c r="E110" s="200">
        <v>42979</v>
      </c>
      <c r="F110" s="190">
        <v>8.446484083333333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9.1690579999999997</v>
      </c>
      <c r="E111" s="200">
        <v>43009</v>
      </c>
      <c r="F111" s="190">
        <v>8.427862499999998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7.4048759999999998</v>
      </c>
      <c r="E112" s="200">
        <v>43040</v>
      </c>
      <c r="F112" s="190">
        <v>8.3315657500000011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8.6762619999999995</v>
      </c>
      <c r="E113" s="200">
        <v>43070</v>
      </c>
      <c r="F113" s="190">
        <v>8.2003414166666655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7.1252969999999998</v>
      </c>
      <c r="E114" s="200">
        <v>43101</v>
      </c>
      <c r="F114" s="190">
        <v>8.1566013333333327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8.0354799999999997</v>
      </c>
      <c r="E115" s="200">
        <v>43132</v>
      </c>
      <c r="F115" s="190">
        <v>8.0542508333333345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6.1474760000000002</v>
      </c>
      <c r="E116" s="200">
        <v>43160</v>
      </c>
      <c r="F116" s="190">
        <v>7.792739916666668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8.9406789999999994</v>
      </c>
      <c r="E117" s="200">
        <v>43191</v>
      </c>
      <c r="F117" s="190">
        <v>7.9357711666666662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7.356598</v>
      </c>
      <c r="E118" s="200">
        <v>43221</v>
      </c>
      <c r="F118" s="190">
        <v>7.887927750000002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5.9772689999999997</v>
      </c>
      <c r="E119" s="200">
        <v>43252</v>
      </c>
      <c r="F119" s="190">
        <v>7.7401661666666657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7.1110933333333337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6.4081009166666663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5.7360829166666667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4.9719947499999995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4.3549217499999999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3.6318999166666668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201"/>
      <c r="E130" s="200"/>
      <c r="F130" s="190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  <row r="142" spans="2:10" x14ac:dyDescent="0.25">
      <c r="B142" s="41"/>
      <c r="C142" s="41"/>
      <c r="D142" s="41"/>
      <c r="E142" s="41"/>
      <c r="F142" s="41"/>
      <c r="G142" s="41"/>
      <c r="H142" s="41"/>
      <c r="I142" s="41"/>
      <c r="J142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42578125" style="144" customWidth="1"/>
    <col min="12" max="12" width="1.85546875" style="144" customWidth="1"/>
    <col min="13" max="13" width="11.42578125" style="144"/>
    <col min="14" max="14" width="4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57.218139999999998</v>
      </c>
      <c r="I16" s="68">
        <v>54.697293220353217</v>
      </c>
      <c r="J16" s="68">
        <v>154.6972932203532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86.897549999999995</v>
      </c>
      <c r="I17" s="68">
        <v>12.014566068150412</v>
      </c>
      <c r="J17" s="68">
        <v>112.01456606815042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82">
        <v>78.843152000000003</v>
      </c>
      <c r="I18" s="30">
        <v>-2.288596122216946</v>
      </c>
      <c r="J18" s="30">
        <v>97.711403877783056</v>
      </c>
      <c r="K18" s="30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412.20633700000008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402.10997800000001</v>
      </c>
      <c r="D28" s="70">
        <v>424.442094</v>
      </c>
      <c r="E28" s="70">
        <v>334.062297</v>
      </c>
      <c r="F28" s="70">
        <v>329.52015799999998</v>
      </c>
      <c r="G28" s="70">
        <v>384.90455600000001</v>
      </c>
      <c r="H28" s="30">
        <v>412.20633700000008</v>
      </c>
      <c r="I28" s="66">
        <v>7.0931301213280618</v>
      </c>
      <c r="J28" s="30">
        <v>107.09313012132806</v>
      </c>
      <c r="K28" s="30">
        <v>16.807590265843466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5.5537333619709361</v>
      </c>
      <c r="E29" s="70">
        <v>-21.293787368790053</v>
      </c>
      <c r="F29" s="70">
        <v>-1.3596682537329263</v>
      </c>
      <c r="G29" s="70">
        <v>16.807590265843466</v>
      </c>
      <c r="H29" s="30">
        <v>7.0931301213280618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2:14" s="144" customFormat="1" x14ac:dyDescent="0.25">
      <c r="B49" s="133"/>
      <c r="C49" s="133"/>
      <c r="D49" s="133"/>
      <c r="E49" s="133"/>
      <c r="F49" s="133"/>
      <c r="G49" s="133"/>
      <c r="H49" s="133"/>
      <c r="I49" s="133"/>
      <c r="N49" s="135"/>
    </row>
    <row r="50" spans="2:14" s="144" customFormat="1" x14ac:dyDescent="0.25">
      <c r="B50" s="133"/>
      <c r="C50" s="133"/>
      <c r="D50" s="133"/>
      <c r="E50" s="133"/>
      <c r="F50" s="133"/>
      <c r="G50" s="133"/>
      <c r="H50" s="133"/>
      <c r="I50" s="133"/>
      <c r="N50" s="135"/>
    </row>
    <row r="51" spans="2:14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4" x14ac:dyDescent="0.25">
      <c r="B52" s="135"/>
      <c r="C52" s="135"/>
      <c r="D52" s="135"/>
      <c r="E52" s="135"/>
      <c r="F52" s="135"/>
      <c r="G52" s="135"/>
      <c r="H52" s="135"/>
      <c r="I52" s="135"/>
      <c r="J52" s="135"/>
    </row>
    <row r="53" spans="2:14" x14ac:dyDescent="0.25">
      <c r="B53" s="135" t="s">
        <v>1</v>
      </c>
      <c r="C53" s="135" t="s">
        <v>165</v>
      </c>
      <c r="D53" s="135" t="s">
        <v>98</v>
      </c>
      <c r="E53" s="135" t="s">
        <v>166</v>
      </c>
      <c r="F53" s="135" t="s">
        <v>167</v>
      </c>
      <c r="G53" s="135"/>
      <c r="H53" s="135"/>
      <c r="I53" s="135"/>
      <c r="J53" s="135"/>
    </row>
    <row r="54" spans="2:14" x14ac:dyDescent="0.25">
      <c r="B54" s="135">
        <v>2013</v>
      </c>
      <c r="C54" s="135">
        <v>1</v>
      </c>
      <c r="D54" s="135">
        <v>35.379921000000003</v>
      </c>
      <c r="E54" s="135">
        <v>41275</v>
      </c>
      <c r="F54" s="135"/>
      <c r="G54" s="135"/>
      <c r="H54" s="135"/>
      <c r="I54" s="135"/>
      <c r="J54" s="135"/>
    </row>
    <row r="55" spans="2:14" x14ac:dyDescent="0.25">
      <c r="B55" s="135">
        <v>2013</v>
      </c>
      <c r="C55" s="135">
        <v>2</v>
      </c>
      <c r="D55" s="135">
        <v>34.332526999999999</v>
      </c>
      <c r="E55" s="135">
        <v>41306</v>
      </c>
      <c r="F55" s="135"/>
      <c r="G55" s="135"/>
      <c r="H55" s="135"/>
      <c r="I55" s="135"/>
      <c r="J55" s="135"/>
    </row>
    <row r="56" spans="2:14" x14ac:dyDescent="0.25">
      <c r="B56" s="135">
        <v>2013</v>
      </c>
      <c r="C56" s="135">
        <v>3</v>
      </c>
      <c r="D56" s="135">
        <v>80.336462999999995</v>
      </c>
      <c r="E56" s="135">
        <v>41334</v>
      </c>
      <c r="F56" s="135"/>
      <c r="G56" s="135"/>
      <c r="H56" s="135"/>
      <c r="I56" s="135"/>
      <c r="J56" s="135"/>
    </row>
    <row r="57" spans="2:14" x14ac:dyDescent="0.25">
      <c r="B57" s="135">
        <v>2013</v>
      </c>
      <c r="C57" s="135">
        <v>4</v>
      </c>
      <c r="D57" s="135">
        <v>95.851061999999999</v>
      </c>
      <c r="E57" s="135">
        <v>41365</v>
      </c>
      <c r="F57" s="135">
        <v>62.718927750000006</v>
      </c>
      <c r="G57" s="135"/>
      <c r="H57" s="135"/>
      <c r="I57" s="135"/>
      <c r="J57" s="135"/>
    </row>
    <row r="58" spans="2:14" x14ac:dyDescent="0.25">
      <c r="B58" s="135">
        <v>2013</v>
      </c>
      <c r="C58" s="135">
        <v>5</v>
      </c>
      <c r="D58" s="135">
        <v>87.144509999999997</v>
      </c>
      <c r="E58" s="135">
        <v>41395</v>
      </c>
      <c r="F58" s="135">
        <v>62.718927750000006</v>
      </c>
      <c r="G58" s="135"/>
      <c r="H58" s="135"/>
      <c r="I58" s="135"/>
      <c r="J58" s="135"/>
    </row>
    <row r="59" spans="2:14" x14ac:dyDescent="0.25">
      <c r="B59" s="135">
        <v>2013</v>
      </c>
      <c r="C59" s="135">
        <v>6</v>
      </c>
      <c r="D59" s="201">
        <v>69.065494999999999</v>
      </c>
      <c r="E59" s="200">
        <v>41426</v>
      </c>
      <c r="F59" s="135">
        <v>62.718927750000006</v>
      </c>
      <c r="G59" s="135"/>
      <c r="H59" s="135"/>
      <c r="I59" s="190"/>
      <c r="J59" s="135"/>
    </row>
    <row r="60" spans="2:14" x14ac:dyDescent="0.25">
      <c r="B60" s="135">
        <v>2013</v>
      </c>
      <c r="C60" s="135">
        <v>7</v>
      </c>
      <c r="D60" s="201">
        <v>53.614820999999999</v>
      </c>
      <c r="E60" s="200">
        <v>41456</v>
      </c>
      <c r="F60" s="135">
        <v>62.718927750000006</v>
      </c>
      <c r="G60" s="135"/>
      <c r="H60" s="135"/>
      <c r="I60" s="190"/>
      <c r="J60" s="135"/>
    </row>
    <row r="61" spans="2:14" x14ac:dyDescent="0.25">
      <c r="B61" s="135">
        <v>2013</v>
      </c>
      <c r="C61" s="135">
        <v>8</v>
      </c>
      <c r="D61" s="201">
        <v>46.026623000000001</v>
      </c>
      <c r="E61" s="200">
        <v>41487</v>
      </c>
      <c r="F61" s="135">
        <v>62.718927750000006</v>
      </c>
      <c r="G61" s="135"/>
      <c r="H61" s="135"/>
      <c r="I61" s="190"/>
      <c r="J61" s="135"/>
    </row>
    <row r="62" spans="2:14" x14ac:dyDescent="0.25">
      <c r="B62" s="135">
        <v>2013</v>
      </c>
      <c r="C62" s="135">
        <v>9</v>
      </c>
      <c r="D62" s="201">
        <v>43.723225999999997</v>
      </c>
      <c r="E62" s="200">
        <v>41518</v>
      </c>
      <c r="F62" s="190">
        <v>60.60829422222222</v>
      </c>
      <c r="G62" s="135"/>
      <c r="H62" s="135"/>
      <c r="I62" s="190"/>
      <c r="J62" s="135"/>
    </row>
    <row r="63" spans="2:14" x14ac:dyDescent="0.25">
      <c r="B63" s="135">
        <v>2013</v>
      </c>
      <c r="C63" s="135">
        <v>10</v>
      </c>
      <c r="D63" s="201">
        <v>46.408140000000003</v>
      </c>
      <c r="E63" s="200">
        <v>41548</v>
      </c>
      <c r="F63" s="190">
        <v>59.188278799999999</v>
      </c>
      <c r="G63" s="202"/>
      <c r="H63" s="135"/>
      <c r="I63" s="190"/>
      <c r="J63" s="202"/>
    </row>
    <row r="64" spans="2:14" x14ac:dyDescent="0.25">
      <c r="B64" s="135">
        <v>2013</v>
      </c>
      <c r="C64" s="135">
        <v>11</v>
      </c>
      <c r="D64" s="201">
        <v>51.380598999999997</v>
      </c>
      <c r="E64" s="200">
        <v>41579</v>
      </c>
      <c r="F64" s="190">
        <v>58.478489727272724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40.354816999999997</v>
      </c>
      <c r="E65" s="200">
        <v>41609</v>
      </c>
      <c r="F65" s="190">
        <v>56.968183666666668</v>
      </c>
      <c r="G65" s="41"/>
      <c r="H65" s="135"/>
      <c r="I65" s="190"/>
      <c r="J65" s="41"/>
    </row>
    <row r="66" spans="2:10" x14ac:dyDescent="0.25">
      <c r="B66" s="135">
        <v>2014</v>
      </c>
      <c r="C66" s="135">
        <v>1</v>
      </c>
      <c r="D66" s="201">
        <v>57.338009</v>
      </c>
      <c r="E66" s="200">
        <v>41640</v>
      </c>
      <c r="F66" s="190">
        <v>58.798024333333331</v>
      </c>
      <c r="G66" s="41"/>
      <c r="H66" s="135"/>
      <c r="I66" s="190"/>
      <c r="J66" s="41"/>
    </row>
    <row r="67" spans="2:10" x14ac:dyDescent="0.25">
      <c r="B67" s="135">
        <v>2014</v>
      </c>
      <c r="C67" s="135">
        <v>2</v>
      </c>
      <c r="D67" s="201">
        <v>63.597537000000003</v>
      </c>
      <c r="E67" s="200">
        <v>41671</v>
      </c>
      <c r="F67" s="190">
        <v>61.236775166666682</v>
      </c>
      <c r="G67" s="41"/>
      <c r="H67" s="135"/>
      <c r="I67" s="41"/>
      <c r="J67" s="41"/>
    </row>
    <row r="68" spans="2:10" x14ac:dyDescent="0.25">
      <c r="B68" s="135">
        <v>2014</v>
      </c>
      <c r="C68" s="135">
        <v>3</v>
      </c>
      <c r="D68" s="201">
        <v>65.131805999999997</v>
      </c>
      <c r="E68" s="200">
        <v>41699</v>
      </c>
      <c r="F68" s="190">
        <v>59.969720416666668</v>
      </c>
      <c r="G68" s="41"/>
      <c r="H68" s="135"/>
      <c r="I68" s="41"/>
      <c r="J68" s="41"/>
    </row>
    <row r="69" spans="2:10" x14ac:dyDescent="0.25">
      <c r="B69" s="135">
        <v>2014</v>
      </c>
      <c r="C69" s="135">
        <v>4</v>
      </c>
      <c r="D69" s="201">
        <v>70.891592000000003</v>
      </c>
      <c r="E69" s="200">
        <v>41730</v>
      </c>
      <c r="F69" s="190">
        <v>57.889764583333339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102.156136</v>
      </c>
      <c r="E70" s="200">
        <v>41760</v>
      </c>
      <c r="F70" s="190">
        <v>59.14073341666667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65.327014000000005</v>
      </c>
      <c r="E71" s="200">
        <v>41791</v>
      </c>
      <c r="F71" s="190">
        <v>58.829193333333329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66.069496999999998</v>
      </c>
      <c r="E72" s="200">
        <v>41821</v>
      </c>
      <c r="F72" s="190">
        <v>59.867082999999987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47.993507999999999</v>
      </c>
      <c r="E73" s="200">
        <v>41852</v>
      </c>
      <c r="F73" s="190">
        <v>60.030990083333329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53.296073</v>
      </c>
      <c r="E74" s="200">
        <v>41883</v>
      </c>
      <c r="F74" s="190">
        <v>60.828727333333326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47.523425000000003</v>
      </c>
      <c r="E75" s="200">
        <v>41913</v>
      </c>
      <c r="F75" s="190">
        <v>60.92166774999999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43.923586999999998</v>
      </c>
      <c r="E76" s="200">
        <v>41944</v>
      </c>
      <c r="F76" s="190">
        <v>60.300250083333331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49.280786999999997</v>
      </c>
      <c r="E77" s="200">
        <v>41974</v>
      </c>
      <c r="F77" s="190">
        <v>61.044080916666665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48.299391999999997</v>
      </c>
      <c r="E78" s="200">
        <v>42005</v>
      </c>
      <c r="F78" s="190">
        <v>60.290862833333335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55.368713</v>
      </c>
      <c r="E79" s="200">
        <v>42036</v>
      </c>
      <c r="F79" s="190">
        <v>59.605127500000002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67.910005999999996</v>
      </c>
      <c r="E80" s="200">
        <v>42064</v>
      </c>
      <c r="F80" s="190">
        <v>59.836644166666666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62.521326000000002</v>
      </c>
      <c r="E81" s="200">
        <v>42095</v>
      </c>
      <c r="F81" s="190">
        <v>59.139121999999993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58.308329999999998</v>
      </c>
      <c r="E82" s="200">
        <v>42125</v>
      </c>
      <c r="F82" s="190">
        <v>55.485138166666665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41.654530000000001</v>
      </c>
      <c r="E83" s="200">
        <v>42156</v>
      </c>
      <c r="F83" s="190">
        <v>53.512431166666666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59.449297000000001</v>
      </c>
      <c r="E84" s="200">
        <v>42186</v>
      </c>
      <c r="F84" s="190">
        <v>52.960747833333336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32.632832000000001</v>
      </c>
      <c r="E85" s="200">
        <v>42217</v>
      </c>
      <c r="F85" s="190">
        <v>51.680691500000002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49.365476000000001</v>
      </c>
      <c r="E86" s="200">
        <v>42248</v>
      </c>
      <c r="F86" s="190">
        <v>51.353141749999999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40.151308999999998</v>
      </c>
      <c r="E87" s="200">
        <v>42278</v>
      </c>
      <c r="F87" s="190">
        <v>50.738798749999994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44.975402000000003</v>
      </c>
      <c r="E88" s="200">
        <v>42309</v>
      </c>
      <c r="F88" s="190">
        <v>50.826450000000001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41.040013999999999</v>
      </c>
      <c r="E89" s="200">
        <v>42339</v>
      </c>
      <c r="F89" s="190">
        <v>50.139718916666673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29.763262999999998</v>
      </c>
      <c r="E90" s="200">
        <v>42370</v>
      </c>
      <c r="F90" s="190">
        <v>48.595041500000015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74.956937999999994</v>
      </c>
      <c r="E91" s="200">
        <v>42401</v>
      </c>
      <c r="F91" s="190">
        <v>50.227393583333338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56.274966999999997</v>
      </c>
      <c r="E92" s="200">
        <v>42430</v>
      </c>
      <c r="F92" s="190">
        <v>49.257806999999993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58.184947999999999</v>
      </c>
      <c r="E93" s="200">
        <v>42461</v>
      </c>
      <c r="F93" s="190">
        <v>48.896442166666667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59.155177999999999</v>
      </c>
      <c r="E94" s="200">
        <v>42491</v>
      </c>
      <c r="F94" s="190">
        <v>48.967012833333321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51.184863999999997</v>
      </c>
      <c r="E95" s="200">
        <v>42522</v>
      </c>
      <c r="F95" s="190">
        <v>49.761207333333324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40.188865999999997</v>
      </c>
      <c r="E96" s="200">
        <v>42552</v>
      </c>
      <c r="F96" s="190">
        <v>48.156171416666659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42.484822999999999</v>
      </c>
      <c r="E97" s="200">
        <v>42583</v>
      </c>
      <c r="F97" s="190">
        <v>48.977170666666666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40.180219999999998</v>
      </c>
      <c r="E98" s="200">
        <v>42614</v>
      </c>
      <c r="F98" s="190">
        <v>48.21173266666667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41.568238000000001</v>
      </c>
      <c r="E99" s="200">
        <v>42644</v>
      </c>
      <c r="F99" s="190">
        <v>48.329810083333335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47.628506000000002</v>
      </c>
      <c r="E100" s="200">
        <v>42675</v>
      </c>
      <c r="F100" s="190">
        <v>48.550902083333334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43.012714000000003</v>
      </c>
      <c r="E101" s="200">
        <v>42705</v>
      </c>
      <c r="F101" s="190">
        <v>48.715293750000001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34.884808</v>
      </c>
      <c r="E102" s="200">
        <v>42736</v>
      </c>
      <c r="F102" s="190">
        <v>49.142089166666672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73.312515000000005</v>
      </c>
      <c r="E103" s="200">
        <v>42767</v>
      </c>
      <c r="F103" s="190">
        <v>49.005053916666668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81.453244999999995</v>
      </c>
      <c r="E104" s="200">
        <v>42795</v>
      </c>
      <c r="F104" s="190">
        <v>51.103243750000011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36.987163000000002</v>
      </c>
      <c r="E105" s="200">
        <v>42826</v>
      </c>
      <c r="F105" s="190">
        <v>49.336761666666668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77.577009000000004</v>
      </c>
      <c r="E106" s="200">
        <v>42856</v>
      </c>
      <c r="F106" s="190">
        <v>50.871914250000003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80.689815999999993</v>
      </c>
      <c r="E107" s="200">
        <v>42887</v>
      </c>
      <c r="F107" s="190">
        <v>53.330660250000001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37.658693</v>
      </c>
      <c r="E108" s="200">
        <v>42917</v>
      </c>
      <c r="F108" s="190">
        <v>53.119812499999995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73.503097999999994</v>
      </c>
      <c r="E109" s="200">
        <v>42948</v>
      </c>
      <c r="F109" s="190">
        <v>55.704668749999996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40.455821</v>
      </c>
      <c r="E110" s="200">
        <v>42979</v>
      </c>
      <c r="F110" s="190">
        <v>55.727635499999991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40.016007999999999</v>
      </c>
      <c r="E111" s="200">
        <v>43009</v>
      </c>
      <c r="F111" s="190">
        <v>55.598283000000002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55.950710000000001</v>
      </c>
      <c r="E112" s="200">
        <v>43040</v>
      </c>
      <c r="F112" s="190">
        <v>56.291799999999995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44.495742</v>
      </c>
      <c r="E113" s="200">
        <v>43070</v>
      </c>
      <c r="F113" s="190">
        <v>56.415385666666658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54.952916000000002</v>
      </c>
      <c r="E114" s="200">
        <v>43101</v>
      </c>
      <c r="F114" s="190">
        <v>58.087727999999991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70.776083999999997</v>
      </c>
      <c r="E115" s="200">
        <v>43132</v>
      </c>
      <c r="F115" s="190">
        <v>57.876358749999987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63.518495000000001</v>
      </c>
      <c r="E116" s="200">
        <v>43160</v>
      </c>
      <c r="F116" s="190">
        <v>56.381796250000001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57.218139999999998</v>
      </c>
      <c r="E117" s="200">
        <v>43191</v>
      </c>
      <c r="F117" s="190">
        <v>58.067711000000003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86.897549999999995</v>
      </c>
      <c r="E118" s="200">
        <v>43221</v>
      </c>
      <c r="F118" s="190">
        <v>58.844422750000007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78.843152000000003</v>
      </c>
      <c r="E119" s="200">
        <v>43252</v>
      </c>
      <c r="F119" s="190">
        <v>58.69053408333334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55.552309666666673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49.427051500000005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46.055733083333337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42.721065750000001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38.058506583333333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34.350528083333337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201"/>
      <c r="E130" s="200"/>
      <c r="F130" s="190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  <row r="142" spans="2:10" x14ac:dyDescent="0.25">
      <c r="B142" s="41"/>
      <c r="C142" s="41"/>
      <c r="D142" s="41"/>
      <c r="E142" s="41"/>
      <c r="F142" s="41"/>
      <c r="G142" s="41"/>
      <c r="H142" s="41"/>
      <c r="I142" s="41"/>
      <c r="J142" s="41"/>
    </row>
    <row r="143" spans="2:10" x14ac:dyDescent="0.25">
      <c r="B143" s="133"/>
      <c r="C143" s="133"/>
      <c r="D143" s="133"/>
      <c r="E143" s="133"/>
      <c r="F143" s="133"/>
      <c r="G143" s="133"/>
      <c r="H143" s="133"/>
      <c r="I143" s="133"/>
    </row>
    <row r="144" spans="2:10" x14ac:dyDescent="0.25">
      <c r="B144" s="133"/>
      <c r="C144" s="133"/>
      <c r="D144" s="133"/>
      <c r="E144" s="133"/>
      <c r="F144" s="133"/>
      <c r="G144" s="133"/>
      <c r="H144" s="133"/>
      <c r="I144" s="133"/>
    </row>
    <row r="145" spans="2:9" x14ac:dyDescent="0.25">
      <c r="B145" s="133"/>
      <c r="C145" s="133"/>
      <c r="D145" s="133"/>
      <c r="E145" s="133"/>
      <c r="F145" s="133"/>
      <c r="G145" s="133"/>
      <c r="H145" s="133"/>
      <c r="I145" s="133"/>
    </row>
    <row r="146" spans="2:9" x14ac:dyDescent="0.25">
      <c r="B146" s="133"/>
      <c r="C146" s="133"/>
      <c r="D146" s="133"/>
      <c r="E146" s="133"/>
      <c r="F146" s="133"/>
      <c r="G146" s="133"/>
      <c r="H146" s="133"/>
      <c r="I146" s="133"/>
    </row>
    <row r="147" spans="2:9" x14ac:dyDescent="0.25">
      <c r="B147" s="133"/>
      <c r="C147" s="133"/>
      <c r="D147" s="133"/>
      <c r="E147" s="133"/>
      <c r="F147" s="133"/>
      <c r="G147" s="133"/>
      <c r="H147" s="133"/>
      <c r="I147" s="133"/>
    </row>
    <row r="148" spans="2:9" x14ac:dyDescent="0.25">
      <c r="B148" s="133"/>
      <c r="C148" s="133"/>
      <c r="D148" s="133"/>
      <c r="E148" s="133"/>
      <c r="F148" s="133"/>
      <c r="G148" s="133"/>
      <c r="H148" s="133"/>
      <c r="I148" s="133"/>
    </row>
    <row r="149" spans="2:9" x14ac:dyDescent="0.25">
      <c r="B149" s="133"/>
      <c r="C149" s="133"/>
      <c r="D149" s="133"/>
      <c r="E149" s="133"/>
      <c r="F149" s="133"/>
      <c r="G149" s="133"/>
      <c r="H149" s="133"/>
      <c r="I149" s="133"/>
    </row>
    <row r="150" spans="2:9" x14ac:dyDescent="0.25">
      <c r="B150" s="135"/>
      <c r="C150" s="135"/>
      <c r="D150" s="135"/>
      <c r="E150" s="135"/>
      <c r="F150" s="135"/>
      <c r="G150" s="135"/>
      <c r="H150" s="135"/>
    </row>
    <row r="151" spans="2:9" x14ac:dyDescent="0.25">
      <c r="B151" s="135"/>
      <c r="C151" s="135"/>
      <c r="D151" s="135"/>
      <c r="E151" s="135"/>
      <c r="F151" s="135"/>
      <c r="G151" s="135"/>
      <c r="H151" s="135"/>
    </row>
    <row r="152" spans="2:9" x14ac:dyDescent="0.25">
      <c r="B152" s="135"/>
      <c r="C152" s="135"/>
      <c r="D152" s="135"/>
      <c r="E152" s="135"/>
      <c r="F152" s="135"/>
      <c r="G152" s="135"/>
      <c r="H152" s="135"/>
    </row>
    <row r="153" spans="2:9" x14ac:dyDescent="0.25">
      <c r="B153" s="135"/>
      <c r="C153" s="135"/>
      <c r="D153" s="135"/>
      <c r="E153" s="135"/>
      <c r="F153" s="135"/>
      <c r="G153" s="135"/>
      <c r="H153" s="135"/>
    </row>
    <row r="154" spans="2:9" x14ac:dyDescent="0.25">
      <c r="B154" s="135"/>
      <c r="C154" s="135"/>
      <c r="D154" s="135"/>
      <c r="E154" s="135"/>
      <c r="F154" s="135"/>
      <c r="G154" s="135"/>
      <c r="H154" s="135"/>
    </row>
    <row r="155" spans="2:9" x14ac:dyDescent="0.25">
      <c r="B155" s="135"/>
      <c r="C155" s="135"/>
      <c r="D155" s="135"/>
      <c r="E155" s="135"/>
      <c r="F155" s="135"/>
      <c r="G155" s="135"/>
      <c r="H155" s="135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2.7109375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82">
        <v>16.755569000000001</v>
      </c>
      <c r="I18" s="30">
        <v>-5.9312923708854655</v>
      </c>
      <c r="J18" s="30">
        <v>94.068707629114527</v>
      </c>
      <c r="K18" s="30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/>
      <c r="I19" s="68"/>
      <c r="J19" s="68"/>
      <c r="K19" s="68"/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/>
      <c r="I20" s="68"/>
      <c r="J20" s="68"/>
      <c r="K20" s="68"/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105.92290199999999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124.62043299999999</v>
      </c>
      <c r="D28" s="70">
        <v>114.759215</v>
      </c>
      <c r="E28" s="70">
        <v>109.394198</v>
      </c>
      <c r="F28" s="70">
        <v>101.87727699999999</v>
      </c>
      <c r="G28" s="70">
        <v>96.905674000000005</v>
      </c>
      <c r="H28" s="30">
        <v>105.92290199999999</v>
      </c>
      <c r="I28" s="66">
        <v>9.3051599847497002</v>
      </c>
      <c r="J28" s="30">
        <v>109.30515998474971</v>
      </c>
      <c r="K28" s="30">
        <v>-4.8799920319817609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-7.9130025170109919</v>
      </c>
      <c r="E29" s="70">
        <v>-4.6750206508470722</v>
      </c>
      <c r="F29" s="70">
        <v>-6.8714073848779584</v>
      </c>
      <c r="G29" s="70">
        <v>-4.8799920319817609</v>
      </c>
      <c r="H29" s="30">
        <v>9.3051599847497002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33"/>
      <c r="B46" s="133"/>
      <c r="C46" s="133"/>
      <c r="D46" s="133"/>
      <c r="E46" s="133"/>
      <c r="F46" s="133"/>
      <c r="N46" s="135"/>
    </row>
    <row r="47" spans="1:15" s="144" customFormat="1" x14ac:dyDescent="0.25">
      <c r="A47" s="133"/>
      <c r="B47" s="133"/>
      <c r="C47" s="133"/>
      <c r="D47" s="133"/>
      <c r="E47" s="133"/>
      <c r="F47" s="133"/>
      <c r="N47" s="135"/>
    </row>
    <row r="48" spans="1:15" s="144" customFormat="1" x14ac:dyDescent="0.25">
      <c r="A48" s="133"/>
      <c r="B48" s="133"/>
      <c r="C48" s="133"/>
      <c r="D48" s="133"/>
      <c r="E48" s="133"/>
      <c r="F48" s="133"/>
      <c r="N48" s="135"/>
    </row>
    <row r="49" spans="1:14" s="144" customFormat="1" x14ac:dyDescent="0.25">
      <c r="A49" s="133"/>
      <c r="B49" s="133"/>
      <c r="C49" s="133"/>
      <c r="D49" s="133"/>
      <c r="E49" s="133"/>
      <c r="F49" s="133"/>
      <c r="G49" s="135"/>
      <c r="H49" s="135"/>
      <c r="N49" s="135"/>
    </row>
    <row r="50" spans="1:14" s="144" customFormat="1" x14ac:dyDescent="0.25">
      <c r="A50" s="133"/>
      <c r="B50" s="135"/>
      <c r="C50" s="135"/>
      <c r="D50" s="135"/>
      <c r="E50" s="135"/>
      <c r="F50" s="135"/>
      <c r="G50" s="135"/>
      <c r="H50" s="135"/>
      <c r="I50" s="135"/>
      <c r="J50" s="135"/>
      <c r="N50" s="135"/>
    </row>
    <row r="51" spans="1:14" x14ac:dyDescent="0.25">
      <c r="A51" s="133"/>
      <c r="B51" s="135"/>
      <c r="C51" s="135"/>
      <c r="D51" s="135"/>
      <c r="E51" s="135"/>
      <c r="F51" s="135"/>
      <c r="G51" s="135"/>
      <c r="H51" s="135"/>
      <c r="I51" s="135"/>
      <c r="J51" s="135"/>
    </row>
    <row r="52" spans="1:14" x14ac:dyDescent="0.25">
      <c r="A52" s="133"/>
      <c r="B52" s="135"/>
      <c r="C52" s="135"/>
      <c r="D52" s="135"/>
      <c r="E52" s="135"/>
      <c r="F52" s="135"/>
      <c r="G52" s="135"/>
      <c r="H52" s="135"/>
      <c r="I52" s="135"/>
      <c r="J52" s="135"/>
    </row>
    <row r="53" spans="1:14" x14ac:dyDescent="0.25">
      <c r="A53" s="133"/>
      <c r="B53" s="135" t="s">
        <v>1</v>
      </c>
      <c r="C53" s="135" t="s">
        <v>165</v>
      </c>
      <c r="D53" s="135" t="s">
        <v>182</v>
      </c>
      <c r="E53" s="135" t="s">
        <v>166</v>
      </c>
      <c r="F53" s="135" t="s">
        <v>167</v>
      </c>
      <c r="G53" s="135"/>
      <c r="H53" s="135"/>
      <c r="I53" s="135"/>
      <c r="J53" s="135"/>
    </row>
    <row r="54" spans="1:14" x14ac:dyDescent="0.25">
      <c r="A54" s="133"/>
      <c r="B54" s="135">
        <v>2013</v>
      </c>
      <c r="C54" s="135">
        <v>1</v>
      </c>
      <c r="D54" s="135">
        <v>18.454128999999998</v>
      </c>
      <c r="E54" s="135">
        <v>41275</v>
      </c>
      <c r="F54" s="135"/>
      <c r="G54" s="135"/>
      <c r="H54" s="135"/>
      <c r="I54" s="135"/>
      <c r="J54" s="135"/>
    </row>
    <row r="55" spans="1:14" x14ac:dyDescent="0.25">
      <c r="A55" s="133"/>
      <c r="B55" s="135">
        <v>2013</v>
      </c>
      <c r="C55" s="135">
        <v>2</v>
      </c>
      <c r="D55" s="135">
        <v>20.807901000000001</v>
      </c>
      <c r="E55" s="135">
        <v>41306</v>
      </c>
      <c r="F55" s="135"/>
      <c r="G55" s="135"/>
      <c r="H55" s="135"/>
      <c r="I55" s="135"/>
      <c r="J55" s="135"/>
    </row>
    <row r="56" spans="1:14" x14ac:dyDescent="0.25">
      <c r="A56" s="133"/>
      <c r="B56" s="135">
        <v>2013</v>
      </c>
      <c r="C56" s="135">
        <v>3</v>
      </c>
      <c r="D56" s="135">
        <v>21.088635</v>
      </c>
      <c r="E56" s="135">
        <v>41334</v>
      </c>
      <c r="F56" s="135"/>
      <c r="G56" s="135"/>
      <c r="H56" s="135"/>
      <c r="I56" s="135"/>
      <c r="J56" s="135"/>
    </row>
    <row r="57" spans="1:14" x14ac:dyDescent="0.25">
      <c r="A57" s="133"/>
      <c r="B57" s="135">
        <v>2013</v>
      </c>
      <c r="C57" s="135">
        <v>4</v>
      </c>
      <c r="D57" s="135">
        <v>23.048293000000001</v>
      </c>
      <c r="E57" s="135">
        <v>41365</v>
      </c>
      <c r="F57" s="135">
        <v>20.504380874999999</v>
      </c>
      <c r="G57" s="135"/>
      <c r="H57" s="135"/>
      <c r="I57" s="135"/>
      <c r="J57" s="135"/>
    </row>
    <row r="58" spans="1:14" x14ac:dyDescent="0.25">
      <c r="A58" s="133"/>
      <c r="B58" s="135">
        <v>2013</v>
      </c>
      <c r="C58" s="135">
        <v>5</v>
      </c>
      <c r="D58" s="201">
        <v>21.878423999999999</v>
      </c>
      <c r="E58" s="200">
        <v>41395</v>
      </c>
      <c r="F58" s="135">
        <v>20.504380874999999</v>
      </c>
      <c r="G58" s="135"/>
      <c r="H58" s="135"/>
      <c r="I58" s="190"/>
      <c r="J58" s="135"/>
    </row>
    <row r="59" spans="1:14" x14ac:dyDescent="0.25">
      <c r="A59" s="133"/>
      <c r="B59" s="135">
        <v>2013</v>
      </c>
      <c r="C59" s="135">
        <v>6</v>
      </c>
      <c r="D59" s="201">
        <v>19.343050999999999</v>
      </c>
      <c r="E59" s="200">
        <v>41426</v>
      </c>
      <c r="F59" s="135">
        <v>20.504380874999999</v>
      </c>
      <c r="G59" s="135"/>
      <c r="H59" s="135"/>
      <c r="I59" s="190"/>
      <c r="J59" s="135"/>
    </row>
    <row r="60" spans="1:14" x14ac:dyDescent="0.25">
      <c r="A60" s="133"/>
      <c r="B60" s="135">
        <v>2013</v>
      </c>
      <c r="C60" s="135">
        <v>7</v>
      </c>
      <c r="D60" s="201">
        <v>20.812977</v>
      </c>
      <c r="E60" s="200">
        <v>41456</v>
      </c>
      <c r="F60" s="135">
        <v>20.504380874999999</v>
      </c>
      <c r="G60" s="135"/>
      <c r="H60" s="135"/>
      <c r="I60" s="190"/>
      <c r="J60" s="135"/>
    </row>
    <row r="61" spans="1:14" x14ac:dyDescent="0.25">
      <c r="A61" s="133"/>
      <c r="B61" s="135">
        <v>2013</v>
      </c>
      <c r="C61" s="135">
        <v>8</v>
      </c>
      <c r="D61" s="201">
        <v>18.601637</v>
      </c>
      <c r="E61" s="200">
        <v>41487</v>
      </c>
      <c r="F61" s="190">
        <v>20.504380874999999</v>
      </c>
      <c r="G61" s="135"/>
      <c r="H61" s="135"/>
      <c r="I61" s="190"/>
      <c r="J61" s="135"/>
    </row>
    <row r="62" spans="1:14" x14ac:dyDescent="0.25">
      <c r="A62" s="133"/>
      <c r="B62" s="135">
        <v>2013</v>
      </c>
      <c r="C62" s="135">
        <v>9</v>
      </c>
      <c r="D62" s="201">
        <v>19.502970999999999</v>
      </c>
      <c r="E62" s="200">
        <v>41518</v>
      </c>
      <c r="F62" s="190">
        <v>20.393113111111109</v>
      </c>
      <c r="G62" s="202"/>
      <c r="H62" s="135"/>
      <c r="I62" s="190"/>
      <c r="J62" s="202"/>
    </row>
    <row r="63" spans="1:14" x14ac:dyDescent="0.25">
      <c r="A63" s="133"/>
      <c r="B63" s="135">
        <v>2013</v>
      </c>
      <c r="C63" s="135">
        <v>10</v>
      </c>
      <c r="D63" s="201">
        <v>20.862849000000001</v>
      </c>
      <c r="E63" s="200">
        <v>41548</v>
      </c>
      <c r="F63" s="190">
        <v>20.440086700000002</v>
      </c>
      <c r="G63" s="41"/>
      <c r="H63" s="135"/>
      <c r="I63" s="190"/>
      <c r="J63" s="41"/>
    </row>
    <row r="64" spans="1:14" x14ac:dyDescent="0.25">
      <c r="A64" s="133"/>
      <c r="B64" s="135">
        <v>2013</v>
      </c>
      <c r="C64" s="135">
        <v>11</v>
      </c>
      <c r="D64" s="201">
        <v>17.92136</v>
      </c>
      <c r="E64" s="200">
        <v>41579</v>
      </c>
      <c r="F64" s="190">
        <v>20.211111545454546</v>
      </c>
      <c r="G64" s="41"/>
      <c r="H64" s="135"/>
      <c r="I64" s="190"/>
      <c r="J64" s="41"/>
    </row>
    <row r="65" spans="1:10" x14ac:dyDescent="0.25">
      <c r="A65" s="133"/>
      <c r="B65" s="135">
        <v>2013</v>
      </c>
      <c r="C65" s="135">
        <v>12</v>
      </c>
      <c r="D65" s="201">
        <v>21.730264999999999</v>
      </c>
      <c r="E65" s="200">
        <v>41609</v>
      </c>
      <c r="F65" s="190">
        <v>20.337707666666667</v>
      </c>
      <c r="G65" s="41"/>
      <c r="H65" s="135"/>
      <c r="I65" s="190"/>
      <c r="J65" s="41"/>
    </row>
    <row r="66" spans="1:10" x14ac:dyDescent="0.25">
      <c r="A66" s="133"/>
      <c r="B66" s="135">
        <v>2014</v>
      </c>
      <c r="C66" s="135">
        <v>1</v>
      </c>
      <c r="D66" s="201">
        <v>16.793445999999999</v>
      </c>
      <c r="E66" s="200">
        <v>41640</v>
      </c>
      <c r="F66" s="190">
        <v>20.199317416666666</v>
      </c>
      <c r="G66" s="41"/>
      <c r="H66" s="135"/>
      <c r="I66" s="41"/>
      <c r="J66" s="41"/>
    </row>
    <row r="67" spans="1:10" x14ac:dyDescent="0.25">
      <c r="A67" s="133"/>
      <c r="B67" s="135">
        <v>2014</v>
      </c>
      <c r="C67" s="135">
        <v>2</v>
      </c>
      <c r="D67" s="201">
        <v>17.7212</v>
      </c>
      <c r="E67" s="200">
        <v>41671</v>
      </c>
      <c r="F67" s="190">
        <v>19.942092333333331</v>
      </c>
      <c r="G67" s="41"/>
      <c r="H67" s="135"/>
      <c r="I67" s="41"/>
      <c r="J67" s="41"/>
    </row>
    <row r="68" spans="1:10" x14ac:dyDescent="0.25">
      <c r="A68" s="133"/>
      <c r="B68" s="135">
        <v>2014</v>
      </c>
      <c r="C68" s="135">
        <v>3</v>
      </c>
      <c r="D68" s="201">
        <v>18.518896999999999</v>
      </c>
      <c r="E68" s="200">
        <v>41699</v>
      </c>
      <c r="F68" s="190">
        <v>19.727947500000003</v>
      </c>
      <c r="G68" s="41"/>
      <c r="H68" s="41"/>
      <c r="I68" s="41"/>
      <c r="J68" s="41"/>
    </row>
    <row r="69" spans="1:10" x14ac:dyDescent="0.25">
      <c r="A69" s="133"/>
      <c r="B69" s="135">
        <v>2014</v>
      </c>
      <c r="C69" s="135">
        <v>4</v>
      </c>
      <c r="D69" s="201">
        <v>21.806038999999998</v>
      </c>
      <c r="E69" s="200">
        <v>41730</v>
      </c>
      <c r="F69" s="190">
        <v>19.624426333333336</v>
      </c>
      <c r="G69" s="41"/>
      <c r="H69" s="41"/>
      <c r="I69" s="41"/>
      <c r="J69" s="41"/>
    </row>
    <row r="70" spans="1:10" x14ac:dyDescent="0.25">
      <c r="A70" s="133"/>
      <c r="B70" s="135">
        <v>2014</v>
      </c>
      <c r="C70" s="135">
        <v>5</v>
      </c>
      <c r="D70" s="201">
        <v>20.510227</v>
      </c>
      <c r="E70" s="200">
        <v>41760</v>
      </c>
      <c r="F70" s="190">
        <v>19.510409916666671</v>
      </c>
      <c r="G70" s="41"/>
      <c r="H70" s="41"/>
      <c r="I70" s="41"/>
      <c r="J70" s="41"/>
    </row>
    <row r="71" spans="1:10" x14ac:dyDescent="0.25">
      <c r="A71" s="133"/>
      <c r="B71" s="135">
        <v>2014</v>
      </c>
      <c r="C71" s="135">
        <v>6</v>
      </c>
      <c r="D71" s="201">
        <v>19.409406000000001</v>
      </c>
      <c r="E71" s="200">
        <v>41791</v>
      </c>
      <c r="F71" s="190">
        <v>19.515939500000002</v>
      </c>
      <c r="G71" s="41"/>
      <c r="H71" s="41"/>
      <c r="I71" s="41"/>
      <c r="J71" s="41"/>
    </row>
    <row r="72" spans="1:10" x14ac:dyDescent="0.25">
      <c r="A72" s="133"/>
      <c r="B72" s="135">
        <v>2014</v>
      </c>
      <c r="C72" s="135">
        <v>7</v>
      </c>
      <c r="D72" s="201">
        <v>26.549218</v>
      </c>
      <c r="E72" s="200">
        <v>41821</v>
      </c>
      <c r="F72" s="190">
        <v>19.993959583333332</v>
      </c>
      <c r="G72" s="41"/>
      <c r="H72" s="41"/>
      <c r="I72" s="41"/>
      <c r="J72" s="41"/>
    </row>
    <row r="73" spans="1:10" x14ac:dyDescent="0.25">
      <c r="A73" s="133"/>
      <c r="B73" s="135">
        <v>2014</v>
      </c>
      <c r="C73" s="135">
        <v>8</v>
      </c>
      <c r="D73" s="201">
        <v>21.102594</v>
      </c>
      <c r="E73" s="200">
        <v>41852</v>
      </c>
      <c r="F73" s="190">
        <v>20.202372666666665</v>
      </c>
      <c r="G73" s="41"/>
      <c r="H73" s="41"/>
      <c r="I73" s="41"/>
      <c r="J73" s="41"/>
    </row>
    <row r="74" spans="1:10" x14ac:dyDescent="0.25">
      <c r="A74" s="133"/>
      <c r="B74" s="135">
        <v>2014</v>
      </c>
      <c r="C74" s="135">
        <v>9</v>
      </c>
      <c r="D74" s="201">
        <v>21.563874999999999</v>
      </c>
      <c r="E74" s="200">
        <v>41883</v>
      </c>
      <c r="F74" s="190">
        <v>20.374114666666667</v>
      </c>
      <c r="G74" s="41"/>
      <c r="H74" s="41"/>
      <c r="I74" s="41"/>
      <c r="J74" s="41"/>
    </row>
    <row r="75" spans="1:10" x14ac:dyDescent="0.25">
      <c r="A75" s="133"/>
      <c r="B75" s="135">
        <v>2014</v>
      </c>
      <c r="C75" s="135">
        <v>10</v>
      </c>
      <c r="D75" s="201">
        <v>20.237545999999998</v>
      </c>
      <c r="E75" s="200">
        <v>41913</v>
      </c>
      <c r="F75" s="190">
        <v>20.322006083333331</v>
      </c>
      <c r="G75" s="41"/>
      <c r="H75" s="41"/>
      <c r="I75" s="41"/>
      <c r="J75" s="41"/>
    </row>
    <row r="76" spans="1:10" x14ac:dyDescent="0.25">
      <c r="A76" s="133"/>
      <c r="B76" s="135">
        <v>2014</v>
      </c>
      <c r="C76" s="135">
        <v>11</v>
      </c>
      <c r="D76" s="201">
        <v>18.746410000000001</v>
      </c>
      <c r="E76" s="200">
        <v>41944</v>
      </c>
      <c r="F76" s="190">
        <v>20.39076025</v>
      </c>
      <c r="G76" s="41"/>
      <c r="H76" s="41"/>
      <c r="I76" s="41"/>
      <c r="J76" s="41"/>
    </row>
    <row r="77" spans="1:10" x14ac:dyDescent="0.25">
      <c r="A77" s="133"/>
      <c r="B77" s="135">
        <v>2014</v>
      </c>
      <c r="C77" s="135">
        <v>12</v>
      </c>
      <c r="D77" s="201">
        <v>22.076188999999999</v>
      </c>
      <c r="E77" s="200">
        <v>41974</v>
      </c>
      <c r="F77" s="190">
        <v>20.419587250000003</v>
      </c>
      <c r="G77" s="41"/>
      <c r="H77" s="41"/>
      <c r="I77" s="41"/>
      <c r="J77" s="41"/>
    </row>
    <row r="78" spans="1:10" x14ac:dyDescent="0.25">
      <c r="A78" s="133"/>
      <c r="B78" s="135">
        <v>2015</v>
      </c>
      <c r="C78" s="135">
        <v>1</v>
      </c>
      <c r="D78" s="201">
        <v>16.138031000000002</v>
      </c>
      <c r="E78" s="200">
        <v>42005</v>
      </c>
      <c r="F78" s="190">
        <v>20.364969333333335</v>
      </c>
      <c r="G78" s="41"/>
      <c r="H78" s="41"/>
      <c r="I78" s="41"/>
      <c r="J78" s="41"/>
    </row>
    <row r="79" spans="1:10" x14ac:dyDescent="0.25">
      <c r="A79" s="133"/>
      <c r="B79" s="135">
        <v>2015</v>
      </c>
      <c r="C79" s="135">
        <v>2</v>
      </c>
      <c r="D79" s="201">
        <v>15.734012999999999</v>
      </c>
      <c r="E79" s="200">
        <v>42036</v>
      </c>
      <c r="F79" s="190">
        <v>20.199370416666667</v>
      </c>
      <c r="G79" s="41"/>
      <c r="H79" s="41"/>
      <c r="I79" s="41"/>
      <c r="J79" s="41"/>
    </row>
    <row r="80" spans="1:10" x14ac:dyDescent="0.25">
      <c r="A80" s="133"/>
      <c r="B80" s="135">
        <v>2015</v>
      </c>
      <c r="C80" s="135">
        <v>3</v>
      </c>
      <c r="D80" s="201">
        <v>19.567049000000001</v>
      </c>
      <c r="E80" s="200">
        <v>42064</v>
      </c>
      <c r="F80" s="190">
        <v>20.286716416666668</v>
      </c>
      <c r="G80" s="41"/>
      <c r="H80" s="41"/>
      <c r="I80" s="41"/>
      <c r="J80" s="41"/>
    </row>
    <row r="81" spans="1:10" x14ac:dyDescent="0.25">
      <c r="A81" s="133"/>
      <c r="B81" s="135">
        <v>2015</v>
      </c>
      <c r="C81" s="135">
        <v>4</v>
      </c>
      <c r="D81" s="201">
        <v>17.632027999999998</v>
      </c>
      <c r="E81" s="200">
        <v>42095</v>
      </c>
      <c r="F81" s="190">
        <v>19.938882166666666</v>
      </c>
      <c r="G81" s="41"/>
      <c r="H81" s="41"/>
      <c r="I81" s="41"/>
      <c r="J81" s="41"/>
    </row>
    <row r="82" spans="1:10" x14ac:dyDescent="0.25">
      <c r="A82" s="133"/>
      <c r="B82" s="135">
        <v>2015</v>
      </c>
      <c r="C82" s="135">
        <v>5</v>
      </c>
      <c r="D82" s="201">
        <v>20.300445</v>
      </c>
      <c r="E82" s="200">
        <v>42125</v>
      </c>
      <c r="F82" s="190">
        <v>19.921400333333331</v>
      </c>
      <c r="G82" s="41"/>
      <c r="H82" s="41"/>
      <c r="I82" s="41"/>
      <c r="J82" s="41"/>
    </row>
    <row r="83" spans="1:10" x14ac:dyDescent="0.25">
      <c r="A83" s="133"/>
      <c r="B83" s="135">
        <v>2015</v>
      </c>
      <c r="C83" s="135">
        <v>6</v>
      </c>
      <c r="D83" s="201">
        <v>20.022632000000002</v>
      </c>
      <c r="E83" s="200">
        <v>42156</v>
      </c>
      <c r="F83" s="190">
        <v>19.972502500000001</v>
      </c>
      <c r="G83" s="41"/>
      <c r="H83" s="41"/>
      <c r="I83" s="41"/>
      <c r="J83" s="41"/>
    </row>
    <row r="84" spans="1:10" x14ac:dyDescent="0.25">
      <c r="A84" s="133"/>
      <c r="B84" s="135">
        <v>2015</v>
      </c>
      <c r="C84" s="135">
        <v>7</v>
      </c>
      <c r="D84" s="201">
        <v>19.804010000000002</v>
      </c>
      <c r="E84" s="200">
        <v>42186</v>
      </c>
      <c r="F84" s="190">
        <v>19.410401833333335</v>
      </c>
      <c r="G84" s="41"/>
      <c r="H84" s="41"/>
      <c r="I84" s="41"/>
      <c r="J84" s="41"/>
    </row>
    <row r="85" spans="1:10" x14ac:dyDescent="0.25">
      <c r="A85" s="133"/>
      <c r="B85" s="135">
        <v>2015</v>
      </c>
      <c r="C85" s="135">
        <v>8</v>
      </c>
      <c r="D85" s="201">
        <v>19.937711</v>
      </c>
      <c r="E85" s="200">
        <v>42217</v>
      </c>
      <c r="F85" s="190">
        <v>19.313328250000001</v>
      </c>
      <c r="G85" s="41"/>
      <c r="H85" s="41"/>
      <c r="I85" s="41"/>
      <c r="J85" s="41"/>
    </row>
    <row r="86" spans="1:10" x14ac:dyDescent="0.25">
      <c r="A86" s="133"/>
      <c r="B86" s="135">
        <v>2015</v>
      </c>
      <c r="C86" s="135">
        <v>9</v>
      </c>
      <c r="D86" s="201">
        <v>19.103332999999999</v>
      </c>
      <c r="E86" s="200">
        <v>42248</v>
      </c>
      <c r="F86" s="190">
        <v>19.108283083333333</v>
      </c>
      <c r="G86" s="41"/>
      <c r="H86" s="41"/>
      <c r="I86" s="41"/>
      <c r="J86" s="41"/>
    </row>
    <row r="87" spans="1:10" x14ac:dyDescent="0.25">
      <c r="A87" s="133"/>
      <c r="B87" s="135">
        <v>2015</v>
      </c>
      <c r="C87" s="135">
        <v>10</v>
      </c>
      <c r="D87" s="201">
        <v>17.723737</v>
      </c>
      <c r="E87" s="200">
        <v>42278</v>
      </c>
      <c r="F87" s="190">
        <v>18.898799</v>
      </c>
      <c r="G87" s="41"/>
      <c r="H87" s="41"/>
      <c r="I87" s="41"/>
      <c r="J87" s="41"/>
    </row>
    <row r="88" spans="1:10" x14ac:dyDescent="0.25">
      <c r="A88" s="133"/>
      <c r="B88" s="135">
        <v>2015</v>
      </c>
      <c r="C88" s="135">
        <v>11</v>
      </c>
      <c r="D88" s="201">
        <v>16.693342999999999</v>
      </c>
      <c r="E88" s="200">
        <v>42309</v>
      </c>
      <c r="F88" s="190">
        <v>18.727710083333335</v>
      </c>
      <c r="G88" s="41"/>
      <c r="H88" s="41"/>
      <c r="I88" s="41"/>
      <c r="J88" s="41"/>
    </row>
    <row r="89" spans="1:10" x14ac:dyDescent="0.25">
      <c r="A89" s="133"/>
      <c r="B89" s="135">
        <v>2015</v>
      </c>
      <c r="C89" s="135">
        <v>12</v>
      </c>
      <c r="D89" s="201">
        <v>17.940809999999999</v>
      </c>
      <c r="E89" s="200">
        <v>42339</v>
      </c>
      <c r="F89" s="190">
        <v>18.383095166666667</v>
      </c>
      <c r="G89" s="41"/>
      <c r="H89" s="41"/>
      <c r="I89" s="41"/>
      <c r="J89" s="41"/>
    </row>
    <row r="90" spans="1:10" x14ac:dyDescent="0.25">
      <c r="A90" s="133"/>
      <c r="B90" s="135">
        <v>2016</v>
      </c>
      <c r="C90" s="135">
        <v>1</v>
      </c>
      <c r="D90" s="201">
        <v>10.773904999999999</v>
      </c>
      <c r="E90" s="200">
        <v>42370</v>
      </c>
      <c r="F90" s="190">
        <v>17.93608466666667</v>
      </c>
      <c r="G90" s="41"/>
      <c r="H90" s="41"/>
      <c r="I90" s="41"/>
      <c r="J90" s="41"/>
    </row>
    <row r="91" spans="1:10" x14ac:dyDescent="0.25">
      <c r="A91" s="133"/>
      <c r="B91" s="135">
        <v>2016</v>
      </c>
      <c r="C91" s="135">
        <v>2</v>
      </c>
      <c r="D91" s="201">
        <v>15.650162</v>
      </c>
      <c r="E91" s="200">
        <v>42401</v>
      </c>
      <c r="F91" s="190">
        <v>17.929097083333335</v>
      </c>
      <c r="G91" s="41"/>
      <c r="H91" s="41"/>
      <c r="I91" s="41"/>
      <c r="J91" s="41"/>
    </row>
    <row r="92" spans="1:10" x14ac:dyDescent="0.25">
      <c r="A92" s="133"/>
      <c r="B92" s="135">
        <v>2016</v>
      </c>
      <c r="C92" s="135">
        <v>3</v>
      </c>
      <c r="D92" s="201">
        <v>18.372793999999999</v>
      </c>
      <c r="E92" s="200">
        <v>42430</v>
      </c>
      <c r="F92" s="190">
        <v>17.829575833333333</v>
      </c>
      <c r="G92" s="41"/>
      <c r="H92" s="41"/>
      <c r="I92" s="41"/>
      <c r="J92" s="41"/>
    </row>
    <row r="93" spans="1:10" x14ac:dyDescent="0.25">
      <c r="A93" s="133"/>
      <c r="B93" s="135">
        <v>2016</v>
      </c>
      <c r="C93" s="135">
        <v>4</v>
      </c>
      <c r="D93" s="201">
        <v>19.3429</v>
      </c>
      <c r="E93" s="200">
        <v>42461</v>
      </c>
      <c r="F93" s="190">
        <v>17.972148499999999</v>
      </c>
      <c r="G93" s="41"/>
      <c r="H93" s="41"/>
      <c r="I93" s="41"/>
      <c r="J93" s="41"/>
    </row>
    <row r="94" spans="1:10" x14ac:dyDescent="0.25">
      <c r="A94" s="133"/>
      <c r="B94" s="135">
        <v>2016</v>
      </c>
      <c r="C94" s="135">
        <v>5</v>
      </c>
      <c r="D94" s="201">
        <v>18.571963</v>
      </c>
      <c r="E94" s="200">
        <v>42491</v>
      </c>
      <c r="F94" s="190">
        <v>17.828108333333336</v>
      </c>
      <c r="G94" s="41"/>
      <c r="H94" s="41"/>
      <c r="I94" s="41"/>
      <c r="J94" s="41"/>
    </row>
    <row r="95" spans="1:10" x14ac:dyDescent="0.25">
      <c r="A95" s="133"/>
      <c r="B95" s="135">
        <v>2016</v>
      </c>
      <c r="C95" s="135">
        <v>6</v>
      </c>
      <c r="D95" s="201">
        <v>19.165552999999999</v>
      </c>
      <c r="E95" s="200">
        <v>42522</v>
      </c>
      <c r="F95" s="190">
        <v>17.756685083333334</v>
      </c>
      <c r="G95" s="41"/>
      <c r="H95" s="41"/>
      <c r="I95" s="41"/>
      <c r="J95" s="41"/>
    </row>
    <row r="96" spans="1:10" x14ac:dyDescent="0.25">
      <c r="A96" s="133"/>
      <c r="B96" s="135">
        <v>2016</v>
      </c>
      <c r="C96" s="135">
        <v>7</v>
      </c>
      <c r="D96" s="201">
        <v>14.691674000000001</v>
      </c>
      <c r="E96" s="200">
        <v>42552</v>
      </c>
      <c r="F96" s="190">
        <v>17.330657083333332</v>
      </c>
      <c r="G96" s="41"/>
      <c r="H96" s="41"/>
      <c r="I96" s="41"/>
      <c r="J96" s="41"/>
    </row>
    <row r="97" spans="1:10" x14ac:dyDescent="0.25">
      <c r="A97" s="133"/>
      <c r="B97" s="135">
        <v>2016</v>
      </c>
      <c r="C97" s="135">
        <v>8</v>
      </c>
      <c r="D97" s="201">
        <v>22.209800999999999</v>
      </c>
      <c r="E97" s="200">
        <v>42583</v>
      </c>
      <c r="F97" s="190">
        <v>17.519997916666664</v>
      </c>
      <c r="G97" s="41"/>
      <c r="H97" s="41"/>
      <c r="I97" s="41"/>
      <c r="J97" s="41"/>
    </row>
    <row r="98" spans="1:10" x14ac:dyDescent="0.25">
      <c r="A98" s="133"/>
      <c r="B98" s="135">
        <v>2016</v>
      </c>
      <c r="C98" s="135">
        <v>9</v>
      </c>
      <c r="D98" s="201">
        <v>18.254391999999999</v>
      </c>
      <c r="E98" s="200">
        <v>42614</v>
      </c>
      <c r="F98" s="190">
        <v>17.449252833333333</v>
      </c>
      <c r="G98" s="41"/>
      <c r="H98" s="41"/>
      <c r="I98" s="41"/>
      <c r="J98" s="41"/>
    </row>
    <row r="99" spans="1:10" x14ac:dyDescent="0.25">
      <c r="A99" s="133"/>
      <c r="B99" s="135">
        <v>2016</v>
      </c>
      <c r="C99" s="135">
        <v>10</v>
      </c>
      <c r="D99" s="201">
        <v>16.538969000000002</v>
      </c>
      <c r="E99" s="200">
        <v>42644</v>
      </c>
      <c r="F99" s="190">
        <v>17.350522166666668</v>
      </c>
      <c r="G99" s="41"/>
      <c r="H99" s="41"/>
      <c r="I99" s="41"/>
      <c r="J99" s="41"/>
    </row>
    <row r="100" spans="1:10" x14ac:dyDescent="0.25">
      <c r="A100" s="133"/>
      <c r="B100" s="135">
        <v>2016</v>
      </c>
      <c r="C100" s="135">
        <v>11</v>
      </c>
      <c r="D100" s="201">
        <v>17.499828999999998</v>
      </c>
      <c r="E100" s="200">
        <v>42675</v>
      </c>
      <c r="F100" s="190">
        <v>17.417729333333334</v>
      </c>
      <c r="G100" s="41"/>
      <c r="H100" s="41"/>
      <c r="I100" s="41"/>
      <c r="J100" s="41"/>
    </row>
    <row r="101" spans="1:10" x14ac:dyDescent="0.25">
      <c r="A101" s="133"/>
      <c r="B101" s="135">
        <v>2016</v>
      </c>
      <c r="C101" s="135">
        <v>12</v>
      </c>
      <c r="D101" s="201">
        <v>17.239298999999999</v>
      </c>
      <c r="E101" s="200">
        <v>42705</v>
      </c>
      <c r="F101" s="190">
        <v>17.359270083333332</v>
      </c>
      <c r="G101" s="41"/>
      <c r="H101" s="41"/>
      <c r="I101" s="41"/>
      <c r="J101" s="41"/>
    </row>
    <row r="102" spans="1:10" x14ac:dyDescent="0.25">
      <c r="A102" s="133"/>
      <c r="B102" s="135">
        <v>2017</v>
      </c>
      <c r="C102" s="135">
        <v>1</v>
      </c>
      <c r="D102" s="201">
        <v>13.482229</v>
      </c>
      <c r="E102" s="200">
        <v>42736</v>
      </c>
      <c r="F102" s="190">
        <v>17.58496375</v>
      </c>
      <c r="G102" s="41"/>
      <c r="H102" s="41"/>
      <c r="I102" s="41"/>
      <c r="J102" s="41"/>
    </row>
    <row r="103" spans="1:10" x14ac:dyDescent="0.25">
      <c r="A103" s="133"/>
      <c r="B103" s="135">
        <v>2017</v>
      </c>
      <c r="C103" s="135">
        <v>2</v>
      </c>
      <c r="D103" s="201">
        <v>15.291270000000001</v>
      </c>
      <c r="E103" s="200">
        <v>42767</v>
      </c>
      <c r="F103" s="190">
        <v>17.555056083333334</v>
      </c>
      <c r="G103" s="41"/>
      <c r="H103" s="41"/>
      <c r="I103" s="41"/>
      <c r="J103" s="41"/>
    </row>
    <row r="104" spans="1:10" x14ac:dyDescent="0.25">
      <c r="A104" s="133"/>
      <c r="B104" s="135">
        <v>2017</v>
      </c>
      <c r="C104" s="135">
        <v>3</v>
      </c>
      <c r="D104" s="201">
        <v>16.639305</v>
      </c>
      <c r="E104" s="200">
        <v>42795</v>
      </c>
      <c r="F104" s="190">
        <v>17.410598666666665</v>
      </c>
      <c r="G104" s="41"/>
      <c r="H104" s="41"/>
      <c r="I104" s="41"/>
      <c r="J104" s="41"/>
    </row>
    <row r="105" spans="1:10" x14ac:dyDescent="0.25">
      <c r="A105" s="133"/>
      <c r="B105" s="135">
        <v>2017</v>
      </c>
      <c r="C105" s="135">
        <v>4</v>
      </c>
      <c r="D105" s="201">
        <v>16.170981999999999</v>
      </c>
      <c r="E105" s="200">
        <v>42826</v>
      </c>
      <c r="F105" s="190">
        <v>17.146272166666666</v>
      </c>
      <c r="G105" s="41"/>
      <c r="H105" s="41"/>
      <c r="I105" s="41"/>
      <c r="J105" s="41"/>
    </row>
    <row r="106" spans="1:10" x14ac:dyDescent="0.25">
      <c r="A106" s="133"/>
      <c r="B106" s="135">
        <v>2017</v>
      </c>
      <c r="C106" s="135">
        <v>5</v>
      </c>
      <c r="D106" s="201">
        <v>17.509834000000001</v>
      </c>
      <c r="E106" s="200">
        <v>42856</v>
      </c>
      <c r="F106" s="190">
        <v>17.057761416666668</v>
      </c>
      <c r="G106" s="41"/>
      <c r="H106" s="41"/>
      <c r="I106" s="41"/>
      <c r="J106" s="41"/>
    </row>
    <row r="107" spans="1:10" x14ac:dyDescent="0.25">
      <c r="A107" s="133"/>
      <c r="B107" s="135">
        <v>2017</v>
      </c>
      <c r="C107" s="135">
        <v>6</v>
      </c>
      <c r="D107" s="201">
        <v>17.812054</v>
      </c>
      <c r="E107" s="200">
        <v>42887</v>
      </c>
      <c r="F107" s="190">
        <v>16.944969833333335</v>
      </c>
      <c r="G107" s="41"/>
      <c r="H107" s="41"/>
      <c r="I107" s="41"/>
      <c r="J107" s="41"/>
    </row>
    <row r="108" spans="1:10" x14ac:dyDescent="0.25">
      <c r="A108" s="133"/>
      <c r="B108" s="135">
        <v>2017</v>
      </c>
      <c r="C108" s="135">
        <v>7</v>
      </c>
      <c r="D108" s="201">
        <v>18.240617</v>
      </c>
      <c r="E108" s="200">
        <v>42917</v>
      </c>
      <c r="F108" s="190">
        <v>17.240715083333331</v>
      </c>
      <c r="G108" s="41"/>
      <c r="H108" s="41"/>
      <c r="I108" s="41"/>
      <c r="J108" s="41"/>
    </row>
    <row r="109" spans="1:10" x14ac:dyDescent="0.25">
      <c r="A109" s="133"/>
      <c r="B109" s="135">
        <v>2017</v>
      </c>
      <c r="C109" s="135">
        <v>8</v>
      </c>
      <c r="D109" s="201">
        <v>19.363102000000001</v>
      </c>
      <c r="E109" s="200">
        <v>42948</v>
      </c>
      <c r="F109" s="190">
        <v>17.003490166666669</v>
      </c>
      <c r="G109" s="41"/>
      <c r="H109" s="41"/>
      <c r="I109" s="41"/>
      <c r="J109" s="41"/>
    </row>
    <row r="110" spans="1:10" x14ac:dyDescent="0.25">
      <c r="A110" s="133"/>
      <c r="B110" s="135">
        <v>2017</v>
      </c>
      <c r="C110" s="135">
        <v>9</v>
      </c>
      <c r="D110" s="201">
        <v>17.602288000000001</v>
      </c>
      <c r="E110" s="200">
        <v>42979</v>
      </c>
      <c r="F110" s="190">
        <v>16.949148166666664</v>
      </c>
      <c r="G110" s="41"/>
      <c r="H110" s="41"/>
      <c r="I110" s="41"/>
      <c r="J110" s="41"/>
    </row>
    <row r="111" spans="1:10" x14ac:dyDescent="0.25">
      <c r="A111" s="133"/>
      <c r="B111" s="135">
        <v>2017</v>
      </c>
      <c r="C111" s="135">
        <v>10</v>
      </c>
      <c r="D111" s="201">
        <v>17.243055999999999</v>
      </c>
      <c r="E111" s="200">
        <v>43009</v>
      </c>
      <c r="F111" s="190">
        <v>17.00782208333333</v>
      </c>
      <c r="G111" s="41"/>
      <c r="H111" s="41"/>
      <c r="I111" s="41"/>
      <c r="J111" s="41"/>
    </row>
    <row r="112" spans="1:10" x14ac:dyDescent="0.25">
      <c r="A112" s="133"/>
      <c r="B112" s="135">
        <v>2017</v>
      </c>
      <c r="C112" s="135">
        <v>11</v>
      </c>
      <c r="D112" s="201">
        <v>18.682120999999999</v>
      </c>
      <c r="E112" s="200">
        <v>43040</v>
      </c>
      <c r="F112" s="190">
        <v>17.106346416666664</v>
      </c>
      <c r="G112" s="41"/>
      <c r="H112" s="41"/>
      <c r="I112" s="41"/>
      <c r="J112" s="41"/>
    </row>
    <row r="113" spans="1:10" x14ac:dyDescent="0.25">
      <c r="A113" s="133"/>
      <c r="B113" s="135">
        <v>2017</v>
      </c>
      <c r="C113" s="135">
        <v>12</v>
      </c>
      <c r="D113" s="201">
        <v>16.371297999999999</v>
      </c>
      <c r="E113" s="200">
        <v>43070</v>
      </c>
      <c r="F113" s="190">
        <v>17.034013000000002</v>
      </c>
      <c r="G113" s="41"/>
      <c r="H113" s="41"/>
      <c r="I113" s="41"/>
      <c r="J113" s="41"/>
    </row>
    <row r="114" spans="1:10" x14ac:dyDescent="0.25">
      <c r="A114" s="133"/>
      <c r="B114" s="135">
        <v>2017</v>
      </c>
      <c r="C114" s="135">
        <v>1</v>
      </c>
      <c r="D114" s="201">
        <v>13.940268</v>
      </c>
      <c r="E114" s="200">
        <v>43101</v>
      </c>
      <c r="F114" s="190">
        <v>17.072182916666666</v>
      </c>
      <c r="G114" s="41"/>
      <c r="H114" s="41"/>
      <c r="I114" s="41"/>
      <c r="J114" s="41"/>
    </row>
    <row r="115" spans="1:10" x14ac:dyDescent="0.25">
      <c r="A115" s="133"/>
      <c r="B115" s="135">
        <v>2017</v>
      </c>
      <c r="C115" s="135">
        <v>2</v>
      </c>
      <c r="D115" s="201">
        <v>14.564124</v>
      </c>
      <c r="E115" s="200">
        <v>43132</v>
      </c>
      <c r="F115" s="190">
        <v>17.011587416666668</v>
      </c>
      <c r="G115" s="41"/>
      <c r="H115" s="41"/>
      <c r="I115" s="41"/>
      <c r="J115" s="41"/>
    </row>
    <row r="116" spans="1:10" x14ac:dyDescent="0.25">
      <c r="A116" s="133"/>
      <c r="B116" s="135">
        <v>2017</v>
      </c>
      <c r="C116" s="135">
        <v>3</v>
      </c>
      <c r="D116" s="201">
        <v>18.620588000000001</v>
      </c>
      <c r="E116" s="200">
        <v>43160</v>
      </c>
      <c r="F116" s="190">
        <v>17.176694333333334</v>
      </c>
      <c r="G116" s="41"/>
      <c r="H116" s="41"/>
      <c r="I116" s="41"/>
      <c r="J116" s="41"/>
    </row>
    <row r="117" spans="1:10" x14ac:dyDescent="0.25">
      <c r="A117" s="133"/>
      <c r="B117" s="135">
        <v>2017</v>
      </c>
      <c r="C117" s="135">
        <v>4</v>
      </c>
      <c r="D117" s="201">
        <v>20.578229</v>
      </c>
      <c r="E117" s="200">
        <v>43191</v>
      </c>
      <c r="F117" s="190">
        <v>17.543964916666663</v>
      </c>
      <c r="G117" s="41"/>
      <c r="H117" s="41"/>
      <c r="I117" s="41"/>
      <c r="J117" s="41"/>
    </row>
    <row r="118" spans="1:10" x14ac:dyDescent="0.25">
      <c r="A118" s="133"/>
      <c r="B118" s="135">
        <v>2017</v>
      </c>
      <c r="C118" s="135">
        <v>5</v>
      </c>
      <c r="D118" s="201">
        <v>21.464124000000002</v>
      </c>
      <c r="E118" s="200">
        <v>43221</v>
      </c>
      <c r="F118" s="190">
        <v>17.873489083333329</v>
      </c>
      <c r="G118" s="41"/>
      <c r="H118" s="41"/>
      <c r="I118" s="41"/>
      <c r="J118" s="41"/>
    </row>
    <row r="119" spans="1:10" x14ac:dyDescent="0.25">
      <c r="A119" s="133"/>
      <c r="B119" s="135">
        <v>2017</v>
      </c>
      <c r="C119" s="135">
        <v>6</v>
      </c>
      <c r="D119" s="201">
        <v>16.755569000000001</v>
      </c>
      <c r="E119" s="200">
        <v>43252</v>
      </c>
      <c r="F119" s="190">
        <v>17.785448666666664</v>
      </c>
      <c r="G119" s="41"/>
      <c r="H119" s="41"/>
      <c r="I119" s="41"/>
      <c r="J119" s="41"/>
    </row>
    <row r="120" spans="1:10" x14ac:dyDescent="0.25">
      <c r="A120" s="133"/>
      <c r="B120" s="135">
        <v>2017</v>
      </c>
      <c r="C120" s="135">
        <v>7</v>
      </c>
      <c r="D120" s="201">
        <v>0</v>
      </c>
      <c r="E120" s="200">
        <v>43282</v>
      </c>
      <c r="F120" s="190">
        <v>16.265397249999999</v>
      </c>
      <c r="G120" s="41"/>
      <c r="H120" s="41"/>
      <c r="I120" s="41"/>
      <c r="J120" s="41"/>
    </row>
    <row r="121" spans="1:10" x14ac:dyDescent="0.25">
      <c r="A121" s="133"/>
      <c r="B121" s="135">
        <v>2017</v>
      </c>
      <c r="C121" s="135">
        <v>8</v>
      </c>
      <c r="D121" s="201">
        <v>0</v>
      </c>
      <c r="E121" s="200">
        <v>43313</v>
      </c>
      <c r="F121" s="190">
        <v>14.651805416666667</v>
      </c>
      <c r="G121" s="41"/>
      <c r="H121" s="41"/>
      <c r="I121" s="41"/>
      <c r="J121" s="41"/>
    </row>
    <row r="122" spans="1:10" x14ac:dyDescent="0.25">
      <c r="A122" s="133"/>
      <c r="B122" s="135">
        <v>2017</v>
      </c>
      <c r="C122" s="135">
        <v>9</v>
      </c>
      <c r="D122" s="201">
        <v>0</v>
      </c>
      <c r="E122" s="200">
        <v>43344</v>
      </c>
      <c r="F122" s="190">
        <v>13.184948083333333</v>
      </c>
      <c r="G122" s="41"/>
      <c r="H122" s="41"/>
      <c r="I122" s="41"/>
      <c r="J122" s="41"/>
    </row>
    <row r="123" spans="1:10" x14ac:dyDescent="0.25">
      <c r="A123" s="133"/>
      <c r="B123" s="135">
        <v>2017</v>
      </c>
      <c r="C123" s="135">
        <v>10</v>
      </c>
      <c r="D123" s="201">
        <v>0</v>
      </c>
      <c r="E123" s="200">
        <v>43374</v>
      </c>
      <c r="F123" s="190">
        <v>11.748026750000001</v>
      </c>
      <c r="G123" s="41"/>
      <c r="H123" s="41"/>
      <c r="I123" s="41"/>
      <c r="J123" s="41"/>
    </row>
    <row r="124" spans="1:10" x14ac:dyDescent="0.25">
      <c r="A124" s="133"/>
      <c r="B124" s="135">
        <v>2017</v>
      </c>
      <c r="C124" s="135">
        <v>11</v>
      </c>
      <c r="D124" s="201">
        <v>0</v>
      </c>
      <c r="E124" s="200">
        <v>43405</v>
      </c>
      <c r="F124" s="190">
        <v>10.191183333333335</v>
      </c>
      <c r="G124" s="41"/>
      <c r="H124" s="41"/>
      <c r="I124" s="41"/>
      <c r="J124" s="41"/>
    </row>
    <row r="125" spans="1:10" x14ac:dyDescent="0.25">
      <c r="A125" s="133"/>
      <c r="B125" s="135">
        <v>2017</v>
      </c>
      <c r="C125" s="135">
        <v>12</v>
      </c>
      <c r="D125" s="201">
        <v>0</v>
      </c>
      <c r="E125" s="200">
        <v>43435</v>
      </c>
      <c r="F125" s="190">
        <v>8.8269085</v>
      </c>
      <c r="G125" s="41"/>
      <c r="H125" s="41"/>
      <c r="I125" s="41"/>
      <c r="J125" s="41"/>
    </row>
    <row r="126" spans="1:10" x14ac:dyDescent="0.25">
      <c r="A126" s="133"/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1:10" x14ac:dyDescent="0.25">
      <c r="A127" s="133"/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1:10" x14ac:dyDescent="0.25">
      <c r="A128" s="133"/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1:10" x14ac:dyDescent="0.25">
      <c r="A129" s="133"/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1:10" x14ac:dyDescent="0.25">
      <c r="A130" s="133"/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1:10" x14ac:dyDescent="0.25">
      <c r="A131" s="133"/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1:10" x14ac:dyDescent="0.25">
      <c r="A132" s="133"/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1:10" x14ac:dyDescent="0.25">
      <c r="A133" s="133"/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1:10" x14ac:dyDescent="0.25">
      <c r="A134" s="133"/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1:10" x14ac:dyDescent="0.25">
      <c r="A135" s="133"/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1:10" x14ac:dyDescent="0.25">
      <c r="A136" s="133"/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1:10" x14ac:dyDescent="0.25">
      <c r="A137" s="133"/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1:10" x14ac:dyDescent="0.25">
      <c r="A138" s="133"/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1:10" x14ac:dyDescent="0.25">
      <c r="A139" s="133"/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1:10" x14ac:dyDescent="0.25">
      <c r="A140" s="133"/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1:10" x14ac:dyDescent="0.25">
      <c r="A141" s="133"/>
      <c r="B141" s="41"/>
      <c r="C141" s="41"/>
      <c r="D141" s="41"/>
      <c r="E141" s="41"/>
      <c r="F141" s="41"/>
      <c r="G141" s="41"/>
      <c r="H141" s="41"/>
      <c r="I141" s="41"/>
      <c r="J141" s="41"/>
    </row>
    <row r="142" spans="1:10" x14ac:dyDescent="0.25">
      <c r="A142" s="133"/>
      <c r="B142" s="133"/>
      <c r="C142" s="133"/>
      <c r="D142" s="133"/>
      <c r="E142" s="133"/>
      <c r="F142" s="133"/>
      <c r="G142" s="135"/>
      <c r="H142" s="135"/>
    </row>
    <row r="143" spans="1:10" x14ac:dyDescent="0.25">
      <c r="A143" s="133"/>
      <c r="B143" s="133"/>
      <c r="C143" s="133"/>
      <c r="D143" s="133"/>
      <c r="E143" s="133"/>
      <c r="F143" s="133"/>
      <c r="G143" s="135"/>
      <c r="H143" s="135"/>
    </row>
    <row r="144" spans="1:10" x14ac:dyDescent="0.25">
      <c r="A144" s="133"/>
      <c r="B144" s="133"/>
      <c r="C144" s="133"/>
      <c r="D144" s="133"/>
      <c r="E144" s="133"/>
      <c r="F144" s="133"/>
      <c r="G144" s="135"/>
      <c r="H144" s="135"/>
    </row>
    <row r="145" spans="1:8" x14ac:dyDescent="0.25">
      <c r="A145" s="133"/>
      <c r="B145" s="133"/>
      <c r="C145" s="133"/>
      <c r="D145" s="133"/>
      <c r="E145" s="133"/>
      <c r="F145" s="133"/>
      <c r="G145" s="135"/>
      <c r="H145" s="135"/>
    </row>
    <row r="146" spans="1:8" x14ac:dyDescent="0.25">
      <c r="A146" s="133"/>
      <c r="B146" s="133"/>
      <c r="C146" s="133"/>
      <c r="D146" s="133"/>
      <c r="E146" s="133"/>
      <c r="F146" s="133"/>
      <c r="G146" s="135"/>
      <c r="H146" s="135"/>
    </row>
    <row r="147" spans="1:8" x14ac:dyDescent="0.25">
      <c r="A147" s="133"/>
      <c r="B147" s="133"/>
      <c r="C147" s="133"/>
      <c r="D147" s="133"/>
      <c r="E147" s="133"/>
      <c r="F147" s="133"/>
      <c r="G147" s="135"/>
      <c r="H147" s="135"/>
    </row>
    <row r="148" spans="1:8" x14ac:dyDescent="0.25">
      <c r="A148" s="133"/>
      <c r="B148" s="133"/>
      <c r="C148" s="133"/>
      <c r="D148" s="133"/>
      <c r="E148" s="133"/>
      <c r="F148" s="133"/>
      <c r="G148" s="135"/>
      <c r="H148" s="135"/>
    </row>
    <row r="149" spans="1:8" x14ac:dyDescent="0.25">
      <c r="A149" s="133"/>
      <c r="B149" s="133"/>
      <c r="C149" s="133"/>
      <c r="D149" s="133"/>
      <c r="E149" s="133"/>
      <c r="F149" s="133"/>
      <c r="G149" s="135"/>
      <c r="H149" s="135"/>
    </row>
    <row r="150" spans="1:8" x14ac:dyDescent="0.25">
      <c r="A150" s="133"/>
      <c r="B150" s="133"/>
      <c r="C150" s="133"/>
      <c r="D150" s="133"/>
      <c r="E150" s="133"/>
      <c r="F150" s="133"/>
      <c r="G150" s="135"/>
      <c r="H150" s="135"/>
    </row>
    <row r="151" spans="1:8" x14ac:dyDescent="0.25">
      <c r="A151" s="133"/>
      <c r="B151" s="133"/>
      <c r="C151" s="133"/>
      <c r="D151" s="133"/>
      <c r="E151" s="133"/>
      <c r="F151" s="133"/>
      <c r="G151" s="135"/>
      <c r="H151" s="135"/>
    </row>
    <row r="152" spans="1:8" x14ac:dyDescent="0.25">
      <c r="A152" s="133"/>
      <c r="B152" s="133"/>
      <c r="C152" s="133"/>
      <c r="D152" s="133"/>
      <c r="E152" s="133"/>
      <c r="F152" s="133"/>
      <c r="G152" s="135"/>
      <c r="H152" s="135"/>
    </row>
    <row r="153" spans="1:8" x14ac:dyDescent="0.25">
      <c r="A153" s="133"/>
      <c r="B153" s="133"/>
      <c r="C153" s="133"/>
      <c r="D153" s="133"/>
      <c r="E153" s="133"/>
      <c r="F153" s="133"/>
      <c r="G153" s="135"/>
      <c r="H153" s="135"/>
    </row>
    <row r="154" spans="1:8" x14ac:dyDescent="0.25">
      <c r="A154" s="133"/>
      <c r="B154" s="133"/>
      <c r="C154" s="133"/>
      <c r="D154" s="133"/>
      <c r="E154" s="133"/>
      <c r="F154" s="133"/>
      <c r="G154" s="135"/>
      <c r="H154" s="135"/>
    </row>
    <row r="155" spans="1:8" x14ac:dyDescent="0.25">
      <c r="A155" s="133"/>
      <c r="B155" s="133"/>
      <c r="C155" s="133"/>
      <c r="D155" s="133"/>
      <c r="E155" s="133"/>
      <c r="F155" s="133"/>
      <c r="G155" s="135"/>
      <c r="H155" s="135"/>
    </row>
    <row r="156" spans="1:8" x14ac:dyDescent="0.25">
      <c r="A156" s="133"/>
      <c r="B156" s="133"/>
      <c r="C156" s="133"/>
      <c r="D156" s="133"/>
      <c r="E156" s="133"/>
      <c r="F156" s="133"/>
      <c r="G156" s="135"/>
      <c r="H156" s="135"/>
    </row>
    <row r="157" spans="1:8" x14ac:dyDescent="0.25">
      <c r="A157" s="133"/>
      <c r="B157" s="133"/>
      <c r="C157" s="133"/>
      <c r="D157" s="133"/>
      <c r="E157" s="133"/>
      <c r="F157" s="133"/>
      <c r="G157" s="135"/>
      <c r="H157" s="135"/>
    </row>
    <row r="158" spans="1:8" x14ac:dyDescent="0.25">
      <c r="A158" s="133"/>
      <c r="B158" s="133"/>
      <c r="C158" s="133"/>
      <c r="D158" s="133"/>
      <c r="E158" s="133"/>
      <c r="F158" s="133"/>
      <c r="G158" s="135"/>
      <c r="H158" s="135"/>
    </row>
    <row r="159" spans="1:8" x14ac:dyDescent="0.25">
      <c r="A159" s="133"/>
      <c r="B159" s="133"/>
      <c r="C159" s="133"/>
      <c r="D159" s="133"/>
      <c r="E159" s="133"/>
      <c r="F159" s="133"/>
      <c r="G159" s="135"/>
      <c r="H159" s="135"/>
    </row>
    <row r="160" spans="1:8" x14ac:dyDescent="0.25">
      <c r="A160" s="133"/>
      <c r="B160" s="133"/>
      <c r="C160" s="133"/>
      <c r="D160" s="133"/>
      <c r="E160" s="133"/>
      <c r="F160" s="133"/>
      <c r="G160" s="135"/>
      <c r="H160" s="135"/>
    </row>
    <row r="161" spans="1:8" x14ac:dyDescent="0.25">
      <c r="A161" s="133"/>
      <c r="B161" s="133"/>
      <c r="C161" s="133"/>
      <c r="D161" s="133"/>
      <c r="E161" s="133"/>
      <c r="F161" s="133"/>
      <c r="G161" s="135"/>
      <c r="H161" s="135"/>
    </row>
    <row r="162" spans="1:8" x14ac:dyDescent="0.25">
      <c r="A162" s="133"/>
      <c r="B162" s="133"/>
      <c r="C162" s="133"/>
      <c r="D162" s="133"/>
      <c r="E162" s="133"/>
      <c r="F162" s="133"/>
      <c r="G162" s="135"/>
      <c r="H162" s="135"/>
    </row>
    <row r="163" spans="1:8" x14ac:dyDescent="0.25">
      <c r="A163" s="133"/>
      <c r="B163" s="133"/>
      <c r="C163" s="133"/>
      <c r="D163" s="133"/>
      <c r="E163" s="133"/>
      <c r="F163" s="133"/>
      <c r="G163" s="135"/>
      <c r="H163" s="135"/>
    </row>
    <row r="164" spans="1:8" x14ac:dyDescent="0.25">
      <c r="A164" s="133"/>
      <c r="B164" s="133"/>
      <c r="C164" s="133"/>
      <c r="D164" s="133"/>
      <c r="E164" s="133"/>
      <c r="F164" s="133"/>
      <c r="G164" s="135"/>
      <c r="H164" s="135"/>
    </row>
    <row r="165" spans="1:8" x14ac:dyDescent="0.25">
      <c r="A165" s="133"/>
      <c r="B165" s="133"/>
      <c r="C165" s="133"/>
      <c r="D165" s="133"/>
      <c r="E165" s="133"/>
      <c r="F165" s="133"/>
      <c r="G165" s="135"/>
      <c r="H165" s="135"/>
    </row>
    <row r="166" spans="1:8" x14ac:dyDescent="0.25">
      <c r="A166" s="133"/>
      <c r="B166" s="133"/>
      <c r="C166" s="133"/>
      <c r="D166" s="133"/>
      <c r="E166" s="133"/>
      <c r="F166" s="133"/>
      <c r="G166" s="135"/>
      <c r="H166" s="135"/>
    </row>
    <row r="167" spans="1:8" x14ac:dyDescent="0.25">
      <c r="A167" s="133"/>
      <c r="B167" s="133"/>
      <c r="C167" s="133"/>
      <c r="D167" s="133"/>
      <c r="E167" s="133"/>
      <c r="F167" s="133"/>
      <c r="G167" s="135"/>
      <c r="H167" s="135"/>
    </row>
    <row r="168" spans="1:8" x14ac:dyDescent="0.25">
      <c r="A168" s="133"/>
      <c r="B168" s="133"/>
      <c r="C168" s="133"/>
      <c r="D168" s="133"/>
      <c r="E168" s="133"/>
      <c r="F168" s="133"/>
      <c r="G168" s="135"/>
      <c r="H168" s="135"/>
    </row>
    <row r="169" spans="1:8" x14ac:dyDescent="0.25">
      <c r="A169" s="133"/>
      <c r="B169" s="133"/>
      <c r="C169" s="133"/>
      <c r="D169" s="133"/>
      <c r="E169" s="133"/>
      <c r="F169" s="133"/>
      <c r="G169" s="135"/>
      <c r="H169" s="135"/>
    </row>
    <row r="170" spans="1:8" x14ac:dyDescent="0.25">
      <c r="A170" s="133"/>
      <c r="B170" s="133"/>
      <c r="C170" s="133"/>
      <c r="D170" s="133"/>
      <c r="E170" s="133"/>
      <c r="F170" s="133"/>
      <c r="G170" s="135"/>
      <c r="H170" s="135"/>
    </row>
    <row r="171" spans="1:8" x14ac:dyDescent="0.25">
      <c r="A171" s="133"/>
      <c r="B171" s="133"/>
      <c r="C171" s="133"/>
      <c r="D171" s="133"/>
      <c r="E171" s="133"/>
      <c r="F171" s="133"/>
      <c r="G171" s="135"/>
      <c r="H171" s="135"/>
    </row>
    <row r="172" spans="1:8" x14ac:dyDescent="0.25">
      <c r="A172" s="133"/>
      <c r="B172" s="133"/>
      <c r="C172" s="133"/>
      <c r="D172" s="133"/>
      <c r="E172" s="133"/>
      <c r="F172" s="133"/>
      <c r="G172" s="135"/>
      <c r="H172" s="135"/>
    </row>
    <row r="173" spans="1:8" x14ac:dyDescent="0.25">
      <c r="A173" s="133"/>
      <c r="B173" s="133"/>
      <c r="C173" s="133"/>
      <c r="D173" s="133"/>
      <c r="E173" s="133"/>
      <c r="F173" s="133"/>
      <c r="G173" s="135"/>
      <c r="H173" s="135"/>
    </row>
    <row r="174" spans="1:8" x14ac:dyDescent="0.25">
      <c r="A174" s="133"/>
      <c r="B174" s="133"/>
      <c r="C174" s="133"/>
      <c r="D174" s="133"/>
      <c r="E174" s="133"/>
      <c r="F174" s="133"/>
      <c r="G174" s="135"/>
      <c r="H174" s="135"/>
    </row>
    <row r="175" spans="1:8" x14ac:dyDescent="0.25">
      <c r="A175" s="133"/>
      <c r="B175" s="133"/>
      <c r="C175" s="133"/>
      <c r="D175" s="133"/>
      <c r="E175" s="133"/>
      <c r="F175" s="133"/>
      <c r="G175" s="135"/>
      <c r="H175" s="135"/>
    </row>
    <row r="176" spans="1:8" x14ac:dyDescent="0.25">
      <c r="A176" s="133"/>
      <c r="B176" s="133"/>
      <c r="C176" s="133"/>
      <c r="D176" s="133"/>
      <c r="E176" s="133"/>
      <c r="F176" s="133"/>
      <c r="G176" s="135"/>
      <c r="H176" s="135"/>
    </row>
    <row r="177" spans="1:8" x14ac:dyDescent="0.25">
      <c r="A177" s="133"/>
      <c r="B177" s="133"/>
      <c r="C177" s="133"/>
      <c r="D177" s="133"/>
      <c r="E177" s="133"/>
      <c r="F177" s="133"/>
      <c r="G177" s="135"/>
      <c r="H177" s="135"/>
    </row>
    <row r="178" spans="1:8" x14ac:dyDescent="0.25">
      <c r="A178" s="133"/>
      <c r="B178" s="133"/>
      <c r="C178" s="133"/>
      <c r="D178" s="133"/>
      <c r="E178" s="133"/>
      <c r="F178" s="133"/>
      <c r="G178" s="135"/>
      <c r="H178" s="135"/>
    </row>
    <row r="179" spans="1:8" x14ac:dyDescent="0.25">
      <c r="A179" s="133"/>
      <c r="B179" s="133"/>
      <c r="C179" s="133"/>
      <c r="D179" s="133"/>
      <c r="E179" s="133"/>
      <c r="F179" s="133"/>
      <c r="G179" s="135"/>
      <c r="H179" s="135"/>
    </row>
    <row r="180" spans="1:8" x14ac:dyDescent="0.25">
      <c r="A180" s="133"/>
      <c r="B180" s="133"/>
      <c r="C180" s="133"/>
      <c r="D180" s="133"/>
      <c r="E180" s="133"/>
      <c r="F180" s="133"/>
      <c r="G180" s="135"/>
      <c r="H180" s="135"/>
    </row>
    <row r="181" spans="1:8" x14ac:dyDescent="0.25">
      <c r="A181" s="133"/>
      <c r="B181" s="133"/>
      <c r="C181" s="133"/>
      <c r="D181" s="133"/>
      <c r="E181" s="133"/>
      <c r="F181" s="133"/>
      <c r="G181" s="135"/>
      <c r="H181" s="135"/>
    </row>
    <row r="182" spans="1:8" x14ac:dyDescent="0.25">
      <c r="A182" s="133"/>
      <c r="B182" s="133"/>
      <c r="C182" s="133"/>
      <c r="D182" s="133"/>
      <c r="E182" s="133"/>
      <c r="F182" s="133"/>
      <c r="G182" s="135"/>
      <c r="H182" s="135"/>
    </row>
    <row r="183" spans="1:8" x14ac:dyDescent="0.25">
      <c r="A183" s="133"/>
      <c r="B183" s="133"/>
      <c r="C183" s="133"/>
      <c r="D183" s="133"/>
      <c r="E183" s="133"/>
      <c r="F183" s="133"/>
      <c r="G183" s="135"/>
      <c r="H183" s="135"/>
    </row>
    <row r="184" spans="1:8" x14ac:dyDescent="0.25">
      <c r="A184" s="133"/>
      <c r="B184" s="133"/>
      <c r="C184" s="133"/>
      <c r="D184" s="133"/>
      <c r="E184" s="133"/>
      <c r="F184" s="133"/>
      <c r="G184" s="135"/>
      <c r="H184" s="135"/>
    </row>
    <row r="185" spans="1:8" x14ac:dyDescent="0.25">
      <c r="A185" s="133"/>
      <c r="B185" s="133"/>
      <c r="C185" s="133"/>
      <c r="D185" s="133"/>
      <c r="E185" s="133"/>
      <c r="F185" s="133"/>
      <c r="G185" s="135"/>
      <c r="H185" s="135"/>
    </row>
    <row r="186" spans="1:8" x14ac:dyDescent="0.25">
      <c r="A186" s="133"/>
      <c r="B186" s="133"/>
      <c r="C186" s="133"/>
      <c r="D186" s="133"/>
      <c r="E186" s="133"/>
      <c r="F186" s="133"/>
      <c r="G186" s="135"/>
      <c r="H186" s="135"/>
    </row>
    <row r="187" spans="1:8" x14ac:dyDescent="0.25">
      <c r="A187" s="133"/>
      <c r="B187" s="133"/>
      <c r="C187" s="133"/>
      <c r="D187" s="133"/>
      <c r="E187" s="133"/>
      <c r="F187" s="133"/>
      <c r="G187" s="135"/>
      <c r="H187" s="135"/>
    </row>
    <row r="188" spans="1:8" x14ac:dyDescent="0.25">
      <c r="A188" s="133"/>
      <c r="B188" s="133"/>
      <c r="C188" s="133"/>
      <c r="D188" s="133"/>
      <c r="E188" s="133"/>
      <c r="F188" s="133"/>
      <c r="G188" s="135"/>
      <c r="H188" s="135"/>
    </row>
    <row r="189" spans="1:8" x14ac:dyDescent="0.25">
      <c r="A189" s="133"/>
      <c r="B189" s="133"/>
      <c r="C189" s="133"/>
      <c r="D189" s="133"/>
      <c r="E189" s="133"/>
      <c r="F189" s="133"/>
      <c r="G189" s="135"/>
      <c r="H189" s="135"/>
    </row>
    <row r="190" spans="1:8" x14ac:dyDescent="0.25">
      <c r="A190" s="133"/>
      <c r="B190" s="133"/>
      <c r="C190" s="133"/>
      <c r="D190" s="133"/>
      <c r="E190" s="133"/>
      <c r="F190" s="133"/>
      <c r="G190" s="135"/>
      <c r="H190" s="135"/>
    </row>
    <row r="191" spans="1:8" x14ac:dyDescent="0.25">
      <c r="A191" s="133"/>
      <c r="B191" s="133"/>
      <c r="C191" s="133"/>
      <c r="D191" s="133"/>
      <c r="E191" s="133"/>
      <c r="F191" s="133"/>
      <c r="G191" s="135"/>
      <c r="H191" s="135"/>
    </row>
    <row r="192" spans="1:8" x14ac:dyDescent="0.25">
      <c r="A192" s="133"/>
      <c r="B192" s="133"/>
      <c r="C192" s="133"/>
      <c r="D192" s="133"/>
      <c r="E192" s="133"/>
      <c r="F192" s="133"/>
      <c r="G192" s="135"/>
      <c r="H192" s="135"/>
    </row>
    <row r="193" spans="1:8" x14ac:dyDescent="0.25">
      <c r="A193" s="133"/>
      <c r="B193" s="133"/>
      <c r="C193" s="133"/>
      <c r="D193" s="133"/>
      <c r="E193" s="133"/>
      <c r="F193" s="133"/>
      <c r="G193" s="135"/>
      <c r="H193" s="135"/>
    </row>
    <row r="194" spans="1:8" x14ac:dyDescent="0.25">
      <c r="A194" s="133"/>
      <c r="B194" s="133"/>
      <c r="C194" s="133"/>
      <c r="D194" s="133"/>
      <c r="E194" s="133"/>
      <c r="F194" s="133"/>
      <c r="G194" s="135"/>
      <c r="H194" s="135"/>
    </row>
    <row r="195" spans="1:8" x14ac:dyDescent="0.25">
      <c r="A195" s="133"/>
      <c r="B195" s="133"/>
      <c r="C195" s="133"/>
      <c r="D195" s="133"/>
      <c r="E195" s="133"/>
      <c r="F195" s="133"/>
      <c r="G195" s="135"/>
      <c r="H195" s="135"/>
    </row>
    <row r="196" spans="1:8" x14ac:dyDescent="0.25">
      <c r="A196" s="133"/>
      <c r="B196" s="133"/>
      <c r="C196" s="133"/>
      <c r="D196" s="133"/>
      <c r="E196" s="133"/>
      <c r="F196" s="133"/>
      <c r="G196" s="135"/>
      <c r="H196" s="135"/>
    </row>
    <row r="197" spans="1:8" x14ac:dyDescent="0.25">
      <c r="A197" s="133"/>
      <c r="B197" s="133"/>
      <c r="C197" s="133"/>
      <c r="D197" s="133"/>
      <c r="E197" s="133"/>
      <c r="F197" s="133"/>
      <c r="G197" s="135"/>
      <c r="H197" s="135"/>
    </row>
    <row r="198" spans="1:8" x14ac:dyDescent="0.25">
      <c r="A198" s="133"/>
      <c r="B198" s="133"/>
      <c r="C198" s="133"/>
      <c r="D198" s="133"/>
      <c r="E198" s="133"/>
      <c r="F198" s="133"/>
      <c r="G198" s="135"/>
      <c r="H198" s="135"/>
    </row>
    <row r="199" spans="1:8" x14ac:dyDescent="0.25">
      <c r="A199" s="133"/>
      <c r="B199" s="133"/>
      <c r="C199" s="133"/>
      <c r="D199" s="133"/>
      <c r="E199" s="133"/>
      <c r="F199" s="133"/>
      <c r="G199" s="135"/>
      <c r="H199" s="135"/>
    </row>
    <row r="200" spans="1:8" x14ac:dyDescent="0.25">
      <c r="A200" s="133"/>
      <c r="B200" s="133"/>
      <c r="C200" s="133"/>
      <c r="D200" s="133"/>
      <c r="E200" s="133"/>
      <c r="F200" s="133"/>
      <c r="G200" s="135"/>
      <c r="H200" s="135"/>
    </row>
    <row r="201" spans="1:8" x14ac:dyDescent="0.25">
      <c r="A201" s="133"/>
      <c r="B201" s="133"/>
      <c r="C201" s="133"/>
      <c r="D201" s="133"/>
      <c r="E201" s="133"/>
      <c r="F201" s="133"/>
      <c r="G201" s="135"/>
      <c r="H201" s="135"/>
    </row>
    <row r="202" spans="1:8" x14ac:dyDescent="0.25">
      <c r="A202" s="133"/>
      <c r="B202" s="133"/>
      <c r="C202" s="133"/>
      <c r="D202" s="133"/>
      <c r="E202" s="133"/>
      <c r="F202" s="133"/>
      <c r="G202" s="135"/>
      <c r="H202" s="135"/>
    </row>
    <row r="203" spans="1:8" x14ac:dyDescent="0.25">
      <c r="A203" s="133"/>
      <c r="B203" s="133"/>
      <c r="C203" s="133"/>
      <c r="D203" s="133"/>
      <c r="E203" s="133"/>
      <c r="F203" s="133"/>
      <c r="G203" s="135"/>
      <c r="H203" s="135"/>
    </row>
    <row r="204" spans="1:8" x14ac:dyDescent="0.25">
      <c r="A204" s="133"/>
      <c r="B204" s="133"/>
      <c r="C204" s="133"/>
      <c r="D204" s="133"/>
      <c r="E204" s="133"/>
      <c r="F204" s="133"/>
      <c r="G204" s="135"/>
      <c r="H204" s="135"/>
    </row>
    <row r="205" spans="1:8" x14ac:dyDescent="0.25">
      <c r="A205" s="133"/>
      <c r="B205" s="133"/>
      <c r="C205" s="133"/>
      <c r="D205" s="133"/>
      <c r="E205" s="133"/>
      <c r="F205" s="133"/>
      <c r="G205" s="135"/>
      <c r="H205" s="135"/>
    </row>
    <row r="206" spans="1:8" x14ac:dyDescent="0.25">
      <c r="A206" s="133"/>
      <c r="B206" s="133"/>
      <c r="C206" s="133"/>
      <c r="D206" s="133"/>
      <c r="E206" s="133"/>
      <c r="F206" s="133"/>
      <c r="G206" s="135"/>
      <c r="H206" s="135"/>
    </row>
    <row r="207" spans="1:8" x14ac:dyDescent="0.25">
      <c r="A207" s="133"/>
      <c r="B207" s="133"/>
      <c r="C207" s="133"/>
      <c r="D207" s="133"/>
      <c r="E207" s="133"/>
      <c r="F207" s="133"/>
      <c r="G207" s="135"/>
      <c r="H207" s="135"/>
    </row>
    <row r="208" spans="1:8" x14ac:dyDescent="0.25">
      <c r="A208" s="133"/>
      <c r="B208" s="133"/>
      <c r="C208" s="133"/>
      <c r="D208" s="133"/>
      <c r="E208" s="133"/>
      <c r="F208" s="133"/>
      <c r="G208" s="135"/>
      <c r="H208" s="135"/>
    </row>
    <row r="209" spans="1:8" x14ac:dyDescent="0.25">
      <c r="A209" s="133"/>
      <c r="B209" s="133"/>
      <c r="C209" s="133"/>
      <c r="D209" s="133"/>
      <c r="E209" s="133"/>
      <c r="F209" s="133"/>
      <c r="G209" s="135"/>
      <c r="H209" s="135"/>
    </row>
    <row r="210" spans="1:8" x14ac:dyDescent="0.25">
      <c r="A210" s="133"/>
      <c r="B210" s="133"/>
      <c r="C210" s="133"/>
      <c r="D210" s="133"/>
      <c r="E210" s="133"/>
      <c r="F210" s="133"/>
      <c r="G210" s="135"/>
      <c r="H210" s="135"/>
    </row>
    <row r="211" spans="1:8" x14ac:dyDescent="0.25">
      <c r="A211" s="133"/>
      <c r="B211" s="133"/>
      <c r="C211" s="133"/>
      <c r="D211" s="133"/>
      <c r="E211" s="133"/>
      <c r="F211" s="133"/>
      <c r="G211" s="135"/>
      <c r="H211" s="135"/>
    </row>
    <row r="212" spans="1:8" x14ac:dyDescent="0.25">
      <c r="A212" s="133"/>
      <c r="B212" s="133"/>
      <c r="C212" s="133"/>
      <c r="D212" s="133"/>
      <c r="E212" s="133"/>
      <c r="F212" s="133"/>
      <c r="G212" s="135"/>
      <c r="H212" s="135"/>
    </row>
    <row r="213" spans="1:8" x14ac:dyDescent="0.25">
      <c r="A213" s="133"/>
      <c r="B213" s="133"/>
      <c r="C213" s="133"/>
      <c r="D213" s="133"/>
      <c r="E213" s="133"/>
      <c r="F213" s="133"/>
      <c r="G213" s="135"/>
      <c r="H213" s="135"/>
    </row>
    <row r="214" spans="1:8" x14ac:dyDescent="0.25">
      <c r="A214" s="133"/>
      <c r="B214" s="133"/>
      <c r="C214" s="133"/>
      <c r="D214" s="133"/>
      <c r="E214" s="133"/>
      <c r="F214" s="133"/>
      <c r="G214" s="135"/>
      <c r="H214" s="135"/>
    </row>
    <row r="215" spans="1:8" x14ac:dyDescent="0.25">
      <c r="A215" s="133"/>
      <c r="B215" s="133"/>
      <c r="C215" s="133"/>
      <c r="D215" s="133"/>
      <c r="E215" s="133"/>
      <c r="F215" s="133"/>
      <c r="G215" s="135"/>
      <c r="H215" s="135"/>
    </row>
    <row r="216" spans="1:8" x14ac:dyDescent="0.25">
      <c r="A216" s="133"/>
      <c r="B216" s="133"/>
      <c r="C216" s="133"/>
      <c r="D216" s="133"/>
      <c r="E216" s="133"/>
      <c r="F216" s="133"/>
      <c r="G216" s="135"/>
      <c r="H216" s="135"/>
    </row>
    <row r="217" spans="1:8" x14ac:dyDescent="0.25">
      <c r="A217" s="133"/>
      <c r="B217" s="133"/>
      <c r="C217" s="133"/>
      <c r="D217" s="133"/>
      <c r="E217" s="133"/>
      <c r="F217" s="133"/>
      <c r="G217" s="135"/>
      <c r="H217" s="135"/>
    </row>
    <row r="218" spans="1:8" x14ac:dyDescent="0.25">
      <c r="A218" s="133"/>
      <c r="B218" s="133"/>
      <c r="C218" s="133"/>
      <c r="D218" s="133"/>
      <c r="E218" s="133"/>
      <c r="F218" s="133"/>
      <c r="G218" s="135"/>
      <c r="H218" s="135"/>
    </row>
    <row r="219" spans="1:8" x14ac:dyDescent="0.25">
      <c r="A219" s="133"/>
      <c r="B219" s="133"/>
      <c r="C219" s="133"/>
      <c r="D219" s="133"/>
      <c r="E219" s="133"/>
      <c r="F219" s="133"/>
      <c r="G219" s="135"/>
      <c r="H219" s="135"/>
    </row>
    <row r="220" spans="1:8" x14ac:dyDescent="0.25">
      <c r="A220" s="133"/>
      <c r="B220" s="133"/>
      <c r="C220" s="133"/>
      <c r="D220" s="133"/>
      <c r="E220" s="133"/>
      <c r="F220" s="133"/>
      <c r="G220" s="135"/>
      <c r="H220" s="135"/>
    </row>
    <row r="221" spans="1:8" x14ac:dyDescent="0.25">
      <c r="A221" s="133"/>
      <c r="B221" s="133"/>
      <c r="C221" s="133"/>
      <c r="D221" s="133"/>
      <c r="E221" s="133"/>
      <c r="F221" s="133"/>
      <c r="G221" s="135"/>
      <c r="H221" s="135"/>
    </row>
    <row r="222" spans="1:8" x14ac:dyDescent="0.25">
      <c r="A222" s="133"/>
      <c r="B222" s="133"/>
      <c r="C222" s="133"/>
      <c r="D222" s="133"/>
      <c r="E222" s="133"/>
      <c r="F222" s="133"/>
      <c r="G222" s="135"/>
      <c r="H222" s="135"/>
    </row>
    <row r="223" spans="1:8" x14ac:dyDescent="0.25">
      <c r="A223" s="133"/>
      <c r="B223" s="133"/>
      <c r="C223" s="133"/>
      <c r="D223" s="133"/>
      <c r="E223" s="133"/>
      <c r="F223" s="133"/>
      <c r="G223" s="135"/>
      <c r="H223" s="135"/>
    </row>
    <row r="224" spans="1:8" x14ac:dyDescent="0.25">
      <c r="A224" s="133"/>
      <c r="B224" s="133"/>
      <c r="C224" s="133"/>
      <c r="D224" s="133"/>
      <c r="E224" s="133"/>
      <c r="F224" s="133"/>
      <c r="G224" s="135"/>
      <c r="H224" s="135"/>
    </row>
    <row r="225" spans="1:8" x14ac:dyDescent="0.25">
      <c r="A225" s="133"/>
      <c r="B225" s="133"/>
      <c r="C225" s="133"/>
      <c r="D225" s="133"/>
      <c r="E225" s="133"/>
      <c r="F225" s="133"/>
      <c r="G225" s="135"/>
      <c r="H225" s="135"/>
    </row>
    <row r="226" spans="1:8" x14ac:dyDescent="0.25">
      <c r="B226" s="135"/>
      <c r="C226" s="135"/>
      <c r="D226" s="135"/>
      <c r="E226" s="135"/>
      <c r="F226" s="135"/>
      <c r="G226" s="135"/>
      <c r="H226" s="135"/>
    </row>
    <row r="227" spans="1:8" x14ac:dyDescent="0.25">
      <c r="B227" s="135"/>
      <c r="C227" s="135"/>
      <c r="D227" s="135"/>
      <c r="E227" s="135"/>
      <c r="F227" s="135"/>
      <c r="G227" s="135"/>
      <c r="H227" s="135"/>
    </row>
    <row r="228" spans="1:8" x14ac:dyDescent="0.25">
      <c r="B228" s="135"/>
      <c r="C228" s="135"/>
      <c r="D228" s="135"/>
      <c r="E228" s="135"/>
      <c r="F228" s="135"/>
      <c r="G228" s="135"/>
      <c r="H228" s="135"/>
    </row>
    <row r="229" spans="1:8" x14ac:dyDescent="0.25">
      <c r="B229" s="135"/>
      <c r="C229" s="135"/>
      <c r="D229" s="135"/>
      <c r="E229" s="135"/>
      <c r="F229" s="135"/>
      <c r="G229" s="135"/>
      <c r="H229" s="135"/>
    </row>
    <row r="230" spans="1:8" x14ac:dyDescent="0.25">
      <c r="B230" s="135"/>
      <c r="C230" s="135"/>
      <c r="D230" s="135"/>
      <c r="E230" s="135"/>
      <c r="F230" s="135"/>
      <c r="G230" s="135"/>
      <c r="H230" s="135"/>
    </row>
    <row r="231" spans="1:8" x14ac:dyDescent="0.25">
      <c r="B231" s="135"/>
      <c r="C231" s="135"/>
      <c r="D231" s="135"/>
      <c r="E231" s="135"/>
      <c r="F231" s="135"/>
      <c r="G231" s="135"/>
      <c r="H23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2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1.5703125" style="144" customWidth="1"/>
    <col min="12" max="12" width="1.85546875" style="144" customWidth="1"/>
    <col min="13" max="13" width="11.42578125" style="144"/>
    <col min="14" max="14" width="3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82">
        <v>13.38096</v>
      </c>
      <c r="I18" s="30">
        <v>-33.125601101739143</v>
      </c>
      <c r="J18" s="30">
        <v>66.87439889826085</v>
      </c>
      <c r="K18" s="30">
        <v>-16.037403278651109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105.277772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172.30310900000001</v>
      </c>
      <c r="D28" s="70">
        <v>177.63526900000002</v>
      </c>
      <c r="E28" s="70">
        <v>170.01187299999998</v>
      </c>
      <c r="F28" s="70">
        <v>135.88505800000001</v>
      </c>
      <c r="G28" s="70">
        <v>120.38326599999999</v>
      </c>
      <c r="H28" s="30">
        <v>105.277772</v>
      </c>
      <c r="I28" s="66">
        <v>-12.547835344490487</v>
      </c>
      <c r="J28" s="30">
        <v>87.452164655509506</v>
      </c>
      <c r="K28" s="30">
        <v>-11.408018091290085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3.0946394588852177</v>
      </c>
      <c r="E29" s="70">
        <v>-4.2916004478818053</v>
      </c>
      <c r="F29" s="70">
        <v>-20.073195123260579</v>
      </c>
      <c r="G29" s="70">
        <v>-11.408018091290085</v>
      </c>
      <c r="H29" s="30">
        <v>-12.547835344490487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3"/>
      <c r="C46" s="133"/>
      <c r="D46" s="133"/>
      <c r="E46" s="133"/>
      <c r="F46" s="133"/>
      <c r="G46" s="133"/>
      <c r="H46" s="133"/>
    </row>
    <row r="47" spans="1:15" x14ac:dyDescent="0.25">
      <c r="B47" s="133"/>
      <c r="C47" s="133"/>
      <c r="D47" s="133"/>
      <c r="E47" s="133"/>
      <c r="F47" s="133"/>
      <c r="G47" s="133"/>
      <c r="H47" s="133"/>
    </row>
    <row r="48" spans="1:15" x14ac:dyDescent="0.25">
      <c r="B48" s="133"/>
      <c r="C48" s="133"/>
      <c r="D48" s="133"/>
      <c r="E48" s="133"/>
      <c r="F48" s="133"/>
      <c r="G48" s="133"/>
      <c r="H48" s="133"/>
    </row>
    <row r="49" spans="2:10" x14ac:dyDescent="0.25">
      <c r="B49" s="133"/>
      <c r="C49" s="133"/>
      <c r="D49" s="133"/>
      <c r="E49" s="133"/>
      <c r="F49" s="133"/>
      <c r="G49" s="133"/>
      <c r="H49" s="133"/>
      <c r="I49" s="135"/>
    </row>
    <row r="50" spans="2:10" x14ac:dyDescent="0.25">
      <c r="B50" s="133"/>
      <c r="C50" s="133"/>
      <c r="D50" s="133"/>
      <c r="E50" s="133"/>
      <c r="F50" s="133"/>
      <c r="G50" s="133"/>
      <c r="H50" s="133"/>
      <c r="I50" s="135"/>
    </row>
    <row r="51" spans="2:10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0" x14ac:dyDescent="0.25">
      <c r="B52" s="135"/>
      <c r="C52" s="135"/>
      <c r="D52" s="135"/>
      <c r="E52" s="135"/>
      <c r="F52" s="135"/>
      <c r="G52" s="135"/>
      <c r="H52" s="135"/>
      <c r="I52" s="135"/>
      <c r="J52" s="135"/>
    </row>
    <row r="53" spans="2:10" x14ac:dyDescent="0.25">
      <c r="B53" s="135" t="s">
        <v>1</v>
      </c>
      <c r="C53" s="135" t="s">
        <v>165</v>
      </c>
      <c r="D53" s="135" t="s">
        <v>181</v>
      </c>
      <c r="E53" s="135" t="s">
        <v>166</v>
      </c>
      <c r="F53" s="135" t="s">
        <v>167</v>
      </c>
      <c r="G53" s="135"/>
      <c r="H53" s="135"/>
      <c r="I53" s="135"/>
      <c r="J53" s="135"/>
    </row>
    <row r="54" spans="2:10" x14ac:dyDescent="0.25">
      <c r="B54" s="135">
        <v>2013</v>
      </c>
      <c r="C54" s="135">
        <v>1</v>
      </c>
      <c r="D54" s="135">
        <v>22.485862999999998</v>
      </c>
      <c r="E54" s="135">
        <v>41275</v>
      </c>
      <c r="F54" s="135"/>
      <c r="G54" s="135"/>
      <c r="H54" s="135"/>
      <c r="I54" s="135"/>
      <c r="J54" s="135"/>
    </row>
    <row r="55" spans="2:10" x14ac:dyDescent="0.25">
      <c r="B55" s="135">
        <v>2013</v>
      </c>
      <c r="C55" s="135">
        <v>2</v>
      </c>
      <c r="D55" s="135">
        <v>32.804924</v>
      </c>
      <c r="E55" s="135">
        <v>41306</v>
      </c>
      <c r="F55" s="135"/>
      <c r="G55" s="135"/>
      <c r="H55" s="135"/>
      <c r="I55" s="135"/>
      <c r="J55" s="135"/>
    </row>
    <row r="56" spans="2:10" x14ac:dyDescent="0.25">
      <c r="B56" s="135">
        <v>2013</v>
      </c>
      <c r="C56" s="135">
        <v>3</v>
      </c>
      <c r="D56" s="135">
        <v>27.140044</v>
      </c>
      <c r="E56" s="135">
        <v>41334</v>
      </c>
      <c r="F56" s="135"/>
      <c r="G56" s="135"/>
      <c r="H56" s="135"/>
      <c r="I56" s="135"/>
      <c r="J56" s="135"/>
    </row>
    <row r="57" spans="2:10" x14ac:dyDescent="0.25">
      <c r="B57" s="135">
        <v>2013</v>
      </c>
      <c r="C57" s="135">
        <v>4</v>
      </c>
      <c r="D57" s="135">
        <v>30.681217</v>
      </c>
      <c r="E57" s="135">
        <v>41365</v>
      </c>
      <c r="F57" s="135">
        <v>29.919480999999998</v>
      </c>
      <c r="G57" s="135"/>
      <c r="H57" s="135"/>
      <c r="I57" s="135"/>
      <c r="J57" s="135"/>
    </row>
    <row r="58" spans="2:10" x14ac:dyDescent="0.25">
      <c r="B58" s="135">
        <v>2013</v>
      </c>
      <c r="C58" s="135">
        <v>5</v>
      </c>
      <c r="D58" s="135">
        <v>30.114854999999999</v>
      </c>
      <c r="E58" s="135">
        <v>41395</v>
      </c>
      <c r="F58" s="135">
        <v>29.919480999999998</v>
      </c>
      <c r="G58" s="135"/>
      <c r="H58" s="135"/>
      <c r="I58" s="135"/>
      <c r="J58" s="135"/>
    </row>
    <row r="59" spans="2:10" x14ac:dyDescent="0.25">
      <c r="B59" s="135">
        <v>2013</v>
      </c>
      <c r="C59" s="135">
        <v>6</v>
      </c>
      <c r="D59" s="201">
        <v>29.076205999999999</v>
      </c>
      <c r="E59" s="200">
        <v>41426</v>
      </c>
      <c r="F59" s="135">
        <v>29.919480999999998</v>
      </c>
      <c r="G59" s="135"/>
      <c r="H59" s="135"/>
      <c r="I59" s="190"/>
      <c r="J59" s="135"/>
    </row>
    <row r="60" spans="2:10" x14ac:dyDescent="0.25">
      <c r="B60" s="135">
        <v>2013</v>
      </c>
      <c r="C60" s="135">
        <v>7</v>
      </c>
      <c r="D60" s="201">
        <v>32.219620999999997</v>
      </c>
      <c r="E60" s="200">
        <v>41456</v>
      </c>
      <c r="F60" s="135">
        <v>29.919480999999998</v>
      </c>
      <c r="G60" s="135"/>
      <c r="H60" s="135"/>
      <c r="I60" s="190"/>
      <c r="J60" s="135"/>
    </row>
    <row r="61" spans="2:10" x14ac:dyDescent="0.25">
      <c r="B61" s="135">
        <v>2013</v>
      </c>
      <c r="C61" s="135">
        <v>8</v>
      </c>
      <c r="D61" s="201">
        <v>34.833117999999999</v>
      </c>
      <c r="E61" s="200">
        <v>41487</v>
      </c>
      <c r="F61" s="135">
        <v>29.919480999999998</v>
      </c>
      <c r="G61" s="135"/>
      <c r="H61" s="135"/>
      <c r="I61" s="190"/>
      <c r="J61" s="135"/>
    </row>
    <row r="62" spans="2:10" x14ac:dyDescent="0.25">
      <c r="B62" s="135">
        <v>2013</v>
      </c>
      <c r="C62" s="135">
        <v>9</v>
      </c>
      <c r="D62" s="201">
        <v>22.420352999999999</v>
      </c>
      <c r="E62" s="200">
        <v>41518</v>
      </c>
      <c r="F62" s="190">
        <v>29.086244555555552</v>
      </c>
      <c r="G62" s="135"/>
      <c r="H62" s="135"/>
      <c r="I62" s="190"/>
      <c r="J62" s="135"/>
    </row>
    <row r="63" spans="2:10" x14ac:dyDescent="0.25">
      <c r="B63" s="135">
        <v>2013</v>
      </c>
      <c r="C63" s="135">
        <v>10</v>
      </c>
      <c r="D63" s="201">
        <v>32.773178999999999</v>
      </c>
      <c r="E63" s="200">
        <v>41548</v>
      </c>
      <c r="F63" s="190">
        <v>29.454937999999991</v>
      </c>
      <c r="G63" s="202"/>
      <c r="H63" s="135"/>
      <c r="I63" s="190"/>
      <c r="J63" s="202"/>
    </row>
    <row r="64" spans="2:10" x14ac:dyDescent="0.25">
      <c r="B64" s="135">
        <v>2013</v>
      </c>
      <c r="C64" s="135">
        <v>11</v>
      </c>
      <c r="D64" s="201">
        <v>29.649916000000001</v>
      </c>
      <c r="E64" s="200">
        <v>41579</v>
      </c>
      <c r="F64" s="190">
        <v>29.472663272727267</v>
      </c>
      <c r="G64" s="41"/>
      <c r="H64" s="135"/>
      <c r="I64" s="190"/>
      <c r="J64" s="41"/>
    </row>
    <row r="65" spans="2:10" x14ac:dyDescent="0.25">
      <c r="B65" s="135">
        <v>2013</v>
      </c>
      <c r="C65" s="135">
        <v>12</v>
      </c>
      <c r="D65" s="201">
        <v>28.660328</v>
      </c>
      <c r="E65" s="200">
        <v>41609</v>
      </c>
      <c r="F65" s="190">
        <v>29.404968666666662</v>
      </c>
      <c r="G65" s="41"/>
      <c r="H65" s="135"/>
      <c r="I65" s="190"/>
      <c r="J65" s="41"/>
    </row>
    <row r="66" spans="2:10" x14ac:dyDescent="0.25">
      <c r="B66" s="135">
        <v>2014</v>
      </c>
      <c r="C66" s="135">
        <v>1</v>
      </c>
      <c r="D66" s="201">
        <v>17.264662999999999</v>
      </c>
      <c r="E66" s="200">
        <v>41640</v>
      </c>
      <c r="F66" s="190">
        <v>28.969868666666667</v>
      </c>
      <c r="G66" s="41"/>
      <c r="H66" s="135"/>
      <c r="I66" s="190"/>
      <c r="J66" s="41"/>
    </row>
    <row r="67" spans="2:10" x14ac:dyDescent="0.25">
      <c r="B67" s="135">
        <v>2014</v>
      </c>
      <c r="C67" s="135">
        <v>2</v>
      </c>
      <c r="D67" s="201">
        <v>37.829188000000002</v>
      </c>
      <c r="E67" s="200">
        <v>41671</v>
      </c>
      <c r="F67" s="190">
        <v>29.388557333333335</v>
      </c>
      <c r="G67" s="41"/>
      <c r="H67" s="135"/>
      <c r="I67" s="41"/>
      <c r="J67" s="41"/>
    </row>
    <row r="68" spans="2:10" x14ac:dyDescent="0.25">
      <c r="B68" s="135">
        <v>2014</v>
      </c>
      <c r="C68" s="135">
        <v>3</v>
      </c>
      <c r="D68" s="201">
        <v>33.056263000000001</v>
      </c>
      <c r="E68" s="200">
        <v>41699</v>
      </c>
      <c r="F68" s="190">
        <v>29.88157558333333</v>
      </c>
      <c r="G68" s="41"/>
      <c r="H68" s="135"/>
      <c r="I68" s="41"/>
      <c r="J68" s="41"/>
    </row>
    <row r="69" spans="2:10" x14ac:dyDescent="0.25">
      <c r="B69" s="135">
        <v>2014</v>
      </c>
      <c r="C69" s="135">
        <v>4</v>
      </c>
      <c r="D69" s="201">
        <v>31.728451</v>
      </c>
      <c r="E69" s="200">
        <v>41730</v>
      </c>
      <c r="F69" s="190">
        <v>29.968845083333331</v>
      </c>
      <c r="G69" s="41"/>
      <c r="H69" s="41"/>
      <c r="I69" s="41"/>
      <c r="J69" s="41"/>
    </row>
    <row r="70" spans="2:10" x14ac:dyDescent="0.25">
      <c r="B70" s="135">
        <v>2014</v>
      </c>
      <c r="C70" s="135">
        <v>5</v>
      </c>
      <c r="D70" s="201">
        <v>33.429740000000002</v>
      </c>
      <c r="E70" s="200">
        <v>41760</v>
      </c>
      <c r="F70" s="190">
        <v>30.245085499999998</v>
      </c>
      <c r="G70" s="41"/>
      <c r="H70" s="41"/>
      <c r="I70" s="41"/>
      <c r="J70" s="41"/>
    </row>
    <row r="71" spans="2:10" x14ac:dyDescent="0.25">
      <c r="B71" s="135">
        <v>2014</v>
      </c>
      <c r="C71" s="135">
        <v>6</v>
      </c>
      <c r="D71" s="201">
        <v>24.326964</v>
      </c>
      <c r="E71" s="200">
        <v>41791</v>
      </c>
      <c r="F71" s="190">
        <v>29.849315333333326</v>
      </c>
      <c r="G71" s="41"/>
      <c r="H71" s="41"/>
      <c r="I71" s="41"/>
      <c r="J71" s="41"/>
    </row>
    <row r="72" spans="2:10" x14ac:dyDescent="0.25">
      <c r="B72" s="135">
        <v>2014</v>
      </c>
      <c r="C72" s="135">
        <v>7</v>
      </c>
      <c r="D72" s="201">
        <v>36.381053000000001</v>
      </c>
      <c r="E72" s="200">
        <v>41821</v>
      </c>
      <c r="F72" s="190">
        <v>30.196101333333331</v>
      </c>
      <c r="G72" s="41"/>
      <c r="H72" s="41"/>
      <c r="I72" s="41"/>
      <c r="J72" s="41"/>
    </row>
    <row r="73" spans="2:10" x14ac:dyDescent="0.25">
      <c r="B73" s="135">
        <v>2014</v>
      </c>
      <c r="C73" s="135">
        <v>8</v>
      </c>
      <c r="D73" s="201">
        <v>23.721951000000001</v>
      </c>
      <c r="E73" s="200">
        <v>41852</v>
      </c>
      <c r="F73" s="190">
        <v>29.270170749999995</v>
      </c>
      <c r="G73" s="41"/>
      <c r="H73" s="41"/>
      <c r="I73" s="41"/>
      <c r="J73" s="41"/>
    </row>
    <row r="74" spans="2:10" x14ac:dyDescent="0.25">
      <c r="B74" s="135">
        <v>2014</v>
      </c>
      <c r="C74" s="135">
        <v>9</v>
      </c>
      <c r="D74" s="201">
        <v>36.760927000000002</v>
      </c>
      <c r="E74" s="200">
        <v>41883</v>
      </c>
      <c r="F74" s="190">
        <v>30.465218583333336</v>
      </c>
      <c r="G74" s="41"/>
      <c r="H74" s="41"/>
      <c r="I74" s="41"/>
      <c r="J74" s="41"/>
    </row>
    <row r="75" spans="2:10" x14ac:dyDescent="0.25">
      <c r="B75" s="135">
        <v>2014</v>
      </c>
      <c r="C75" s="135">
        <v>10</v>
      </c>
      <c r="D75" s="201">
        <v>23.879532000000001</v>
      </c>
      <c r="E75" s="200">
        <v>41913</v>
      </c>
      <c r="F75" s="190">
        <v>29.724081333333331</v>
      </c>
      <c r="G75" s="41"/>
      <c r="H75" s="41"/>
      <c r="I75" s="41"/>
      <c r="J75" s="41"/>
    </row>
    <row r="76" spans="2:10" x14ac:dyDescent="0.25">
      <c r="B76" s="135">
        <v>2014</v>
      </c>
      <c r="C76" s="135">
        <v>11</v>
      </c>
      <c r="D76" s="201">
        <v>37.783363000000001</v>
      </c>
      <c r="E76" s="200">
        <v>41944</v>
      </c>
      <c r="F76" s="190">
        <v>30.401868583333336</v>
      </c>
      <c r="G76" s="41"/>
      <c r="H76" s="41"/>
      <c r="I76" s="41"/>
      <c r="J76" s="41"/>
    </row>
    <row r="77" spans="2:10" x14ac:dyDescent="0.25">
      <c r="B77" s="135">
        <v>2014</v>
      </c>
      <c r="C77" s="135">
        <v>12</v>
      </c>
      <c r="D77" s="201">
        <v>37.798929999999999</v>
      </c>
      <c r="E77" s="200">
        <v>41974</v>
      </c>
      <c r="F77" s="190">
        <v>31.163418750000002</v>
      </c>
      <c r="G77" s="41"/>
      <c r="H77" s="41"/>
      <c r="I77" s="41"/>
      <c r="J77" s="41"/>
    </row>
    <row r="78" spans="2:10" x14ac:dyDescent="0.25">
      <c r="B78" s="135">
        <v>2015</v>
      </c>
      <c r="C78" s="135">
        <v>1</v>
      </c>
      <c r="D78" s="201">
        <v>33.991382999999999</v>
      </c>
      <c r="E78" s="200">
        <v>42005</v>
      </c>
      <c r="F78" s="190">
        <v>32.557312083333329</v>
      </c>
      <c r="G78" s="41"/>
      <c r="H78" s="41"/>
      <c r="I78" s="41"/>
      <c r="J78" s="41"/>
    </row>
    <row r="79" spans="2:10" x14ac:dyDescent="0.25">
      <c r="B79" s="135">
        <v>2015</v>
      </c>
      <c r="C79" s="135">
        <v>2</v>
      </c>
      <c r="D79" s="201">
        <v>32.527448</v>
      </c>
      <c r="E79" s="200">
        <v>42036</v>
      </c>
      <c r="F79" s="190">
        <v>32.11550041666667</v>
      </c>
      <c r="G79" s="41"/>
      <c r="H79" s="41"/>
      <c r="I79" s="41"/>
      <c r="J79" s="41"/>
    </row>
    <row r="80" spans="2:10" x14ac:dyDescent="0.25">
      <c r="B80" s="135">
        <v>2015</v>
      </c>
      <c r="C80" s="135">
        <v>3</v>
      </c>
      <c r="D80" s="201">
        <v>27.015941999999999</v>
      </c>
      <c r="E80" s="200">
        <v>42064</v>
      </c>
      <c r="F80" s="190">
        <v>31.612140333333333</v>
      </c>
      <c r="G80" s="41"/>
      <c r="H80" s="41"/>
      <c r="I80" s="41"/>
      <c r="J80" s="41"/>
    </row>
    <row r="81" spans="2:10" x14ac:dyDescent="0.25">
      <c r="B81" s="135">
        <v>2015</v>
      </c>
      <c r="C81" s="135">
        <v>4</v>
      </c>
      <c r="D81" s="201">
        <v>31.727059000000001</v>
      </c>
      <c r="E81" s="200">
        <v>42095</v>
      </c>
      <c r="F81" s="190">
        <v>31.612024333333334</v>
      </c>
      <c r="G81" s="41"/>
      <c r="H81" s="41"/>
      <c r="I81" s="41"/>
      <c r="J81" s="41"/>
    </row>
    <row r="82" spans="2:10" x14ac:dyDescent="0.25">
      <c r="B82" s="135">
        <v>2015</v>
      </c>
      <c r="C82" s="135">
        <v>5</v>
      </c>
      <c r="D82" s="201">
        <v>26.483951000000001</v>
      </c>
      <c r="E82" s="200">
        <v>42125</v>
      </c>
      <c r="F82" s="190">
        <v>31.033208583333334</v>
      </c>
      <c r="G82" s="41"/>
      <c r="H82" s="41"/>
      <c r="I82" s="41"/>
      <c r="J82" s="41"/>
    </row>
    <row r="83" spans="2:10" x14ac:dyDescent="0.25">
      <c r="B83" s="135">
        <v>2015</v>
      </c>
      <c r="C83" s="135">
        <v>6</v>
      </c>
      <c r="D83" s="201">
        <v>18.266089999999998</v>
      </c>
      <c r="E83" s="200">
        <v>42156</v>
      </c>
      <c r="F83" s="190">
        <v>30.528135750000001</v>
      </c>
      <c r="G83" s="41"/>
      <c r="H83" s="41"/>
      <c r="I83" s="41"/>
      <c r="J83" s="41"/>
    </row>
    <row r="84" spans="2:10" x14ac:dyDescent="0.25">
      <c r="B84" s="135">
        <v>2015</v>
      </c>
      <c r="C84" s="135">
        <v>7</v>
      </c>
      <c r="D84" s="201">
        <v>27.159119</v>
      </c>
      <c r="E84" s="200">
        <v>42186</v>
      </c>
      <c r="F84" s="190">
        <v>29.759641249999998</v>
      </c>
      <c r="G84" s="41"/>
      <c r="H84" s="41"/>
      <c r="I84" s="41"/>
      <c r="J84" s="41"/>
    </row>
    <row r="85" spans="2:10" x14ac:dyDescent="0.25">
      <c r="B85" s="135">
        <v>2015</v>
      </c>
      <c r="C85" s="135">
        <v>8</v>
      </c>
      <c r="D85" s="201">
        <v>20.421306000000001</v>
      </c>
      <c r="E85" s="200">
        <v>42217</v>
      </c>
      <c r="F85" s="190">
        <v>29.4845875</v>
      </c>
      <c r="G85" s="41"/>
      <c r="H85" s="41"/>
      <c r="I85" s="41"/>
      <c r="J85" s="41"/>
    </row>
    <row r="86" spans="2:10" x14ac:dyDescent="0.25">
      <c r="B86" s="135">
        <v>2015</v>
      </c>
      <c r="C86" s="135">
        <v>9</v>
      </c>
      <c r="D86" s="201">
        <v>24.253136999999999</v>
      </c>
      <c r="E86" s="200">
        <v>42248</v>
      </c>
      <c r="F86" s="190">
        <v>28.442271666666667</v>
      </c>
      <c r="G86" s="41"/>
      <c r="H86" s="41"/>
      <c r="I86" s="41"/>
      <c r="J86" s="41"/>
    </row>
    <row r="87" spans="2:10" x14ac:dyDescent="0.25">
      <c r="B87" s="135">
        <v>2015</v>
      </c>
      <c r="C87" s="135">
        <v>10</v>
      </c>
      <c r="D87" s="201">
        <v>22.681757999999999</v>
      </c>
      <c r="E87" s="200">
        <v>42278</v>
      </c>
      <c r="F87" s="190">
        <v>28.342457166666662</v>
      </c>
      <c r="G87" s="41"/>
      <c r="H87" s="41"/>
      <c r="I87" s="41"/>
      <c r="J87" s="41"/>
    </row>
    <row r="88" spans="2:10" x14ac:dyDescent="0.25">
      <c r="B88" s="135">
        <v>2015</v>
      </c>
      <c r="C88" s="135">
        <v>11</v>
      </c>
      <c r="D88" s="201">
        <v>19.497810999999999</v>
      </c>
      <c r="E88" s="200">
        <v>42309</v>
      </c>
      <c r="F88" s="190">
        <v>26.818661166666661</v>
      </c>
      <c r="G88" s="41"/>
      <c r="H88" s="41"/>
      <c r="I88" s="41"/>
      <c r="J88" s="41"/>
    </row>
    <row r="89" spans="2:10" x14ac:dyDescent="0.25">
      <c r="B89" s="135">
        <v>2015</v>
      </c>
      <c r="C89" s="135">
        <v>12</v>
      </c>
      <c r="D89" s="201">
        <v>25.792954000000002</v>
      </c>
      <c r="E89" s="200">
        <v>42339</v>
      </c>
      <c r="F89" s="190">
        <v>25.818163166666665</v>
      </c>
      <c r="G89" s="41"/>
      <c r="H89" s="41"/>
      <c r="I89" s="41"/>
      <c r="J89" s="41"/>
    </row>
    <row r="90" spans="2:10" x14ac:dyDescent="0.25">
      <c r="B90" s="135">
        <v>2016</v>
      </c>
      <c r="C90" s="135">
        <v>1</v>
      </c>
      <c r="D90" s="201">
        <v>14.682645000000001</v>
      </c>
      <c r="E90" s="200">
        <v>42370</v>
      </c>
      <c r="F90" s="190">
        <v>24.209101666666665</v>
      </c>
      <c r="G90" s="41"/>
      <c r="H90" s="41"/>
      <c r="I90" s="41"/>
      <c r="J90" s="41"/>
    </row>
    <row r="91" spans="2:10" x14ac:dyDescent="0.25">
      <c r="B91" s="135">
        <v>2016</v>
      </c>
      <c r="C91" s="135">
        <v>2</v>
      </c>
      <c r="D91" s="201">
        <v>23.864837000000001</v>
      </c>
      <c r="E91" s="200">
        <v>42401</v>
      </c>
      <c r="F91" s="190">
        <v>23.487217416666667</v>
      </c>
      <c r="G91" s="41"/>
      <c r="H91" s="41"/>
      <c r="I91" s="41"/>
      <c r="J91" s="41"/>
    </row>
    <row r="92" spans="2:10" x14ac:dyDescent="0.25">
      <c r="B92" s="135">
        <v>2016</v>
      </c>
      <c r="C92" s="135">
        <v>3</v>
      </c>
      <c r="D92" s="201">
        <v>23.895168999999999</v>
      </c>
      <c r="E92" s="200">
        <v>42430</v>
      </c>
      <c r="F92" s="190">
        <v>23.227153000000001</v>
      </c>
      <c r="G92" s="41"/>
      <c r="H92" s="41"/>
      <c r="I92" s="41"/>
      <c r="J92" s="41"/>
    </row>
    <row r="93" spans="2:10" x14ac:dyDescent="0.25">
      <c r="B93" s="135">
        <v>2016</v>
      </c>
      <c r="C93" s="135">
        <v>4</v>
      </c>
      <c r="D93" s="201">
        <v>27.677603999999999</v>
      </c>
      <c r="E93" s="200">
        <v>42461</v>
      </c>
      <c r="F93" s="190">
        <v>22.889698416666665</v>
      </c>
      <c r="G93" s="41"/>
      <c r="H93" s="41"/>
      <c r="I93" s="41"/>
      <c r="J93" s="41"/>
    </row>
    <row r="94" spans="2:10" x14ac:dyDescent="0.25">
      <c r="B94" s="135">
        <v>2016</v>
      </c>
      <c r="C94" s="135">
        <v>5</v>
      </c>
      <c r="D94" s="201">
        <v>21.933844000000001</v>
      </c>
      <c r="E94" s="200">
        <v>42491</v>
      </c>
      <c r="F94" s="190">
        <v>22.510522833333336</v>
      </c>
      <c r="G94" s="41"/>
      <c r="H94" s="41"/>
      <c r="I94" s="41"/>
      <c r="J94" s="41"/>
    </row>
    <row r="95" spans="2:10" x14ac:dyDescent="0.25">
      <c r="B95" s="135">
        <v>2016</v>
      </c>
      <c r="C95" s="135">
        <v>6</v>
      </c>
      <c r="D95" s="201">
        <v>23.830959</v>
      </c>
      <c r="E95" s="200">
        <v>42522</v>
      </c>
      <c r="F95" s="190">
        <v>22.974261916666666</v>
      </c>
      <c r="G95" s="41"/>
      <c r="H95" s="41"/>
      <c r="I95" s="41"/>
      <c r="J95" s="41"/>
    </row>
    <row r="96" spans="2:10" x14ac:dyDescent="0.25">
      <c r="B96" s="135">
        <v>2016</v>
      </c>
      <c r="C96" s="135">
        <v>7</v>
      </c>
      <c r="D96" s="201">
        <v>19.473483000000002</v>
      </c>
      <c r="E96" s="200">
        <v>42552</v>
      </c>
      <c r="F96" s="190">
        <v>22.333792250000002</v>
      </c>
      <c r="G96" s="41"/>
      <c r="H96" s="41"/>
      <c r="I96" s="41"/>
      <c r="J96" s="41"/>
    </row>
    <row r="97" spans="2:10" x14ac:dyDescent="0.25">
      <c r="B97" s="135">
        <v>2016</v>
      </c>
      <c r="C97" s="135">
        <v>8</v>
      </c>
      <c r="D97" s="201">
        <v>26.933665999999999</v>
      </c>
      <c r="E97" s="200">
        <v>42583</v>
      </c>
      <c r="F97" s="190">
        <v>22.87648891666667</v>
      </c>
      <c r="G97" s="41"/>
      <c r="H97" s="41"/>
      <c r="I97" s="41"/>
      <c r="J97" s="41"/>
    </row>
    <row r="98" spans="2:10" x14ac:dyDescent="0.25">
      <c r="B98" s="135">
        <v>2016</v>
      </c>
      <c r="C98" s="135">
        <v>9</v>
      </c>
      <c r="D98" s="201">
        <v>26.958127999999999</v>
      </c>
      <c r="E98" s="200">
        <v>42614</v>
      </c>
      <c r="F98" s="190">
        <v>23.101904833333336</v>
      </c>
      <c r="G98" s="41"/>
      <c r="H98" s="41"/>
      <c r="I98" s="41"/>
      <c r="J98" s="41"/>
    </row>
    <row r="99" spans="2:10" x14ac:dyDescent="0.25">
      <c r="B99" s="135">
        <v>2016</v>
      </c>
      <c r="C99" s="135">
        <v>10</v>
      </c>
      <c r="D99" s="201">
        <v>27.437633000000002</v>
      </c>
      <c r="E99" s="200">
        <v>42644</v>
      </c>
      <c r="F99" s="190">
        <v>23.498227749999995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11</v>
      </c>
      <c r="D100" s="201">
        <v>24.389586999999999</v>
      </c>
      <c r="E100" s="200">
        <v>42675</v>
      </c>
      <c r="F100" s="190">
        <v>23.905875749999996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12</v>
      </c>
      <c r="D101" s="201">
        <v>38.014845999999999</v>
      </c>
      <c r="E101" s="200">
        <v>42705</v>
      </c>
      <c r="F101" s="190">
        <v>24.924366749999994</v>
      </c>
      <c r="G101" s="41"/>
      <c r="H101" s="41"/>
      <c r="I101" s="41"/>
      <c r="J101" s="41"/>
    </row>
    <row r="102" spans="2:10" x14ac:dyDescent="0.25">
      <c r="B102" s="135">
        <v>2017</v>
      </c>
      <c r="C102" s="135">
        <v>1</v>
      </c>
      <c r="D102" s="201">
        <v>18.081095000000001</v>
      </c>
      <c r="E102" s="200">
        <v>42736</v>
      </c>
      <c r="F102" s="190">
        <v>25.207570916666668</v>
      </c>
      <c r="G102" s="41"/>
      <c r="H102" s="41"/>
      <c r="I102" s="41"/>
      <c r="J102" s="41"/>
    </row>
    <row r="103" spans="2:10" x14ac:dyDescent="0.25">
      <c r="B103" s="135">
        <v>2017</v>
      </c>
      <c r="C103" s="135">
        <v>2</v>
      </c>
      <c r="D103" s="201">
        <v>20.672167999999999</v>
      </c>
      <c r="E103" s="200">
        <v>42767</v>
      </c>
      <c r="F103" s="190">
        <v>24.941515166666665</v>
      </c>
      <c r="G103" s="41"/>
      <c r="H103" s="41"/>
      <c r="I103" s="41"/>
      <c r="J103" s="41"/>
    </row>
    <row r="104" spans="2:10" x14ac:dyDescent="0.25">
      <c r="B104" s="135">
        <v>2017</v>
      </c>
      <c r="C104" s="135">
        <v>3</v>
      </c>
      <c r="D104" s="201">
        <v>24.280840999999999</v>
      </c>
      <c r="E104" s="200">
        <v>42795</v>
      </c>
      <c r="F104" s="190">
        <v>24.973654499999999</v>
      </c>
      <c r="G104" s="41"/>
      <c r="H104" s="41"/>
      <c r="I104" s="41"/>
      <c r="J104" s="41"/>
    </row>
    <row r="105" spans="2:10" x14ac:dyDescent="0.25">
      <c r="B105" s="135">
        <v>2017</v>
      </c>
      <c r="C105" s="135">
        <v>4</v>
      </c>
      <c r="D105" s="201">
        <v>17.866422</v>
      </c>
      <c r="E105" s="200">
        <v>42826</v>
      </c>
      <c r="F105" s="190">
        <v>24.156056000000003</v>
      </c>
      <c r="G105" s="41"/>
      <c r="H105" s="41"/>
      <c r="I105" s="41"/>
      <c r="J105" s="41"/>
    </row>
    <row r="106" spans="2:10" x14ac:dyDescent="0.25">
      <c r="B106" s="135">
        <v>2017</v>
      </c>
      <c r="C106" s="135">
        <v>5</v>
      </c>
      <c r="D106" s="201">
        <v>19.473648000000001</v>
      </c>
      <c r="E106" s="200">
        <v>42856</v>
      </c>
      <c r="F106" s="190">
        <v>23.951039666666674</v>
      </c>
      <c r="G106" s="41"/>
      <c r="H106" s="41"/>
      <c r="I106" s="41"/>
      <c r="J106" s="41"/>
    </row>
    <row r="107" spans="2:10" x14ac:dyDescent="0.25">
      <c r="B107" s="135">
        <v>2017</v>
      </c>
      <c r="C107" s="135">
        <v>6</v>
      </c>
      <c r="D107" s="201">
        <v>20.009091999999999</v>
      </c>
      <c r="E107" s="200">
        <v>42887</v>
      </c>
      <c r="F107" s="190">
        <v>23.632550750000004</v>
      </c>
      <c r="G107" s="41"/>
      <c r="H107" s="41"/>
      <c r="I107" s="41"/>
      <c r="J107" s="41"/>
    </row>
    <row r="108" spans="2:10" x14ac:dyDescent="0.25">
      <c r="B108" s="135">
        <v>2017</v>
      </c>
      <c r="C108" s="135">
        <v>7</v>
      </c>
      <c r="D108" s="201">
        <v>22.603732000000001</v>
      </c>
      <c r="E108" s="200">
        <v>42917</v>
      </c>
      <c r="F108" s="190">
        <v>23.893404833333332</v>
      </c>
      <c r="G108" s="41"/>
      <c r="H108" s="41"/>
      <c r="I108" s="41"/>
      <c r="J108" s="41"/>
    </row>
    <row r="109" spans="2:10" x14ac:dyDescent="0.25">
      <c r="B109" s="135">
        <v>2017</v>
      </c>
      <c r="C109" s="135">
        <v>8</v>
      </c>
      <c r="D109" s="201">
        <v>22.407295999999999</v>
      </c>
      <c r="E109" s="200">
        <v>42948</v>
      </c>
      <c r="F109" s="190">
        <v>23.51620733333333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9</v>
      </c>
      <c r="D110" s="201">
        <v>18.431643000000001</v>
      </c>
      <c r="E110" s="200">
        <v>42979</v>
      </c>
      <c r="F110" s="190">
        <v>22.805666916666667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10</v>
      </c>
      <c r="D111" s="201">
        <v>19.727039999999999</v>
      </c>
      <c r="E111" s="200">
        <v>43009</v>
      </c>
      <c r="F111" s="190">
        <v>22.163117500000002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11</v>
      </c>
      <c r="D112" s="201">
        <v>17.450766999999999</v>
      </c>
      <c r="E112" s="200">
        <v>43040</v>
      </c>
      <c r="F112" s="190">
        <v>21.584882500000003</v>
      </c>
      <c r="G112" s="41"/>
      <c r="H112" s="41"/>
      <c r="I112" s="41"/>
      <c r="J112" s="41"/>
    </row>
    <row r="113" spans="2:10" x14ac:dyDescent="0.25">
      <c r="B113" s="135">
        <v>2017</v>
      </c>
      <c r="C113" s="135">
        <v>12</v>
      </c>
      <c r="D113" s="201">
        <v>22.591896999999999</v>
      </c>
      <c r="E113" s="200">
        <v>43070</v>
      </c>
      <c r="F113" s="190">
        <v>20.299636749999998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201">
        <v>19.755566999999999</v>
      </c>
      <c r="E114" s="200">
        <v>43101</v>
      </c>
      <c r="F114" s="190">
        <v>20.439176083333333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201">
        <v>21.227571000000001</v>
      </c>
      <c r="E115" s="200">
        <v>43132</v>
      </c>
      <c r="F115" s="190">
        <v>20.485459666666667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201">
        <v>16.917883</v>
      </c>
      <c r="E116" s="200">
        <v>43160</v>
      </c>
      <c r="F116" s="190">
        <v>19.871879833333331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201">
        <v>18.250207</v>
      </c>
      <c r="E117" s="200">
        <v>43191</v>
      </c>
      <c r="F117" s="190">
        <v>19.903861916666663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201">
        <v>15.745583999999999</v>
      </c>
      <c r="E118" s="200">
        <v>43221</v>
      </c>
      <c r="F118" s="190">
        <v>19.593189916666667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201">
        <v>13.38096</v>
      </c>
      <c r="E119" s="200">
        <v>43252</v>
      </c>
      <c r="F119" s="190">
        <v>19.040845583333333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201">
        <v>0</v>
      </c>
      <c r="E120" s="200">
        <v>43282</v>
      </c>
      <c r="F120" s="190">
        <v>17.157201249999996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201">
        <v>0</v>
      </c>
      <c r="E121" s="200">
        <v>43313</v>
      </c>
      <c r="F121" s="190">
        <v>15.289926583333331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201">
        <v>0</v>
      </c>
      <c r="E122" s="200">
        <v>43344</v>
      </c>
      <c r="F122" s="190">
        <v>13.753956333333333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201">
        <v>0</v>
      </c>
      <c r="E123" s="200">
        <v>43374</v>
      </c>
      <c r="F123" s="190">
        <v>12.110036333333333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201">
        <v>0</v>
      </c>
      <c r="E124" s="200">
        <v>43405</v>
      </c>
      <c r="F124" s="190">
        <v>10.655805750000001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201">
        <v>0</v>
      </c>
      <c r="E125" s="200">
        <v>43435</v>
      </c>
      <c r="F125" s="190">
        <v>8.7731476666666666</v>
      </c>
      <c r="G125" s="41"/>
      <c r="H125" s="41"/>
      <c r="I125" s="41"/>
      <c r="J125" s="41"/>
    </row>
    <row r="126" spans="2:10" x14ac:dyDescent="0.25"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2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2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201"/>
      <c r="E130" s="200"/>
      <c r="F130" s="190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  <row r="142" spans="2:10" x14ac:dyDescent="0.25">
      <c r="B142" s="41"/>
      <c r="C142" s="41"/>
      <c r="D142" s="41"/>
      <c r="E142" s="41"/>
      <c r="F142" s="41"/>
      <c r="G142" s="41"/>
      <c r="H142" s="41"/>
      <c r="I142" s="41"/>
      <c r="J142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1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163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</row>
    <row r="11" spans="1:15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82">
        <v>16.926577000000002</v>
      </c>
      <c r="I18" s="30">
        <v>-12.474438970764258</v>
      </c>
      <c r="J18" s="30">
        <v>87.525561029235746</v>
      </c>
      <c r="K18" s="30">
        <v>1.4481707077174555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101.610783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130.40641299999999</v>
      </c>
      <c r="D28" s="70">
        <v>117.49504999999999</v>
      </c>
      <c r="E28" s="70">
        <v>119.63316100000002</v>
      </c>
      <c r="F28" s="70">
        <v>110.675511</v>
      </c>
      <c r="G28" s="70">
        <v>103.78154000000001</v>
      </c>
      <c r="H28" s="30">
        <v>101.610783</v>
      </c>
      <c r="I28" s="66">
        <v>-2.0916600389626172</v>
      </c>
      <c r="J28" s="30">
        <v>97.908339961037385</v>
      </c>
      <c r="K28" s="30">
        <v>-6.2289940545203315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-9.9008650747873794</v>
      </c>
      <c r="E29" s="70">
        <v>1.8197455977932986</v>
      </c>
      <c r="F29" s="70">
        <v>-7.4875978575873354</v>
      </c>
      <c r="G29" s="70">
        <v>-6.2289940545203315</v>
      </c>
      <c r="H29" s="30">
        <v>-2.0916600389626172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3" t="s">
        <v>164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4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52"/>
      <c r="B46" s="133"/>
      <c r="C46" s="133"/>
      <c r="D46" s="133"/>
      <c r="E46" s="133"/>
      <c r="F46" s="133"/>
      <c r="G46" s="133"/>
      <c r="H46" s="133"/>
      <c r="N46" s="135"/>
    </row>
    <row r="47" spans="1:15" s="144" customFormat="1" x14ac:dyDescent="0.25">
      <c r="A47" s="152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152"/>
      <c r="B48" s="133"/>
      <c r="C48" s="133"/>
      <c r="D48" s="133"/>
      <c r="E48" s="133"/>
      <c r="F48" s="133"/>
      <c r="G48" s="133"/>
      <c r="H48" s="133"/>
      <c r="N48" s="135"/>
    </row>
    <row r="49" spans="1:15" s="144" customFormat="1" x14ac:dyDescent="0.25">
      <c r="A49" s="152"/>
      <c r="B49" s="133"/>
      <c r="C49" s="133"/>
      <c r="D49" s="133"/>
      <c r="E49" s="133"/>
      <c r="F49" s="133"/>
      <c r="G49" s="133"/>
      <c r="H49" s="133"/>
      <c r="N49" s="135"/>
    </row>
    <row r="50" spans="1:15" s="144" customFormat="1" x14ac:dyDescent="0.25">
      <c r="A50" s="152"/>
      <c r="B50" s="135"/>
      <c r="C50" s="135"/>
      <c r="D50" s="135"/>
      <c r="E50" s="135"/>
      <c r="F50" s="135"/>
      <c r="G50" s="135"/>
      <c r="H50" s="135"/>
      <c r="I50" s="135"/>
      <c r="J50" s="135"/>
      <c r="N50" s="135"/>
    </row>
    <row r="51" spans="1:15" s="144" customFormat="1" x14ac:dyDescent="0.25">
      <c r="A51" s="152"/>
      <c r="B51" s="135"/>
      <c r="C51" s="135"/>
      <c r="D51" s="135"/>
      <c r="E51" s="135"/>
      <c r="F51" s="135"/>
      <c r="G51" s="135"/>
      <c r="H51" s="135"/>
      <c r="I51" s="135"/>
      <c r="J51" s="135"/>
      <c r="N51" s="135"/>
    </row>
    <row r="52" spans="1:15" s="144" customFormat="1" x14ac:dyDescent="0.25">
      <c r="A52" s="152"/>
      <c r="B52" s="135"/>
      <c r="C52" s="135"/>
      <c r="D52" s="135"/>
      <c r="E52" s="135"/>
      <c r="F52" s="135"/>
      <c r="G52" s="135"/>
      <c r="H52" s="135"/>
      <c r="I52" s="135"/>
      <c r="J52" s="135"/>
      <c r="N52" s="135"/>
    </row>
    <row r="53" spans="1:15" x14ac:dyDescent="0.25">
      <c r="A53" s="152"/>
      <c r="B53" s="135" t="s">
        <v>1</v>
      </c>
      <c r="C53" s="135" t="s">
        <v>165</v>
      </c>
      <c r="D53" s="135" t="s">
        <v>183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52"/>
      <c r="B54" s="135">
        <v>2013</v>
      </c>
      <c r="C54" s="135">
        <v>1</v>
      </c>
      <c r="D54" s="135">
        <v>17.784822999999999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52"/>
      <c r="B55" s="135">
        <v>2013</v>
      </c>
      <c r="C55" s="135">
        <v>2</v>
      </c>
      <c r="D55" s="135">
        <v>20.886749999999999</v>
      </c>
      <c r="E55" s="13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1:15" x14ac:dyDescent="0.25">
      <c r="A56" s="152"/>
      <c r="B56" s="135">
        <v>2013</v>
      </c>
      <c r="C56" s="135">
        <v>3</v>
      </c>
      <c r="D56" s="135">
        <v>18.037472999999999</v>
      </c>
      <c r="E56" s="13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1:15" x14ac:dyDescent="0.25">
      <c r="A57" s="152"/>
      <c r="B57" s="135">
        <v>2013</v>
      </c>
      <c r="C57" s="135">
        <v>4</v>
      </c>
      <c r="D57" s="135">
        <v>24.539498999999999</v>
      </c>
      <c r="E57" s="135">
        <v>41365</v>
      </c>
      <c r="F57" s="135">
        <v>22.431381374999997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1:15" x14ac:dyDescent="0.25">
      <c r="A58" s="152"/>
      <c r="B58" s="135">
        <v>2013</v>
      </c>
      <c r="C58" s="135">
        <v>5</v>
      </c>
      <c r="D58" s="201">
        <v>26.460635</v>
      </c>
      <c r="E58" s="200">
        <v>41395</v>
      </c>
      <c r="F58" s="135">
        <v>22.431381374999997</v>
      </c>
      <c r="G58" s="135"/>
      <c r="H58" s="135"/>
      <c r="I58" s="190"/>
      <c r="J58" s="135"/>
      <c r="K58" s="144"/>
      <c r="L58" s="144"/>
      <c r="M58" s="144"/>
      <c r="N58" s="135"/>
      <c r="O58" s="144"/>
    </row>
    <row r="59" spans="1:15" x14ac:dyDescent="0.25">
      <c r="A59" s="152"/>
      <c r="B59" s="135">
        <v>2013</v>
      </c>
      <c r="C59" s="135">
        <v>6</v>
      </c>
      <c r="D59" s="201">
        <v>22.697233000000001</v>
      </c>
      <c r="E59" s="200">
        <v>41426</v>
      </c>
      <c r="F59" s="135">
        <v>22.431381374999997</v>
      </c>
      <c r="G59" s="135"/>
      <c r="H59" s="135"/>
      <c r="I59" s="190"/>
      <c r="J59" s="135"/>
      <c r="K59" s="144"/>
      <c r="L59" s="144"/>
      <c r="M59" s="144"/>
      <c r="N59" s="135"/>
      <c r="O59" s="144"/>
    </row>
    <row r="60" spans="1:15" x14ac:dyDescent="0.25">
      <c r="A60" s="152"/>
      <c r="B60" s="135">
        <v>2013</v>
      </c>
      <c r="C60" s="135">
        <v>7</v>
      </c>
      <c r="D60" s="201">
        <v>26.482026999999999</v>
      </c>
      <c r="E60" s="200">
        <v>41456</v>
      </c>
      <c r="F60" s="135">
        <v>22.431381374999997</v>
      </c>
      <c r="G60" s="135"/>
      <c r="H60" s="135"/>
      <c r="I60" s="190"/>
      <c r="J60" s="135"/>
      <c r="K60" s="144"/>
      <c r="L60" s="144"/>
      <c r="M60" s="144"/>
      <c r="N60" s="135"/>
      <c r="O60" s="144"/>
    </row>
    <row r="61" spans="1:15" x14ac:dyDescent="0.25">
      <c r="A61" s="152"/>
      <c r="B61" s="135">
        <v>2013</v>
      </c>
      <c r="C61" s="135">
        <v>8</v>
      </c>
      <c r="D61" s="201">
        <v>22.562611</v>
      </c>
      <c r="E61" s="200">
        <v>41487</v>
      </c>
      <c r="F61" s="190">
        <v>22.431381374999997</v>
      </c>
      <c r="G61" s="135"/>
      <c r="H61" s="135"/>
      <c r="I61" s="190"/>
      <c r="J61" s="135"/>
      <c r="K61" s="144"/>
      <c r="L61" s="144"/>
      <c r="M61" s="144"/>
      <c r="N61" s="135"/>
      <c r="O61" s="144"/>
    </row>
    <row r="62" spans="1:15" x14ac:dyDescent="0.25">
      <c r="A62" s="152"/>
      <c r="B62" s="135">
        <v>2013</v>
      </c>
      <c r="C62" s="135">
        <v>9</v>
      </c>
      <c r="D62" s="201">
        <v>22.230799000000001</v>
      </c>
      <c r="E62" s="200">
        <v>41518</v>
      </c>
      <c r="F62" s="190">
        <v>22.409094444444442</v>
      </c>
      <c r="G62" s="202"/>
      <c r="H62" s="135"/>
      <c r="I62" s="190"/>
      <c r="J62" s="202"/>
      <c r="K62" s="144"/>
      <c r="L62" s="144"/>
      <c r="M62" s="144"/>
      <c r="N62" s="135"/>
      <c r="O62" s="144"/>
    </row>
    <row r="63" spans="1:15" x14ac:dyDescent="0.25">
      <c r="A63" s="152"/>
      <c r="B63" s="135">
        <v>2013</v>
      </c>
      <c r="C63" s="135">
        <v>10</v>
      </c>
      <c r="D63" s="201">
        <v>26.230262</v>
      </c>
      <c r="E63" s="200">
        <v>41548</v>
      </c>
      <c r="F63" s="190">
        <v>22.791211199999999</v>
      </c>
      <c r="G63" s="41"/>
      <c r="H63" s="135"/>
      <c r="I63" s="190"/>
      <c r="J63" s="41"/>
      <c r="K63" s="144"/>
      <c r="L63" s="144"/>
      <c r="M63" s="144"/>
      <c r="N63" s="135"/>
      <c r="O63" s="144"/>
    </row>
    <row r="64" spans="1:15" x14ac:dyDescent="0.25">
      <c r="A64" s="152"/>
      <c r="B64" s="135">
        <v>2013</v>
      </c>
      <c r="C64" s="135">
        <v>11</v>
      </c>
      <c r="D64" s="201">
        <v>22.588384000000001</v>
      </c>
      <c r="E64" s="200">
        <v>41579</v>
      </c>
      <c r="F64" s="190">
        <v>22.77277236363636</v>
      </c>
      <c r="G64" s="41"/>
      <c r="H64" s="135"/>
      <c r="I64" s="190"/>
      <c r="J64" s="41"/>
      <c r="K64" s="144"/>
      <c r="L64" s="144"/>
      <c r="M64" s="144"/>
      <c r="N64" s="135"/>
      <c r="O64" s="144"/>
    </row>
    <row r="65" spans="1:15" x14ac:dyDescent="0.25">
      <c r="A65" s="152"/>
      <c r="B65" s="135">
        <v>2013</v>
      </c>
      <c r="C65" s="135">
        <v>12</v>
      </c>
      <c r="D65" s="201">
        <v>22.802745999999999</v>
      </c>
      <c r="E65" s="200">
        <v>41609</v>
      </c>
      <c r="F65" s="190">
        <v>22.775270166666662</v>
      </c>
      <c r="G65" s="41"/>
      <c r="H65" s="135"/>
      <c r="I65" s="190"/>
      <c r="J65" s="41"/>
      <c r="K65" s="144"/>
      <c r="L65" s="144"/>
      <c r="M65" s="144"/>
      <c r="N65" s="135"/>
      <c r="O65" s="144"/>
    </row>
    <row r="66" spans="1:15" x14ac:dyDescent="0.25">
      <c r="A66" s="152"/>
      <c r="B66" s="135">
        <v>2014</v>
      </c>
      <c r="C66" s="135">
        <v>1</v>
      </c>
      <c r="D66" s="201">
        <v>14.445098</v>
      </c>
      <c r="E66" s="200">
        <v>41640</v>
      </c>
      <c r="F66" s="190">
        <v>22.496959749999998</v>
      </c>
      <c r="G66" s="41"/>
      <c r="H66" s="135"/>
      <c r="I66" s="41"/>
      <c r="J66" s="41"/>
      <c r="K66" s="144"/>
      <c r="L66" s="144"/>
      <c r="M66" s="144"/>
      <c r="N66" s="135"/>
      <c r="O66" s="144"/>
    </row>
    <row r="67" spans="1:15" x14ac:dyDescent="0.25">
      <c r="A67" s="152"/>
      <c r="B67" s="135">
        <v>2014</v>
      </c>
      <c r="C67" s="135">
        <v>2</v>
      </c>
      <c r="D67" s="201">
        <v>22.019521999999998</v>
      </c>
      <c r="E67" s="200">
        <v>41671</v>
      </c>
      <c r="F67" s="190">
        <v>22.591357416666668</v>
      </c>
      <c r="G67" s="41"/>
      <c r="H67" s="135"/>
      <c r="I67" s="41"/>
      <c r="J67" s="41"/>
      <c r="K67" s="144"/>
      <c r="L67" s="144"/>
      <c r="M67" s="144"/>
      <c r="N67" s="135"/>
      <c r="O67" s="144"/>
    </row>
    <row r="68" spans="1:15" x14ac:dyDescent="0.25">
      <c r="A68" s="152"/>
      <c r="B68" s="135">
        <v>2014</v>
      </c>
      <c r="C68" s="135">
        <v>3</v>
      </c>
      <c r="D68" s="201">
        <v>20.489612999999999</v>
      </c>
      <c r="E68" s="200">
        <v>41699</v>
      </c>
      <c r="F68" s="190">
        <v>22.795702416666668</v>
      </c>
      <c r="G68" s="41"/>
      <c r="H68" s="41"/>
      <c r="I68" s="41"/>
      <c r="J68" s="41"/>
      <c r="K68" s="144"/>
      <c r="L68" s="144"/>
      <c r="M68" s="144"/>
      <c r="N68" s="135"/>
      <c r="O68" s="144"/>
    </row>
    <row r="69" spans="1:15" x14ac:dyDescent="0.25">
      <c r="A69" s="152"/>
      <c r="B69" s="135">
        <v>2014</v>
      </c>
      <c r="C69" s="135">
        <v>4</v>
      </c>
      <c r="D69" s="201">
        <v>23.042372</v>
      </c>
      <c r="E69" s="200">
        <v>41730</v>
      </c>
      <c r="F69" s="190">
        <v>22.67094183333333</v>
      </c>
      <c r="G69" s="41"/>
      <c r="H69" s="41"/>
      <c r="I69" s="41"/>
      <c r="J69" s="41"/>
      <c r="K69" s="144"/>
      <c r="L69" s="144"/>
      <c r="M69" s="144"/>
      <c r="N69" s="135"/>
      <c r="O69" s="144"/>
    </row>
    <row r="70" spans="1:15" x14ac:dyDescent="0.25">
      <c r="A70" s="152"/>
      <c r="B70" s="135">
        <v>2014</v>
      </c>
      <c r="C70" s="135">
        <v>5</v>
      </c>
      <c r="D70" s="201">
        <v>19.868741</v>
      </c>
      <c r="E70" s="200">
        <v>41760</v>
      </c>
      <c r="F70" s="190">
        <v>22.121617333333333</v>
      </c>
      <c r="G70" s="41"/>
      <c r="H70" s="41"/>
      <c r="I70" s="41"/>
      <c r="J70" s="41"/>
      <c r="K70" s="144"/>
      <c r="L70" s="144"/>
      <c r="M70" s="144"/>
      <c r="N70" s="135"/>
      <c r="O70" s="144"/>
    </row>
    <row r="71" spans="1:15" x14ac:dyDescent="0.25">
      <c r="A71" s="152"/>
      <c r="B71" s="135">
        <v>2014</v>
      </c>
      <c r="C71" s="135">
        <v>6</v>
      </c>
      <c r="D71" s="201">
        <v>17.629704</v>
      </c>
      <c r="E71" s="200">
        <v>41791</v>
      </c>
      <c r="F71" s="190">
        <v>21.699323249999996</v>
      </c>
      <c r="G71" s="41"/>
      <c r="H71" s="41"/>
      <c r="I71" s="41"/>
      <c r="J71" s="41"/>
      <c r="K71" s="144"/>
      <c r="L71" s="144"/>
      <c r="M71" s="144"/>
      <c r="N71" s="135"/>
      <c r="O71" s="144"/>
    </row>
    <row r="72" spans="1:15" x14ac:dyDescent="0.25">
      <c r="A72" s="152"/>
      <c r="B72" s="135">
        <v>2014</v>
      </c>
      <c r="C72" s="135">
        <v>7</v>
      </c>
      <c r="D72" s="201">
        <v>24.159172999999999</v>
      </c>
      <c r="E72" s="200">
        <v>41821</v>
      </c>
      <c r="F72" s="190">
        <v>21.505752083333334</v>
      </c>
      <c r="G72" s="41"/>
      <c r="H72" s="41"/>
      <c r="I72" s="41"/>
      <c r="J72" s="41"/>
      <c r="K72" s="144"/>
      <c r="L72" s="144"/>
      <c r="M72" s="144"/>
      <c r="N72" s="135"/>
      <c r="O72" s="144"/>
    </row>
    <row r="73" spans="1:15" x14ac:dyDescent="0.25">
      <c r="A73" s="152"/>
      <c r="B73" s="135">
        <v>2014</v>
      </c>
      <c r="C73" s="135">
        <v>8</v>
      </c>
      <c r="D73" s="201">
        <v>35.835724999999996</v>
      </c>
      <c r="E73" s="200">
        <v>41852</v>
      </c>
      <c r="F73" s="190">
        <v>22.611844916666666</v>
      </c>
      <c r="G73" s="41"/>
      <c r="H73" s="41"/>
      <c r="I73" s="41"/>
      <c r="J73" s="41"/>
      <c r="K73" s="144"/>
      <c r="L73" s="144"/>
      <c r="M73" s="144"/>
      <c r="N73" s="135"/>
      <c r="O73" s="144"/>
    </row>
    <row r="74" spans="1:15" x14ac:dyDescent="0.25">
      <c r="A74" s="152"/>
      <c r="B74" s="135">
        <v>2014</v>
      </c>
      <c r="C74" s="135">
        <v>9</v>
      </c>
      <c r="D74" s="201">
        <v>20.209868</v>
      </c>
      <c r="E74" s="200">
        <v>41883</v>
      </c>
      <c r="F74" s="190">
        <v>22.443434</v>
      </c>
      <c r="G74" s="41"/>
      <c r="H74" s="41"/>
      <c r="I74" s="41"/>
      <c r="J74" s="41"/>
      <c r="K74" s="144"/>
      <c r="L74" s="144"/>
      <c r="M74" s="144"/>
      <c r="N74" s="135"/>
      <c r="O74" s="144"/>
    </row>
    <row r="75" spans="1:15" x14ac:dyDescent="0.25">
      <c r="A75" s="152"/>
      <c r="B75" s="135">
        <v>2014</v>
      </c>
      <c r="C75" s="135">
        <v>10</v>
      </c>
      <c r="D75" s="201">
        <v>23.524470999999998</v>
      </c>
      <c r="E75" s="200">
        <v>41913</v>
      </c>
      <c r="F75" s="190">
        <v>22.217951416666665</v>
      </c>
      <c r="G75" s="41"/>
      <c r="H75" s="41"/>
      <c r="I75" s="41"/>
      <c r="J75" s="41"/>
      <c r="K75" s="144"/>
      <c r="L75" s="144"/>
      <c r="M75" s="144"/>
      <c r="N75" s="135"/>
      <c r="O75" s="144"/>
    </row>
    <row r="76" spans="1:15" x14ac:dyDescent="0.25">
      <c r="A76" s="152"/>
      <c r="B76" s="135">
        <v>2014</v>
      </c>
      <c r="C76" s="135">
        <v>11</v>
      </c>
      <c r="D76" s="201">
        <v>22.147682</v>
      </c>
      <c r="E76" s="200">
        <v>41944</v>
      </c>
      <c r="F76" s="190">
        <v>22.181226249999998</v>
      </c>
      <c r="G76" s="41"/>
      <c r="H76" s="41"/>
      <c r="I76" s="41"/>
      <c r="J76" s="41"/>
      <c r="K76" s="144"/>
      <c r="L76" s="144"/>
      <c r="M76" s="144"/>
      <c r="N76" s="135"/>
      <c r="O76" s="144"/>
    </row>
    <row r="77" spans="1:15" x14ac:dyDescent="0.25">
      <c r="A77" s="152"/>
      <c r="B77" s="135">
        <v>2014</v>
      </c>
      <c r="C77" s="135">
        <v>12</v>
      </c>
      <c r="D77" s="201">
        <v>27.69049</v>
      </c>
      <c r="E77" s="200">
        <v>41974</v>
      </c>
      <c r="F77" s="190">
        <v>22.588538249999999</v>
      </c>
      <c r="G77" s="41"/>
      <c r="H77" s="41"/>
      <c r="I77" s="41"/>
      <c r="J77" s="41"/>
      <c r="K77" s="144"/>
      <c r="L77" s="144"/>
      <c r="M77" s="144"/>
      <c r="N77" s="135"/>
      <c r="O77" s="144"/>
    </row>
    <row r="78" spans="1:15" x14ac:dyDescent="0.25">
      <c r="A78" s="152"/>
      <c r="B78" s="135">
        <v>2015</v>
      </c>
      <c r="C78" s="135">
        <v>1</v>
      </c>
      <c r="D78" s="201">
        <v>15.849536000000001</v>
      </c>
      <c r="E78" s="200">
        <v>42005</v>
      </c>
      <c r="F78" s="190">
        <v>22.70557475</v>
      </c>
      <c r="G78" s="41"/>
      <c r="H78" s="41"/>
      <c r="I78" s="41"/>
      <c r="J78" s="41"/>
      <c r="K78" s="144"/>
      <c r="L78" s="144"/>
      <c r="M78" s="144"/>
      <c r="N78" s="135"/>
      <c r="O78" s="144"/>
    </row>
    <row r="79" spans="1:15" x14ac:dyDescent="0.25">
      <c r="A79" s="152"/>
      <c r="B79" s="135">
        <v>2015</v>
      </c>
      <c r="C79" s="135">
        <v>2</v>
      </c>
      <c r="D79" s="201">
        <v>23.265387</v>
      </c>
      <c r="E79" s="200">
        <v>42036</v>
      </c>
      <c r="F79" s="190">
        <v>22.809396833333334</v>
      </c>
      <c r="G79" s="41"/>
      <c r="H79" s="41"/>
      <c r="I79" s="41"/>
      <c r="J79" s="41"/>
      <c r="K79" s="144"/>
      <c r="L79" s="144"/>
      <c r="M79" s="144"/>
      <c r="N79" s="135"/>
      <c r="O79" s="144"/>
    </row>
    <row r="80" spans="1:15" x14ac:dyDescent="0.25">
      <c r="A80" s="152"/>
      <c r="B80" s="135">
        <v>2015</v>
      </c>
      <c r="C80" s="135">
        <v>3</v>
      </c>
      <c r="D80" s="201">
        <v>17.232842000000002</v>
      </c>
      <c r="E80" s="200">
        <v>42064</v>
      </c>
      <c r="F80" s="190">
        <v>22.537999250000002</v>
      </c>
      <c r="G80" s="41"/>
      <c r="H80" s="41"/>
      <c r="I80" s="41"/>
      <c r="J80" s="41"/>
      <c r="K80" s="144"/>
      <c r="L80" s="144"/>
      <c r="M80" s="144"/>
      <c r="N80" s="135"/>
      <c r="O80" s="144"/>
    </row>
    <row r="81" spans="1:15" x14ac:dyDescent="0.25">
      <c r="A81" s="152"/>
      <c r="B81" s="135">
        <v>2015</v>
      </c>
      <c r="C81" s="135">
        <v>4</v>
      </c>
      <c r="D81" s="201">
        <v>20.248512999999999</v>
      </c>
      <c r="E81" s="200">
        <v>42095</v>
      </c>
      <c r="F81" s="190">
        <v>22.305177666666665</v>
      </c>
      <c r="G81" s="41"/>
      <c r="H81" s="41"/>
      <c r="I81" s="41"/>
      <c r="J81" s="41"/>
      <c r="K81" s="144"/>
      <c r="L81" s="144"/>
      <c r="M81" s="144"/>
      <c r="N81" s="135"/>
      <c r="O81" s="144"/>
    </row>
    <row r="82" spans="1:15" x14ac:dyDescent="0.25">
      <c r="A82" s="152"/>
      <c r="B82" s="135">
        <v>2015</v>
      </c>
      <c r="C82" s="135">
        <v>5</v>
      </c>
      <c r="D82" s="201">
        <v>22.165029000000001</v>
      </c>
      <c r="E82" s="200">
        <v>42125</v>
      </c>
      <c r="F82" s="190">
        <v>22.496534999999998</v>
      </c>
      <c r="G82" s="41"/>
      <c r="H82" s="41"/>
      <c r="I82" s="41"/>
      <c r="J82" s="41"/>
      <c r="K82" s="144"/>
      <c r="L82" s="144"/>
      <c r="M82" s="144"/>
      <c r="N82" s="135"/>
      <c r="O82" s="144"/>
    </row>
    <row r="83" spans="1:15" x14ac:dyDescent="0.25">
      <c r="A83" s="152"/>
      <c r="B83" s="135">
        <v>2015</v>
      </c>
      <c r="C83" s="135">
        <v>6</v>
      </c>
      <c r="D83" s="201">
        <v>20.871853999999999</v>
      </c>
      <c r="E83" s="200">
        <v>42156</v>
      </c>
      <c r="F83" s="190">
        <v>22.76671416666667</v>
      </c>
      <c r="G83" s="41"/>
      <c r="H83" s="41"/>
      <c r="I83" s="41"/>
      <c r="J83" s="41"/>
      <c r="K83" s="144"/>
      <c r="L83" s="144"/>
      <c r="M83" s="144"/>
      <c r="N83" s="135"/>
      <c r="O83" s="144"/>
    </row>
    <row r="84" spans="1:15" x14ac:dyDescent="0.25">
      <c r="A84" s="152"/>
      <c r="B84" s="135">
        <v>2015</v>
      </c>
      <c r="C84" s="135">
        <v>7</v>
      </c>
      <c r="D84" s="201">
        <v>24.433309000000001</v>
      </c>
      <c r="E84" s="200">
        <v>42186</v>
      </c>
      <c r="F84" s="190">
        <v>22.789558833333334</v>
      </c>
      <c r="G84" s="41"/>
      <c r="H84" s="41"/>
      <c r="I84" s="41"/>
      <c r="J84" s="41"/>
      <c r="K84" s="144"/>
      <c r="L84" s="144"/>
      <c r="M84" s="144"/>
      <c r="N84" s="135"/>
      <c r="O84" s="144"/>
    </row>
    <row r="85" spans="1:15" x14ac:dyDescent="0.25">
      <c r="A85" s="152"/>
      <c r="B85" s="135">
        <v>2015</v>
      </c>
      <c r="C85" s="135">
        <v>8</v>
      </c>
      <c r="D85" s="201">
        <v>22.342147000000001</v>
      </c>
      <c r="E85" s="200">
        <v>42217</v>
      </c>
      <c r="F85" s="190">
        <v>21.665094</v>
      </c>
      <c r="G85" s="41"/>
      <c r="H85" s="41"/>
      <c r="I85" s="41"/>
      <c r="J85" s="41"/>
      <c r="K85" s="144"/>
      <c r="L85" s="144"/>
      <c r="M85" s="144"/>
      <c r="N85" s="135"/>
      <c r="O85" s="144"/>
    </row>
    <row r="86" spans="1:15" x14ac:dyDescent="0.25">
      <c r="A86" s="152"/>
      <c r="B86" s="135">
        <v>2015</v>
      </c>
      <c r="C86" s="135">
        <v>9</v>
      </c>
      <c r="D86" s="201">
        <v>23.553609000000002</v>
      </c>
      <c r="E86" s="200">
        <v>42248</v>
      </c>
      <c r="F86" s="190">
        <v>21.943739083333337</v>
      </c>
      <c r="G86" s="41"/>
      <c r="H86" s="41"/>
      <c r="I86" s="41"/>
      <c r="J86" s="41"/>
      <c r="K86" s="144"/>
      <c r="L86" s="144"/>
      <c r="M86" s="144"/>
      <c r="N86" s="135"/>
      <c r="O86" s="144"/>
    </row>
    <row r="87" spans="1:15" x14ac:dyDescent="0.25">
      <c r="A87" s="152"/>
      <c r="B87" s="135">
        <v>2015</v>
      </c>
      <c r="C87" s="135">
        <v>10</v>
      </c>
      <c r="D87" s="201">
        <v>19.776109000000002</v>
      </c>
      <c r="E87" s="200">
        <v>42278</v>
      </c>
      <c r="F87" s="190">
        <v>21.631375583333337</v>
      </c>
      <c r="G87" s="41"/>
      <c r="H87" s="41"/>
      <c r="I87" s="41"/>
      <c r="J87" s="41"/>
      <c r="K87" s="144"/>
      <c r="L87" s="144"/>
      <c r="M87" s="144"/>
      <c r="N87" s="135"/>
      <c r="O87" s="144"/>
    </row>
    <row r="88" spans="1:15" x14ac:dyDescent="0.25">
      <c r="A88" s="152"/>
      <c r="B88" s="135">
        <v>2015</v>
      </c>
      <c r="C88" s="135">
        <v>11</v>
      </c>
      <c r="D88" s="201">
        <v>20.614784</v>
      </c>
      <c r="E88" s="200">
        <v>42309</v>
      </c>
      <c r="F88" s="190">
        <v>21.503634083333335</v>
      </c>
      <c r="G88" s="41"/>
      <c r="H88" s="41"/>
      <c r="I88" s="41"/>
      <c r="J88" s="41"/>
      <c r="K88" s="144"/>
      <c r="L88" s="144"/>
      <c r="M88" s="144"/>
      <c r="N88" s="135"/>
      <c r="O88" s="144"/>
    </row>
    <row r="89" spans="1:15" x14ac:dyDescent="0.25">
      <c r="A89" s="152"/>
      <c r="B89" s="135">
        <v>2015</v>
      </c>
      <c r="C89" s="135">
        <v>12</v>
      </c>
      <c r="D89" s="201">
        <v>20.168659000000002</v>
      </c>
      <c r="E89" s="200">
        <v>42339</v>
      </c>
      <c r="F89" s="190">
        <v>20.876814833333331</v>
      </c>
      <c r="G89" s="41"/>
      <c r="H89" s="41"/>
      <c r="I89" s="41"/>
      <c r="J89" s="41"/>
      <c r="K89" s="144"/>
      <c r="L89" s="144"/>
      <c r="M89" s="144"/>
      <c r="N89" s="135"/>
      <c r="O89" s="144"/>
    </row>
    <row r="90" spans="1:15" x14ac:dyDescent="0.25">
      <c r="A90" s="152"/>
      <c r="B90" s="135">
        <v>2016</v>
      </c>
      <c r="C90" s="135">
        <v>1</v>
      </c>
      <c r="D90" s="201">
        <v>12.779979000000001</v>
      </c>
      <c r="E90" s="200">
        <v>42370</v>
      </c>
      <c r="F90" s="190">
        <v>20.621018416666665</v>
      </c>
      <c r="G90" s="41"/>
      <c r="H90" s="41"/>
      <c r="I90" s="41"/>
      <c r="J90" s="41"/>
      <c r="K90" s="144"/>
      <c r="L90" s="144"/>
      <c r="M90" s="144"/>
      <c r="N90" s="135"/>
      <c r="O90" s="144"/>
    </row>
    <row r="91" spans="1:15" x14ac:dyDescent="0.25">
      <c r="A91" s="152"/>
      <c r="B91" s="135">
        <v>2016</v>
      </c>
      <c r="C91" s="135">
        <v>2</v>
      </c>
      <c r="D91" s="201">
        <v>21.896409999999999</v>
      </c>
      <c r="E91" s="200">
        <v>42401</v>
      </c>
      <c r="F91" s="190">
        <v>20.506937000000001</v>
      </c>
      <c r="G91" s="41"/>
      <c r="H91" s="41"/>
      <c r="I91" s="41"/>
      <c r="J91" s="41"/>
      <c r="K91" s="144"/>
      <c r="L91" s="144"/>
      <c r="M91" s="144"/>
      <c r="N91" s="135"/>
      <c r="O91" s="144"/>
    </row>
    <row r="92" spans="1:15" x14ac:dyDescent="0.25">
      <c r="A92" s="152"/>
      <c r="B92" s="135">
        <v>2016</v>
      </c>
      <c r="C92" s="135">
        <v>3</v>
      </c>
      <c r="D92" s="201">
        <v>17.25639</v>
      </c>
      <c r="E92" s="200">
        <v>42430</v>
      </c>
      <c r="F92" s="190">
        <v>20.508899333333336</v>
      </c>
      <c r="G92" s="41"/>
      <c r="H92" s="41"/>
      <c r="I92" s="41"/>
      <c r="J92" s="41"/>
      <c r="K92" s="144"/>
      <c r="L92" s="144"/>
      <c r="M92" s="144"/>
      <c r="N92" s="135"/>
      <c r="O92" s="144"/>
    </row>
    <row r="93" spans="1:15" x14ac:dyDescent="0.25">
      <c r="A93" s="152"/>
      <c r="B93" s="135">
        <v>2016</v>
      </c>
      <c r="C93" s="135">
        <v>4</v>
      </c>
      <c r="D93" s="201">
        <v>17.523046999999998</v>
      </c>
      <c r="E93" s="200">
        <v>42461</v>
      </c>
      <c r="F93" s="190">
        <v>20.281777166666668</v>
      </c>
      <c r="G93" s="41"/>
      <c r="H93" s="41"/>
      <c r="I93" s="41"/>
      <c r="J93" s="41"/>
    </row>
    <row r="94" spans="1:15" x14ac:dyDescent="0.25">
      <c r="A94" s="152"/>
      <c r="B94" s="135">
        <v>2016</v>
      </c>
      <c r="C94" s="135">
        <v>5</v>
      </c>
      <c r="D94" s="201">
        <v>22.156739000000002</v>
      </c>
      <c r="E94" s="200">
        <v>42491</v>
      </c>
      <c r="F94" s="190">
        <v>20.281086333333334</v>
      </c>
      <c r="G94" s="41"/>
      <c r="H94" s="41"/>
      <c r="I94" s="41"/>
      <c r="J94" s="41"/>
    </row>
    <row r="95" spans="1:15" x14ac:dyDescent="0.25">
      <c r="A95" s="152"/>
      <c r="B95" s="135">
        <v>2016</v>
      </c>
      <c r="C95" s="135">
        <v>6</v>
      </c>
      <c r="D95" s="201">
        <v>19.062946</v>
      </c>
      <c r="E95" s="200">
        <v>42522</v>
      </c>
      <c r="F95" s="190">
        <v>20.130344000000004</v>
      </c>
      <c r="G95" s="41"/>
      <c r="H95" s="41"/>
      <c r="I95" s="41"/>
      <c r="J95" s="41"/>
    </row>
    <row r="96" spans="1:15" x14ac:dyDescent="0.25">
      <c r="A96" s="152"/>
      <c r="B96" s="135">
        <v>2016</v>
      </c>
      <c r="C96" s="135">
        <v>7</v>
      </c>
      <c r="D96" s="201">
        <v>12.145371000000001</v>
      </c>
      <c r="E96" s="200">
        <v>42552</v>
      </c>
      <c r="F96" s="190">
        <v>19.106349166666671</v>
      </c>
      <c r="G96" s="41"/>
      <c r="H96" s="41"/>
      <c r="I96" s="41"/>
      <c r="J96" s="41"/>
    </row>
    <row r="97" spans="1:10" x14ac:dyDescent="0.25">
      <c r="A97" s="152"/>
      <c r="B97" s="135">
        <v>2016</v>
      </c>
      <c r="C97" s="135">
        <v>8</v>
      </c>
      <c r="D97" s="201">
        <v>25.911726999999999</v>
      </c>
      <c r="E97" s="200">
        <v>42583</v>
      </c>
      <c r="F97" s="190">
        <v>19.403814166666667</v>
      </c>
      <c r="G97" s="41"/>
      <c r="H97" s="41"/>
      <c r="I97" s="41"/>
      <c r="J97" s="41"/>
    </row>
    <row r="98" spans="1:10" x14ac:dyDescent="0.25">
      <c r="A98" s="152"/>
      <c r="B98" s="135">
        <v>2016</v>
      </c>
      <c r="C98" s="135">
        <v>9</v>
      </c>
      <c r="D98" s="201">
        <v>23.619910999999998</v>
      </c>
      <c r="E98" s="200">
        <v>42614</v>
      </c>
      <c r="F98" s="190">
        <v>19.409339333333335</v>
      </c>
      <c r="G98" s="41"/>
      <c r="H98" s="41"/>
      <c r="I98" s="41"/>
      <c r="J98" s="41"/>
    </row>
    <row r="99" spans="1:10" x14ac:dyDescent="0.25">
      <c r="A99" s="152"/>
      <c r="B99" s="135">
        <v>2016</v>
      </c>
      <c r="C99" s="135">
        <v>10</v>
      </c>
      <c r="D99" s="201">
        <v>20.269883</v>
      </c>
      <c r="E99" s="200">
        <v>42644</v>
      </c>
      <c r="F99" s="190">
        <v>19.450487166666665</v>
      </c>
      <c r="G99" s="41"/>
      <c r="H99" s="41"/>
      <c r="I99" s="41"/>
      <c r="J99" s="41"/>
    </row>
    <row r="100" spans="1:10" x14ac:dyDescent="0.25">
      <c r="A100" s="152"/>
      <c r="B100" s="135">
        <v>2016</v>
      </c>
      <c r="C100" s="135">
        <v>11</v>
      </c>
      <c r="D100" s="201">
        <v>18.368808000000001</v>
      </c>
      <c r="E100" s="200">
        <v>42675</v>
      </c>
      <c r="F100" s="190">
        <v>19.263322500000001</v>
      </c>
      <c r="G100" s="41"/>
      <c r="H100" s="41"/>
      <c r="I100" s="41"/>
      <c r="J100" s="41"/>
    </row>
    <row r="101" spans="1:10" x14ac:dyDescent="0.25">
      <c r="A101" s="152"/>
      <c r="B101" s="135">
        <v>2016</v>
      </c>
      <c r="C101" s="135">
        <v>12</v>
      </c>
      <c r="D101" s="201">
        <v>24.179162000000002</v>
      </c>
      <c r="E101" s="200">
        <v>42705</v>
      </c>
      <c r="F101" s="190">
        <v>19.597531083333333</v>
      </c>
      <c r="G101" s="41"/>
      <c r="H101" s="41"/>
      <c r="I101" s="41"/>
      <c r="J101" s="41"/>
    </row>
    <row r="102" spans="1:10" x14ac:dyDescent="0.25">
      <c r="A102" s="152"/>
      <c r="B102" s="135">
        <v>2017</v>
      </c>
      <c r="C102" s="135">
        <v>1</v>
      </c>
      <c r="D102" s="201">
        <v>11.70844</v>
      </c>
      <c r="E102" s="200">
        <v>42736</v>
      </c>
      <c r="F102" s="190">
        <v>19.508236166666666</v>
      </c>
      <c r="G102" s="41"/>
      <c r="H102" s="41"/>
      <c r="I102" s="41"/>
      <c r="J102" s="41"/>
    </row>
    <row r="103" spans="1:10" x14ac:dyDescent="0.25">
      <c r="A103" s="152"/>
      <c r="B103" s="135">
        <v>2017</v>
      </c>
      <c r="C103" s="135">
        <v>2</v>
      </c>
      <c r="D103" s="201">
        <v>17.096639</v>
      </c>
      <c r="E103" s="200">
        <v>42767</v>
      </c>
      <c r="F103" s="190">
        <v>19.108255249999999</v>
      </c>
      <c r="G103" s="41"/>
      <c r="H103" s="41"/>
      <c r="I103" s="41"/>
      <c r="J103" s="41"/>
    </row>
    <row r="104" spans="1:10" x14ac:dyDescent="0.25">
      <c r="A104" s="152"/>
      <c r="B104" s="135">
        <v>2017</v>
      </c>
      <c r="C104" s="135">
        <v>3</v>
      </c>
      <c r="D104" s="201">
        <v>18.475072000000001</v>
      </c>
      <c r="E104" s="200">
        <v>42795</v>
      </c>
      <c r="F104" s="190">
        <v>19.209812083333336</v>
      </c>
      <c r="G104" s="41"/>
      <c r="H104" s="41"/>
      <c r="I104" s="41"/>
      <c r="J104" s="41"/>
    </row>
    <row r="105" spans="1:10" x14ac:dyDescent="0.25">
      <c r="A105" s="152"/>
      <c r="B105" s="135">
        <v>2017</v>
      </c>
      <c r="C105" s="135">
        <v>4</v>
      </c>
      <c r="D105" s="201">
        <v>15.472929000000001</v>
      </c>
      <c r="E105" s="200">
        <v>42826</v>
      </c>
      <c r="F105" s="190">
        <v>19.038968916666665</v>
      </c>
      <c r="G105" s="41"/>
      <c r="H105" s="41"/>
      <c r="I105" s="41"/>
      <c r="J105" s="41"/>
    </row>
    <row r="106" spans="1:10" x14ac:dyDescent="0.25">
      <c r="A106" s="152"/>
      <c r="B106" s="135">
        <v>2017</v>
      </c>
      <c r="C106" s="135">
        <v>5</v>
      </c>
      <c r="D106" s="201">
        <v>21.689450000000001</v>
      </c>
      <c r="E106" s="200">
        <v>42856</v>
      </c>
      <c r="F106" s="190">
        <v>19.000028166666667</v>
      </c>
      <c r="G106" s="41"/>
      <c r="H106" s="41"/>
      <c r="I106" s="41"/>
      <c r="J106" s="41"/>
    </row>
    <row r="107" spans="1:10" x14ac:dyDescent="0.25">
      <c r="A107" s="152"/>
      <c r="B107" s="135">
        <v>2017</v>
      </c>
      <c r="C107" s="135">
        <v>6</v>
      </c>
      <c r="D107" s="201">
        <v>19.339009999999998</v>
      </c>
      <c r="E107" s="200">
        <v>42887</v>
      </c>
      <c r="F107" s="190">
        <v>19.0230335</v>
      </c>
      <c r="G107" s="41"/>
      <c r="H107" s="41"/>
      <c r="I107" s="41"/>
      <c r="J107" s="41"/>
    </row>
    <row r="108" spans="1:10" x14ac:dyDescent="0.25">
      <c r="A108" s="152"/>
      <c r="B108" s="135">
        <v>2017</v>
      </c>
      <c r="C108" s="135">
        <v>7</v>
      </c>
      <c r="D108" s="201">
        <v>21.718878</v>
      </c>
      <c r="E108" s="200">
        <v>42917</v>
      </c>
      <c r="F108" s="190">
        <v>19.820825750000001</v>
      </c>
      <c r="G108" s="41"/>
      <c r="H108" s="41"/>
      <c r="I108" s="41"/>
      <c r="J108" s="41"/>
    </row>
    <row r="109" spans="1:10" x14ac:dyDescent="0.25">
      <c r="A109" s="152"/>
      <c r="B109" s="135">
        <v>2017</v>
      </c>
      <c r="C109" s="135">
        <v>8</v>
      </c>
      <c r="D109" s="201">
        <v>17.941334000000001</v>
      </c>
      <c r="E109" s="200">
        <v>42948</v>
      </c>
      <c r="F109" s="190">
        <v>19.156626333333332</v>
      </c>
      <c r="G109" s="41"/>
      <c r="H109" s="41"/>
      <c r="I109" s="41"/>
      <c r="J109" s="41"/>
    </row>
    <row r="110" spans="1:10" x14ac:dyDescent="0.25">
      <c r="A110" s="152"/>
      <c r="B110" s="135">
        <v>2017</v>
      </c>
      <c r="C110" s="135">
        <v>9</v>
      </c>
      <c r="D110" s="201">
        <v>18.565638</v>
      </c>
      <c r="E110" s="200">
        <v>42979</v>
      </c>
      <c r="F110" s="190">
        <v>18.735436916666668</v>
      </c>
      <c r="G110" s="41"/>
      <c r="H110" s="41"/>
      <c r="I110" s="41"/>
      <c r="J110" s="41"/>
    </row>
    <row r="111" spans="1:10" x14ac:dyDescent="0.25">
      <c r="A111" s="152"/>
      <c r="B111" s="135">
        <v>2017</v>
      </c>
      <c r="C111" s="135">
        <v>10</v>
      </c>
      <c r="D111" s="201">
        <v>21.152819999999998</v>
      </c>
      <c r="E111" s="200">
        <v>43009</v>
      </c>
      <c r="F111" s="190">
        <v>18.809014999999999</v>
      </c>
      <c r="G111" s="41"/>
      <c r="H111" s="41"/>
      <c r="I111" s="41"/>
      <c r="J111" s="41"/>
    </row>
    <row r="112" spans="1:10" x14ac:dyDescent="0.25">
      <c r="A112" s="152"/>
      <c r="B112" s="135">
        <v>2017</v>
      </c>
      <c r="C112" s="135">
        <v>11</v>
      </c>
      <c r="D112" s="201">
        <v>18.353035999999999</v>
      </c>
      <c r="E112" s="200">
        <v>43040</v>
      </c>
      <c r="F112" s="190">
        <v>18.807700666666666</v>
      </c>
      <c r="G112" s="41"/>
      <c r="H112" s="41"/>
      <c r="I112" s="41"/>
      <c r="J112" s="41"/>
    </row>
    <row r="113" spans="1:10" x14ac:dyDescent="0.25">
      <c r="A113" s="152"/>
      <c r="B113" s="135">
        <v>2017</v>
      </c>
      <c r="C113" s="135">
        <v>12</v>
      </c>
      <c r="D113" s="201">
        <v>19.044822</v>
      </c>
      <c r="E113" s="200">
        <v>43070</v>
      </c>
      <c r="F113" s="190">
        <v>18.379839</v>
      </c>
      <c r="G113" s="41"/>
      <c r="H113" s="41"/>
      <c r="I113" s="41"/>
      <c r="J113" s="41"/>
    </row>
    <row r="114" spans="1:10" x14ac:dyDescent="0.25">
      <c r="A114" s="152"/>
      <c r="B114" s="135">
        <v>2017</v>
      </c>
      <c r="C114" s="135">
        <v>1</v>
      </c>
      <c r="D114" s="201">
        <v>14.232621999999999</v>
      </c>
      <c r="E114" s="200">
        <v>43101</v>
      </c>
      <c r="F114" s="190">
        <v>18.590187500000003</v>
      </c>
      <c r="G114" s="41"/>
      <c r="H114" s="41"/>
      <c r="I114" s="41"/>
      <c r="J114" s="41"/>
    </row>
    <row r="115" spans="1:10" x14ac:dyDescent="0.25">
      <c r="A115" s="152"/>
      <c r="B115" s="135">
        <v>2017</v>
      </c>
      <c r="C115" s="135">
        <v>2</v>
      </c>
      <c r="D115" s="201">
        <v>16.825913</v>
      </c>
      <c r="E115" s="200">
        <v>43132</v>
      </c>
      <c r="F115" s="190">
        <v>18.567627000000002</v>
      </c>
      <c r="G115" s="41"/>
      <c r="H115" s="41"/>
      <c r="I115" s="41"/>
      <c r="J115" s="41"/>
    </row>
    <row r="116" spans="1:10" x14ac:dyDescent="0.25">
      <c r="A116" s="152"/>
      <c r="B116" s="135">
        <v>2017</v>
      </c>
      <c r="C116" s="135">
        <v>3</v>
      </c>
      <c r="D116" s="201">
        <v>20.198792000000001</v>
      </c>
      <c r="E116" s="200">
        <v>43160</v>
      </c>
      <c r="F116" s="190">
        <v>18.711270333333335</v>
      </c>
      <c r="G116" s="41"/>
      <c r="H116" s="41"/>
      <c r="I116" s="41"/>
      <c r="J116" s="41"/>
    </row>
    <row r="117" spans="1:10" x14ac:dyDescent="0.25">
      <c r="A117" s="152"/>
      <c r="B117" s="135">
        <v>2017</v>
      </c>
      <c r="C117" s="135">
        <v>4</v>
      </c>
      <c r="D117" s="201">
        <v>15.956524</v>
      </c>
      <c r="E117" s="200">
        <v>43191</v>
      </c>
      <c r="F117" s="190">
        <v>18.751569916666664</v>
      </c>
      <c r="G117" s="41"/>
      <c r="H117" s="41"/>
      <c r="I117" s="41"/>
      <c r="J117" s="41"/>
    </row>
    <row r="118" spans="1:10" x14ac:dyDescent="0.25">
      <c r="A118" s="152"/>
      <c r="B118" s="135">
        <v>2017</v>
      </c>
      <c r="C118" s="135">
        <v>5</v>
      </c>
      <c r="D118" s="201">
        <v>17.470355000000001</v>
      </c>
      <c r="E118" s="200">
        <v>43221</v>
      </c>
      <c r="F118" s="190">
        <v>18.399978666666669</v>
      </c>
      <c r="G118" s="41"/>
      <c r="H118" s="41"/>
      <c r="I118" s="41"/>
      <c r="J118" s="41"/>
    </row>
    <row r="119" spans="1:10" x14ac:dyDescent="0.25">
      <c r="A119" s="152"/>
      <c r="B119" s="135">
        <v>2017</v>
      </c>
      <c r="C119" s="135">
        <v>6</v>
      </c>
      <c r="D119" s="201">
        <v>16.926577000000002</v>
      </c>
      <c r="E119" s="200">
        <v>43252</v>
      </c>
      <c r="F119" s="190">
        <v>18.198942583333334</v>
      </c>
      <c r="G119" s="41"/>
      <c r="H119" s="41"/>
      <c r="I119" s="41"/>
      <c r="J119" s="41"/>
    </row>
    <row r="120" spans="1:10" x14ac:dyDescent="0.25">
      <c r="A120" s="152"/>
      <c r="B120" s="135">
        <v>2017</v>
      </c>
      <c r="C120" s="135">
        <v>7</v>
      </c>
      <c r="D120" s="201">
        <v>0</v>
      </c>
      <c r="E120" s="200">
        <v>43282</v>
      </c>
      <c r="F120" s="190">
        <v>16.389036083333334</v>
      </c>
      <c r="G120" s="41"/>
      <c r="H120" s="41"/>
      <c r="I120" s="41"/>
      <c r="J120" s="41"/>
    </row>
    <row r="121" spans="1:10" x14ac:dyDescent="0.25">
      <c r="A121" s="152"/>
      <c r="B121" s="135">
        <v>2017</v>
      </c>
      <c r="C121" s="135">
        <v>8</v>
      </c>
      <c r="D121" s="201">
        <v>0</v>
      </c>
      <c r="E121" s="200">
        <v>43313</v>
      </c>
      <c r="F121" s="190">
        <v>14.89392491666667</v>
      </c>
      <c r="G121" s="41"/>
      <c r="H121" s="41"/>
      <c r="I121" s="41"/>
      <c r="J121" s="41"/>
    </row>
    <row r="122" spans="1:10" x14ac:dyDescent="0.25">
      <c r="A122" s="152"/>
      <c r="B122" s="135">
        <v>2017</v>
      </c>
      <c r="C122" s="135">
        <v>9</v>
      </c>
      <c r="D122" s="201">
        <v>0</v>
      </c>
      <c r="E122" s="200">
        <v>43344</v>
      </c>
      <c r="F122" s="190">
        <v>13.346788416666667</v>
      </c>
      <c r="G122" s="41"/>
      <c r="H122" s="41"/>
      <c r="I122" s="41"/>
      <c r="J122" s="41"/>
    </row>
    <row r="123" spans="1:10" x14ac:dyDescent="0.25">
      <c r="A123" s="152"/>
      <c r="B123" s="135">
        <v>2017</v>
      </c>
      <c r="C123" s="135">
        <v>10</v>
      </c>
      <c r="D123" s="201">
        <v>0</v>
      </c>
      <c r="E123" s="200">
        <v>43374</v>
      </c>
      <c r="F123" s="190">
        <v>11.584053416666665</v>
      </c>
      <c r="G123" s="41"/>
      <c r="H123" s="41"/>
      <c r="I123" s="41"/>
      <c r="J123" s="41"/>
    </row>
    <row r="124" spans="1:10" x14ac:dyDescent="0.25">
      <c r="A124" s="152"/>
      <c r="B124" s="135">
        <v>2017</v>
      </c>
      <c r="C124" s="135">
        <v>11</v>
      </c>
      <c r="D124" s="201">
        <v>0</v>
      </c>
      <c r="E124" s="200">
        <v>43405</v>
      </c>
      <c r="F124" s="190">
        <v>10.054633750000001</v>
      </c>
      <c r="G124" s="41"/>
      <c r="H124" s="41"/>
      <c r="I124" s="41"/>
      <c r="J124" s="41"/>
    </row>
    <row r="125" spans="1:10" x14ac:dyDescent="0.25">
      <c r="A125" s="152"/>
      <c r="B125" s="135">
        <v>2017</v>
      </c>
      <c r="C125" s="135">
        <v>12</v>
      </c>
      <c r="D125" s="201">
        <v>0</v>
      </c>
      <c r="E125" s="200">
        <v>43435</v>
      </c>
      <c r="F125" s="190">
        <v>8.4675652499999998</v>
      </c>
      <c r="G125" s="41"/>
      <c r="H125" s="41"/>
      <c r="I125" s="41"/>
      <c r="J125" s="41"/>
    </row>
    <row r="126" spans="1:10" x14ac:dyDescent="0.25">
      <c r="A126" s="152"/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1:10" x14ac:dyDescent="0.25">
      <c r="A127" s="152"/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1:10" x14ac:dyDescent="0.25">
      <c r="A128" s="152"/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1:10" x14ac:dyDescent="0.25">
      <c r="A129" s="152"/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1:10" x14ac:dyDescent="0.25">
      <c r="A130" s="152"/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1:10" x14ac:dyDescent="0.25">
      <c r="A131" s="152"/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1:10" x14ac:dyDescent="0.25">
      <c r="A132" s="41"/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1:10" x14ac:dyDescent="0.25">
      <c r="A133" s="41"/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1:10" x14ac:dyDescent="0.25">
      <c r="B134" s="41">
        <v>2017</v>
      </c>
      <c r="C134" s="41"/>
      <c r="D134" s="41"/>
      <c r="E134" s="41"/>
      <c r="F134" s="41"/>
      <c r="G134" s="41"/>
      <c r="H134" s="41"/>
      <c r="I134" s="41"/>
      <c r="J134" s="41"/>
    </row>
    <row r="135" spans="1:10" x14ac:dyDescent="0.25">
      <c r="B135" s="41">
        <v>2017</v>
      </c>
      <c r="C135" s="41"/>
      <c r="D135" s="41"/>
      <c r="E135" s="41"/>
      <c r="F135" s="41"/>
      <c r="G135" s="41"/>
      <c r="H135" s="41"/>
      <c r="I135" s="41"/>
      <c r="J135" s="41"/>
    </row>
    <row r="136" spans="1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1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1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1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1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1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3"/>
  <sheetViews>
    <sheetView zoomScaleNormal="100" zoomScaleSheetLayoutView="100" workbookViewId="0">
      <selection activeCell="B17" sqref="B17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0.85546875" style="144" customWidth="1"/>
    <col min="12" max="12" width="1.85546875" style="144" customWidth="1"/>
    <col min="13" max="13" width="11.42578125" style="144"/>
    <col min="14" max="14" width="4.7109375" style="135" customWidth="1"/>
    <col min="15" max="16" width="11.42578125" style="144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193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194</v>
      </c>
      <c r="J10" s="208" t="s">
        <v>196</v>
      </c>
      <c r="K10" s="208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5">
        <v>2013</v>
      </c>
      <c r="D11" s="195">
        <v>2014</v>
      </c>
      <c r="E11" s="195">
        <v>2015</v>
      </c>
      <c r="F11" s="195">
        <v>2016</v>
      </c>
      <c r="G11" s="195">
        <v>2017</v>
      </c>
      <c r="H11" s="195">
        <v>2018</v>
      </c>
      <c r="I11" s="208"/>
      <c r="J11" s="208"/>
      <c r="K11" s="20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82">
        <v>12.915459</v>
      </c>
      <c r="I18" s="30">
        <v>10.226580756428749</v>
      </c>
      <c r="J18" s="30">
        <v>110.22658075642875</v>
      </c>
      <c r="K18" s="30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81.014026999999999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121.532906</v>
      </c>
      <c r="D28" s="70">
        <v>100.735333</v>
      </c>
      <c r="E28" s="70">
        <v>118.979904</v>
      </c>
      <c r="F28" s="70">
        <v>90.845528000000002</v>
      </c>
      <c r="G28" s="70">
        <v>73.659642999999988</v>
      </c>
      <c r="H28" s="30">
        <v>81.014026999999999</v>
      </c>
      <c r="I28" s="66">
        <v>9.9842786368106839</v>
      </c>
      <c r="J28" s="30">
        <v>109.98427863681069</v>
      </c>
      <c r="K28" s="30">
        <v>-18.917700604921372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-17.112709376010482</v>
      </c>
      <c r="E29" s="70">
        <v>18.11139195817222</v>
      </c>
      <c r="F29" s="70">
        <v>-23.646326021577558</v>
      </c>
      <c r="G29" s="70">
        <v>-18.917700604921372</v>
      </c>
      <c r="H29" s="30">
        <v>9.9842786368106839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4" customFormat="1" ht="14.25" customHeight="1" x14ac:dyDescent="0.25">
      <c r="A31" s="58"/>
      <c r="B31" s="46"/>
      <c r="C31" s="213" t="s">
        <v>188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4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B46" s="133"/>
      <c r="C46" s="133"/>
      <c r="D46" s="133"/>
      <c r="E46" s="133"/>
      <c r="F46" s="133"/>
      <c r="G46" s="133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N48" s="135"/>
    </row>
    <row r="49" spans="1:14" s="144" customFormat="1" x14ac:dyDescent="0.25">
      <c r="A49" s="41"/>
      <c r="B49" s="133"/>
      <c r="C49" s="133"/>
      <c r="D49" s="133"/>
      <c r="E49" s="133"/>
      <c r="F49" s="133"/>
      <c r="G49" s="133"/>
      <c r="N49" s="135"/>
    </row>
    <row r="50" spans="1:14" x14ac:dyDescent="0.25">
      <c r="A50" s="41"/>
      <c r="B50" s="133"/>
      <c r="C50" s="133"/>
      <c r="D50" s="133"/>
      <c r="E50" s="133"/>
      <c r="F50" s="133"/>
      <c r="G50" s="133"/>
    </row>
    <row r="51" spans="1:14" x14ac:dyDescent="0.25">
      <c r="A51" s="41"/>
      <c r="B51" s="133"/>
      <c r="C51" s="133"/>
      <c r="D51" s="133"/>
      <c r="E51" s="133"/>
      <c r="F51" s="133"/>
      <c r="G51" s="133"/>
    </row>
    <row r="52" spans="1:14" x14ac:dyDescent="0.25">
      <c r="A52" s="41"/>
      <c r="B52" s="135"/>
      <c r="C52" s="135"/>
      <c r="D52" s="135"/>
      <c r="E52" s="135"/>
      <c r="F52" s="135"/>
      <c r="G52" s="135"/>
      <c r="H52" s="135"/>
      <c r="I52" s="135"/>
      <c r="J52" s="135"/>
    </row>
    <row r="53" spans="1:14" x14ac:dyDescent="0.25">
      <c r="A53" s="41"/>
      <c r="B53" s="135" t="s">
        <v>1</v>
      </c>
      <c r="C53" s="135" t="s">
        <v>165</v>
      </c>
      <c r="D53" s="135" t="s">
        <v>184</v>
      </c>
      <c r="E53" s="135" t="s">
        <v>166</v>
      </c>
      <c r="F53" s="135" t="s">
        <v>167</v>
      </c>
      <c r="G53" s="135"/>
      <c r="H53" s="135"/>
      <c r="I53" s="135"/>
      <c r="J53" s="135"/>
    </row>
    <row r="54" spans="1:14" x14ac:dyDescent="0.25">
      <c r="A54" s="41"/>
      <c r="B54" s="135">
        <v>2013</v>
      </c>
      <c r="C54" s="135">
        <v>1</v>
      </c>
      <c r="D54" s="135">
        <v>18.387447000000002</v>
      </c>
      <c r="E54" s="135">
        <v>41275</v>
      </c>
      <c r="F54" s="135"/>
      <c r="G54" s="135"/>
      <c r="H54" s="135"/>
      <c r="I54" s="135"/>
      <c r="J54" s="135"/>
    </row>
    <row r="55" spans="1:14" x14ac:dyDescent="0.25">
      <c r="A55" s="41"/>
      <c r="B55" s="135">
        <v>2013</v>
      </c>
      <c r="C55" s="135">
        <v>2</v>
      </c>
      <c r="D55" s="135">
        <v>15.083477</v>
      </c>
      <c r="E55" s="135">
        <v>41306</v>
      </c>
      <c r="F55" s="135"/>
      <c r="G55" s="135"/>
      <c r="H55" s="135"/>
      <c r="I55" s="135"/>
      <c r="J55" s="135"/>
    </row>
    <row r="56" spans="1:14" x14ac:dyDescent="0.25">
      <c r="A56" s="41"/>
      <c r="B56" s="135">
        <v>2013</v>
      </c>
      <c r="C56" s="135">
        <v>3</v>
      </c>
      <c r="D56" s="135">
        <v>18.492759</v>
      </c>
      <c r="E56" s="135">
        <v>41334</v>
      </c>
      <c r="F56" s="135"/>
      <c r="G56" s="135"/>
      <c r="H56" s="135"/>
      <c r="I56" s="135"/>
      <c r="J56" s="135"/>
    </row>
    <row r="57" spans="1:14" x14ac:dyDescent="0.25">
      <c r="A57" s="41"/>
      <c r="B57" s="135">
        <v>2013</v>
      </c>
      <c r="C57" s="135">
        <v>4</v>
      </c>
      <c r="D57" s="135">
        <v>24.260854999999999</v>
      </c>
      <c r="E57" s="135">
        <v>41365</v>
      </c>
      <c r="F57" s="135">
        <v>20.318042500000001</v>
      </c>
      <c r="G57" s="135"/>
      <c r="H57" s="135"/>
      <c r="I57" s="135"/>
      <c r="J57" s="135"/>
    </row>
    <row r="58" spans="1:14" x14ac:dyDescent="0.25">
      <c r="A58" s="41"/>
      <c r="B58" s="135">
        <v>2013</v>
      </c>
      <c r="C58" s="135">
        <v>5</v>
      </c>
      <c r="D58" s="135">
        <v>24.038388999999999</v>
      </c>
      <c r="E58" s="135">
        <v>41395</v>
      </c>
      <c r="F58" s="135">
        <v>20.318042500000001</v>
      </c>
      <c r="G58" s="135"/>
      <c r="H58" s="135"/>
      <c r="I58" s="135"/>
      <c r="J58" s="135"/>
    </row>
    <row r="59" spans="1:14" x14ac:dyDescent="0.25">
      <c r="A59" s="41"/>
      <c r="B59" s="135">
        <v>2013</v>
      </c>
      <c r="C59" s="135">
        <v>6</v>
      </c>
      <c r="D59" s="135">
        <v>21.269978999999999</v>
      </c>
      <c r="E59" s="135">
        <v>41426</v>
      </c>
      <c r="F59" s="135">
        <v>20.318042500000001</v>
      </c>
      <c r="G59" s="135"/>
      <c r="H59" s="135"/>
      <c r="I59" s="135"/>
      <c r="J59" s="135"/>
    </row>
    <row r="60" spans="1:14" x14ac:dyDescent="0.25">
      <c r="A60" s="41"/>
      <c r="B60" s="135">
        <v>2013</v>
      </c>
      <c r="C60" s="135">
        <v>7</v>
      </c>
      <c r="D60" s="201">
        <v>19.084662999999999</v>
      </c>
      <c r="E60" s="200">
        <v>41456</v>
      </c>
      <c r="F60" s="135">
        <v>20.318042500000001</v>
      </c>
      <c r="G60" s="135"/>
      <c r="H60" s="135"/>
      <c r="I60" s="190"/>
      <c r="J60" s="135"/>
    </row>
    <row r="61" spans="1:14" x14ac:dyDescent="0.25">
      <c r="A61" s="41"/>
      <c r="B61" s="135">
        <v>2013</v>
      </c>
      <c r="C61" s="135">
        <v>8</v>
      </c>
      <c r="D61" s="201">
        <v>21.926770999999999</v>
      </c>
      <c r="E61" s="200">
        <v>41487</v>
      </c>
      <c r="F61" s="135">
        <v>20.318042500000001</v>
      </c>
      <c r="G61" s="135"/>
      <c r="H61" s="135"/>
      <c r="I61" s="190"/>
      <c r="J61" s="135"/>
    </row>
    <row r="62" spans="1:14" x14ac:dyDescent="0.25">
      <c r="A62" s="41"/>
      <c r="B62" s="135">
        <v>2013</v>
      </c>
      <c r="C62" s="135">
        <v>9</v>
      </c>
      <c r="D62" s="201">
        <v>17.966958000000002</v>
      </c>
      <c r="E62" s="200">
        <v>41518</v>
      </c>
      <c r="F62" s="135">
        <v>20.05681088888889</v>
      </c>
      <c r="G62" s="135"/>
      <c r="H62" s="135"/>
      <c r="I62" s="190"/>
      <c r="J62" s="135"/>
    </row>
    <row r="63" spans="1:14" x14ac:dyDescent="0.25">
      <c r="A63" s="41"/>
      <c r="B63" s="135">
        <v>2013</v>
      </c>
      <c r="C63" s="135">
        <v>10</v>
      </c>
      <c r="D63" s="201">
        <v>26.006730999999998</v>
      </c>
      <c r="E63" s="200">
        <v>41548</v>
      </c>
      <c r="F63" s="190">
        <v>20.6518029</v>
      </c>
      <c r="G63" s="135"/>
      <c r="H63" s="135"/>
      <c r="I63" s="190"/>
      <c r="J63" s="135"/>
    </row>
    <row r="64" spans="1:14" x14ac:dyDescent="0.25">
      <c r="A64" s="41"/>
      <c r="B64" s="135">
        <v>2013</v>
      </c>
      <c r="C64" s="135">
        <v>11</v>
      </c>
      <c r="D64" s="201">
        <v>21.461628999999999</v>
      </c>
      <c r="E64" s="200">
        <v>41579</v>
      </c>
      <c r="F64" s="190">
        <v>20.725423454545453</v>
      </c>
      <c r="G64" s="202"/>
      <c r="H64" s="135"/>
      <c r="I64" s="190"/>
      <c r="J64" s="202"/>
    </row>
    <row r="65" spans="1:10" x14ac:dyDescent="0.25">
      <c r="A65" s="41"/>
      <c r="B65" s="135">
        <v>2013</v>
      </c>
      <c r="C65" s="135">
        <v>12</v>
      </c>
      <c r="D65" s="201">
        <v>25.052661000000001</v>
      </c>
      <c r="E65" s="200">
        <v>41609</v>
      </c>
      <c r="F65" s="190">
        <v>21.086026583333332</v>
      </c>
      <c r="G65" s="41"/>
      <c r="H65" s="135"/>
      <c r="I65" s="190"/>
      <c r="J65" s="41"/>
    </row>
    <row r="66" spans="1:10" x14ac:dyDescent="0.25">
      <c r="A66" s="41"/>
      <c r="B66" s="135">
        <v>2014</v>
      </c>
      <c r="C66" s="135">
        <v>1</v>
      </c>
      <c r="D66" s="201">
        <v>12.719519999999999</v>
      </c>
      <c r="E66" s="200">
        <v>41640</v>
      </c>
      <c r="F66" s="190">
        <v>20.613699333333333</v>
      </c>
      <c r="G66" s="41"/>
      <c r="H66" s="135"/>
      <c r="I66" s="190"/>
      <c r="J66" s="41"/>
    </row>
    <row r="67" spans="1:10" x14ac:dyDescent="0.25">
      <c r="A67" s="41"/>
      <c r="B67" s="135">
        <v>2014</v>
      </c>
      <c r="C67" s="135">
        <v>2</v>
      </c>
      <c r="D67" s="201">
        <v>14.616845</v>
      </c>
      <c r="E67" s="200">
        <v>41671</v>
      </c>
      <c r="F67" s="190">
        <v>20.574813333333335</v>
      </c>
      <c r="G67" s="41"/>
      <c r="H67" s="135"/>
      <c r="I67" s="190"/>
      <c r="J67" s="41"/>
    </row>
    <row r="68" spans="1:10" x14ac:dyDescent="0.25">
      <c r="A68" s="41"/>
      <c r="B68" s="135">
        <v>2014</v>
      </c>
      <c r="C68" s="135">
        <v>3</v>
      </c>
      <c r="D68" s="201">
        <v>17.382090999999999</v>
      </c>
      <c r="E68" s="200">
        <v>41699</v>
      </c>
      <c r="F68" s="190">
        <v>20.482257666666666</v>
      </c>
      <c r="G68" s="41"/>
      <c r="H68" s="135"/>
      <c r="I68" s="41"/>
      <c r="J68" s="41"/>
    </row>
    <row r="69" spans="1:10" x14ac:dyDescent="0.25">
      <c r="A69" s="41"/>
      <c r="B69" s="135">
        <v>2014</v>
      </c>
      <c r="C69" s="135">
        <v>4</v>
      </c>
      <c r="D69" s="201">
        <v>16.806262</v>
      </c>
      <c r="E69" s="200">
        <v>41730</v>
      </c>
      <c r="F69" s="190">
        <v>19.861041583333336</v>
      </c>
      <c r="G69" s="41"/>
      <c r="H69" s="135"/>
      <c r="I69" s="41"/>
      <c r="J69" s="41"/>
    </row>
    <row r="70" spans="1:10" x14ac:dyDescent="0.25">
      <c r="A70" s="41"/>
      <c r="B70" s="135">
        <v>2014</v>
      </c>
      <c r="C70" s="135">
        <v>5</v>
      </c>
      <c r="D70" s="201">
        <v>17.334769000000001</v>
      </c>
      <c r="E70" s="200">
        <v>41760</v>
      </c>
      <c r="F70" s="190">
        <v>19.302406583333333</v>
      </c>
      <c r="G70" s="41"/>
      <c r="H70" s="41"/>
      <c r="I70" s="41"/>
      <c r="J70" s="41"/>
    </row>
    <row r="71" spans="1:10" x14ac:dyDescent="0.25">
      <c r="A71" s="41"/>
      <c r="B71" s="135">
        <v>2014</v>
      </c>
      <c r="C71" s="135">
        <v>6</v>
      </c>
      <c r="D71" s="201">
        <v>21.875845999999999</v>
      </c>
      <c r="E71" s="200">
        <v>41791</v>
      </c>
      <c r="F71" s="190">
        <v>19.352895499999999</v>
      </c>
      <c r="G71" s="41"/>
      <c r="H71" s="41"/>
      <c r="I71" s="41"/>
      <c r="J71" s="41"/>
    </row>
    <row r="72" spans="1:10" x14ac:dyDescent="0.25">
      <c r="A72" s="41"/>
      <c r="B72" s="135">
        <v>2014</v>
      </c>
      <c r="C72" s="135">
        <v>7</v>
      </c>
      <c r="D72" s="201">
        <v>24.05911</v>
      </c>
      <c r="E72" s="200">
        <v>41821</v>
      </c>
      <c r="F72" s="190">
        <v>19.767432750000001</v>
      </c>
      <c r="G72" s="41"/>
      <c r="H72" s="41"/>
      <c r="I72" s="41"/>
      <c r="J72" s="41"/>
    </row>
    <row r="73" spans="1:10" x14ac:dyDescent="0.25">
      <c r="A73" s="41"/>
      <c r="B73" s="135">
        <v>2014</v>
      </c>
      <c r="C73" s="135">
        <v>8</v>
      </c>
      <c r="D73" s="201">
        <v>22.662510000000001</v>
      </c>
      <c r="E73" s="200">
        <v>41852</v>
      </c>
      <c r="F73" s="190">
        <v>19.828744333333333</v>
      </c>
      <c r="G73" s="41"/>
      <c r="H73" s="41"/>
      <c r="I73" s="41"/>
      <c r="J73" s="41"/>
    </row>
    <row r="74" spans="1:10" x14ac:dyDescent="0.25">
      <c r="A74" s="41"/>
      <c r="B74" s="135">
        <v>2014</v>
      </c>
      <c r="C74" s="135">
        <v>9</v>
      </c>
      <c r="D74" s="201">
        <v>23.652450000000002</v>
      </c>
      <c r="E74" s="200">
        <v>41883</v>
      </c>
      <c r="F74" s="190">
        <v>20.302535333333335</v>
      </c>
      <c r="G74" s="41"/>
      <c r="H74" s="41"/>
      <c r="I74" s="41"/>
      <c r="J74" s="41"/>
    </row>
    <row r="75" spans="1:10" x14ac:dyDescent="0.25">
      <c r="A75" s="41"/>
      <c r="B75" s="135">
        <v>2014</v>
      </c>
      <c r="C75" s="135">
        <v>10</v>
      </c>
      <c r="D75" s="201">
        <v>21.211804000000001</v>
      </c>
      <c r="E75" s="200">
        <v>41913</v>
      </c>
      <c r="F75" s="190">
        <v>19.902958083333335</v>
      </c>
      <c r="G75" s="41"/>
      <c r="H75" s="41"/>
      <c r="I75" s="41"/>
      <c r="J75" s="41"/>
    </row>
    <row r="76" spans="1:10" x14ac:dyDescent="0.25">
      <c r="A76" s="41"/>
      <c r="B76" s="135">
        <v>2014</v>
      </c>
      <c r="C76" s="135">
        <v>11</v>
      </c>
      <c r="D76" s="201">
        <v>20.443753000000001</v>
      </c>
      <c r="E76" s="200">
        <v>41944</v>
      </c>
      <c r="F76" s="190">
        <v>19.818135083333331</v>
      </c>
      <c r="G76" s="41"/>
      <c r="H76" s="41"/>
      <c r="I76" s="41"/>
      <c r="J76" s="41"/>
    </row>
    <row r="77" spans="1:10" x14ac:dyDescent="0.25">
      <c r="A77" s="41"/>
      <c r="B77" s="135">
        <v>2014</v>
      </c>
      <c r="C77" s="135">
        <v>12</v>
      </c>
      <c r="D77" s="201">
        <v>19.620304000000001</v>
      </c>
      <c r="E77" s="200">
        <v>41974</v>
      </c>
      <c r="F77" s="190">
        <v>19.365438666666666</v>
      </c>
      <c r="G77" s="41"/>
      <c r="H77" s="41"/>
      <c r="I77" s="41"/>
      <c r="J77" s="41"/>
    </row>
    <row r="78" spans="1:10" x14ac:dyDescent="0.25">
      <c r="A78" s="41"/>
      <c r="B78" s="135">
        <v>2015</v>
      </c>
      <c r="C78" s="135">
        <v>1</v>
      </c>
      <c r="D78" s="201">
        <v>18.472404000000001</v>
      </c>
      <c r="E78" s="200">
        <v>42005</v>
      </c>
      <c r="F78" s="190">
        <v>19.844845666666668</v>
      </c>
      <c r="G78" s="41"/>
      <c r="H78" s="41"/>
      <c r="I78" s="41"/>
      <c r="J78" s="41"/>
    </row>
    <row r="79" spans="1:10" x14ac:dyDescent="0.25">
      <c r="A79" s="41"/>
      <c r="B79" s="135">
        <v>2015</v>
      </c>
      <c r="C79" s="135">
        <v>2</v>
      </c>
      <c r="D79" s="201">
        <v>18.068957000000001</v>
      </c>
      <c r="E79" s="200">
        <v>42036</v>
      </c>
      <c r="F79" s="190">
        <v>20.132521666666666</v>
      </c>
      <c r="G79" s="41"/>
      <c r="H79" s="41"/>
      <c r="I79" s="41"/>
      <c r="J79" s="41"/>
    </row>
    <row r="80" spans="1:10" x14ac:dyDescent="0.25">
      <c r="A80" s="41"/>
      <c r="B80" s="135">
        <v>2015</v>
      </c>
      <c r="C80" s="135">
        <v>3</v>
      </c>
      <c r="D80" s="201">
        <v>25.634561999999999</v>
      </c>
      <c r="E80" s="200">
        <v>42064</v>
      </c>
      <c r="F80" s="190">
        <v>20.820227583333338</v>
      </c>
      <c r="G80" s="41"/>
      <c r="H80" s="41"/>
      <c r="I80" s="41"/>
      <c r="J80" s="41"/>
    </row>
    <row r="81" spans="1:10" x14ac:dyDescent="0.25">
      <c r="A81" s="41"/>
      <c r="B81" s="135">
        <v>2015</v>
      </c>
      <c r="C81" s="135">
        <v>4</v>
      </c>
      <c r="D81" s="201">
        <v>21.615956000000001</v>
      </c>
      <c r="E81" s="200">
        <v>42095</v>
      </c>
      <c r="F81" s="190">
        <v>21.22103541666667</v>
      </c>
      <c r="G81" s="41"/>
      <c r="H81" s="41"/>
      <c r="I81" s="41"/>
      <c r="J81" s="41"/>
    </row>
    <row r="82" spans="1:10" x14ac:dyDescent="0.25">
      <c r="A82" s="41"/>
      <c r="B82" s="135">
        <v>2015</v>
      </c>
      <c r="C82" s="135">
        <v>5</v>
      </c>
      <c r="D82" s="201">
        <v>19.196166000000002</v>
      </c>
      <c r="E82" s="200">
        <v>42125</v>
      </c>
      <c r="F82" s="190">
        <v>21.376151833333335</v>
      </c>
      <c r="G82" s="41"/>
      <c r="H82" s="41"/>
      <c r="I82" s="41"/>
      <c r="J82" s="41"/>
    </row>
    <row r="83" spans="1:10" x14ac:dyDescent="0.25">
      <c r="A83" s="41"/>
      <c r="B83" s="135">
        <v>2015</v>
      </c>
      <c r="C83" s="135">
        <v>6</v>
      </c>
      <c r="D83" s="201">
        <v>15.991859</v>
      </c>
      <c r="E83" s="200">
        <v>42156</v>
      </c>
      <c r="F83" s="190">
        <v>20.885819583333337</v>
      </c>
      <c r="G83" s="41"/>
      <c r="H83" s="41"/>
      <c r="I83" s="41"/>
      <c r="J83" s="41"/>
    </row>
    <row r="84" spans="1:10" x14ac:dyDescent="0.25">
      <c r="A84" s="41"/>
      <c r="B84" s="135">
        <v>2015</v>
      </c>
      <c r="C84" s="135">
        <v>7</v>
      </c>
      <c r="D84" s="201">
        <v>20.032691</v>
      </c>
      <c r="E84" s="200">
        <v>42186</v>
      </c>
      <c r="F84" s="190">
        <v>20.550284666666666</v>
      </c>
      <c r="G84" s="41"/>
      <c r="H84" s="41"/>
      <c r="I84" s="41"/>
      <c r="J84" s="41"/>
    </row>
    <row r="85" spans="1:10" x14ac:dyDescent="0.25">
      <c r="A85" s="41"/>
      <c r="B85" s="135">
        <v>2015</v>
      </c>
      <c r="C85" s="135">
        <v>8</v>
      </c>
      <c r="D85" s="201">
        <v>16.599219999999999</v>
      </c>
      <c r="E85" s="200">
        <v>42217</v>
      </c>
      <c r="F85" s="190">
        <v>20.0450105</v>
      </c>
      <c r="G85" s="41"/>
      <c r="H85" s="41"/>
      <c r="I85" s="41"/>
      <c r="J85" s="41"/>
    </row>
    <row r="86" spans="1:10" x14ac:dyDescent="0.25">
      <c r="A86" s="41"/>
      <c r="B86" s="135">
        <v>2015</v>
      </c>
      <c r="C86" s="135">
        <v>9</v>
      </c>
      <c r="D86" s="201">
        <v>23.571925</v>
      </c>
      <c r="E86" s="200">
        <v>42248</v>
      </c>
      <c r="F86" s="190">
        <v>20.038300083333336</v>
      </c>
      <c r="G86" s="41"/>
      <c r="H86" s="41"/>
      <c r="I86" s="41"/>
      <c r="J86" s="41"/>
    </row>
    <row r="87" spans="1:10" x14ac:dyDescent="0.25">
      <c r="A87" s="41"/>
      <c r="B87" s="135">
        <v>2015</v>
      </c>
      <c r="C87" s="135">
        <v>10</v>
      </c>
      <c r="D87" s="201">
        <v>17.705938</v>
      </c>
      <c r="E87" s="200">
        <v>42278</v>
      </c>
      <c r="F87" s="190">
        <v>19.746144583333333</v>
      </c>
      <c r="G87" s="41"/>
      <c r="H87" s="41"/>
      <c r="I87" s="41"/>
      <c r="J87" s="41"/>
    </row>
    <row r="88" spans="1:10" x14ac:dyDescent="0.25">
      <c r="A88" s="41"/>
      <c r="B88" s="135">
        <v>2015</v>
      </c>
      <c r="C88" s="135">
        <v>11</v>
      </c>
      <c r="D88" s="201">
        <v>20.111958999999999</v>
      </c>
      <c r="E88" s="200">
        <v>42309</v>
      </c>
      <c r="F88" s="190">
        <v>19.718495083333334</v>
      </c>
      <c r="G88" s="41"/>
      <c r="H88" s="41"/>
      <c r="I88" s="41"/>
      <c r="J88" s="41"/>
    </row>
    <row r="89" spans="1:10" x14ac:dyDescent="0.25">
      <c r="A89" s="41"/>
      <c r="B89" s="135">
        <v>2015</v>
      </c>
      <c r="C89" s="135">
        <v>12</v>
      </c>
      <c r="D89" s="201">
        <v>23.801034999999999</v>
      </c>
      <c r="E89" s="200">
        <v>42339</v>
      </c>
      <c r="F89" s="190">
        <v>20.066889333333336</v>
      </c>
      <c r="G89" s="41"/>
      <c r="H89" s="41"/>
      <c r="I89" s="41"/>
      <c r="J89" s="41"/>
    </row>
    <row r="90" spans="1:10" x14ac:dyDescent="0.25">
      <c r="A90" s="41"/>
      <c r="B90" s="135">
        <v>2016</v>
      </c>
      <c r="C90" s="135">
        <v>1</v>
      </c>
      <c r="D90" s="201">
        <v>12.809476</v>
      </c>
      <c r="E90" s="200">
        <v>42370</v>
      </c>
      <c r="F90" s="190">
        <v>19.594978666666666</v>
      </c>
      <c r="G90" s="41"/>
      <c r="H90" s="41"/>
      <c r="I90" s="41"/>
      <c r="J90" s="41"/>
    </row>
    <row r="91" spans="1:10" x14ac:dyDescent="0.25">
      <c r="A91" s="41"/>
      <c r="B91" s="135">
        <v>2016</v>
      </c>
      <c r="C91" s="135">
        <v>2</v>
      </c>
      <c r="D91" s="201">
        <v>14.992411000000001</v>
      </c>
      <c r="E91" s="200">
        <v>42401</v>
      </c>
      <c r="F91" s="190">
        <v>19.338599833333337</v>
      </c>
      <c r="G91" s="41"/>
      <c r="H91" s="41"/>
      <c r="I91" s="41"/>
      <c r="J91" s="41"/>
    </row>
    <row r="92" spans="1:10" x14ac:dyDescent="0.25">
      <c r="A92" s="41"/>
      <c r="B92" s="135">
        <v>2016</v>
      </c>
      <c r="C92" s="135">
        <v>3</v>
      </c>
      <c r="D92" s="201">
        <v>10.996522000000001</v>
      </c>
      <c r="E92" s="200">
        <v>42430</v>
      </c>
      <c r="F92" s="190">
        <v>18.118763166666668</v>
      </c>
      <c r="G92" s="41"/>
      <c r="H92" s="41"/>
      <c r="I92" s="41"/>
      <c r="J92" s="41"/>
    </row>
    <row r="93" spans="1:10" x14ac:dyDescent="0.25">
      <c r="A93" s="41"/>
      <c r="B93" s="135">
        <v>2016</v>
      </c>
      <c r="C93" s="135">
        <v>4</v>
      </c>
      <c r="D93" s="201">
        <v>15.123512</v>
      </c>
      <c r="E93" s="200">
        <v>42461</v>
      </c>
      <c r="F93" s="190">
        <v>17.577726166666668</v>
      </c>
      <c r="G93" s="41"/>
      <c r="H93" s="41"/>
      <c r="I93" s="41"/>
      <c r="J93" s="41"/>
    </row>
    <row r="94" spans="1:10" x14ac:dyDescent="0.25">
      <c r="A94" s="41"/>
      <c r="B94" s="135">
        <v>2016</v>
      </c>
      <c r="C94" s="135">
        <v>5</v>
      </c>
      <c r="D94" s="201">
        <v>21.918571</v>
      </c>
      <c r="E94" s="200">
        <v>42491</v>
      </c>
      <c r="F94" s="190">
        <v>17.80459325</v>
      </c>
      <c r="G94" s="41"/>
      <c r="H94" s="41"/>
      <c r="I94" s="41"/>
      <c r="J94" s="41"/>
    </row>
    <row r="95" spans="1:10" x14ac:dyDescent="0.25">
      <c r="A95" s="41"/>
      <c r="B95" s="135">
        <v>2016</v>
      </c>
      <c r="C95" s="135">
        <v>6</v>
      </c>
      <c r="D95" s="201">
        <v>15.005036</v>
      </c>
      <c r="E95" s="200">
        <v>42522</v>
      </c>
      <c r="F95" s="190">
        <v>17.722357999999996</v>
      </c>
      <c r="G95" s="41"/>
      <c r="H95" s="41"/>
      <c r="I95" s="41"/>
      <c r="J95" s="41"/>
    </row>
    <row r="96" spans="1:10" x14ac:dyDescent="0.25">
      <c r="A96" s="41"/>
      <c r="B96" s="135">
        <v>2016</v>
      </c>
      <c r="C96" s="135">
        <v>7</v>
      </c>
      <c r="D96" s="201">
        <v>11.300682</v>
      </c>
      <c r="E96" s="200">
        <v>42552</v>
      </c>
      <c r="F96" s="190">
        <v>16.99469058333333</v>
      </c>
      <c r="G96" s="41"/>
      <c r="H96" s="41"/>
      <c r="I96" s="41"/>
      <c r="J96" s="41"/>
    </row>
    <row r="97" spans="1:10" x14ac:dyDescent="0.25">
      <c r="A97" s="41"/>
      <c r="B97" s="135">
        <v>2016</v>
      </c>
      <c r="C97" s="135">
        <v>8</v>
      </c>
      <c r="D97" s="201">
        <v>16.602056000000001</v>
      </c>
      <c r="E97" s="200">
        <v>42583</v>
      </c>
      <c r="F97" s="190">
        <v>16.994926916666664</v>
      </c>
      <c r="G97" s="41"/>
      <c r="H97" s="41"/>
      <c r="I97" s="41"/>
      <c r="J97" s="41"/>
    </row>
    <row r="98" spans="1:10" x14ac:dyDescent="0.25">
      <c r="A98" s="41"/>
      <c r="B98" s="135">
        <v>2016</v>
      </c>
      <c r="C98" s="135">
        <v>9</v>
      </c>
      <c r="D98" s="201">
        <v>14.777107000000001</v>
      </c>
      <c r="E98" s="200">
        <v>42614</v>
      </c>
      <c r="F98" s="190">
        <v>16.262025416666667</v>
      </c>
      <c r="G98" s="41"/>
      <c r="H98" s="41"/>
      <c r="I98" s="41"/>
      <c r="J98" s="41"/>
    </row>
    <row r="99" spans="1:10" x14ac:dyDescent="0.25">
      <c r="A99" s="41"/>
      <c r="B99" s="135">
        <v>2016</v>
      </c>
      <c r="C99" s="135">
        <v>10</v>
      </c>
      <c r="D99" s="201">
        <v>15.952204</v>
      </c>
      <c r="E99" s="200">
        <v>42644</v>
      </c>
      <c r="F99" s="190">
        <v>16.115880916666665</v>
      </c>
      <c r="G99" s="41"/>
      <c r="H99" s="41"/>
      <c r="I99" s="41"/>
      <c r="J99" s="41"/>
    </row>
    <row r="100" spans="1:10" x14ac:dyDescent="0.25">
      <c r="A100" s="41"/>
      <c r="B100" s="135">
        <v>2016</v>
      </c>
      <c r="C100" s="135">
        <v>11</v>
      </c>
      <c r="D100" s="201">
        <v>12.664720000000001</v>
      </c>
      <c r="E100" s="200">
        <v>42675</v>
      </c>
      <c r="F100" s="190">
        <v>15.495277666666667</v>
      </c>
      <c r="G100" s="41"/>
      <c r="H100" s="41"/>
      <c r="I100" s="41"/>
      <c r="J100" s="41"/>
    </row>
    <row r="101" spans="1:10" x14ac:dyDescent="0.25">
      <c r="A101" s="41"/>
      <c r="B101" s="135">
        <v>2016</v>
      </c>
      <c r="C101" s="135">
        <v>12</v>
      </c>
      <c r="D101" s="201">
        <v>15.869463</v>
      </c>
      <c r="E101" s="200">
        <v>42705</v>
      </c>
      <c r="F101" s="190">
        <v>14.834313333333332</v>
      </c>
      <c r="G101" s="41"/>
      <c r="H101" s="41"/>
      <c r="I101" s="41"/>
      <c r="J101" s="41"/>
    </row>
    <row r="102" spans="1:10" x14ac:dyDescent="0.25">
      <c r="A102" s="41"/>
      <c r="B102" s="135">
        <v>2017</v>
      </c>
      <c r="C102" s="135">
        <v>1</v>
      </c>
      <c r="D102" s="201">
        <v>16.02441</v>
      </c>
      <c r="E102" s="200">
        <v>42736</v>
      </c>
      <c r="F102" s="190">
        <v>15.102224499999998</v>
      </c>
      <c r="G102" s="41"/>
      <c r="H102" s="41"/>
      <c r="I102" s="41"/>
      <c r="J102" s="41"/>
    </row>
    <row r="103" spans="1:10" x14ac:dyDescent="0.25">
      <c r="A103" s="41"/>
      <c r="B103" s="135">
        <v>2017</v>
      </c>
      <c r="C103" s="135">
        <v>2</v>
      </c>
      <c r="D103" s="201">
        <v>10.295482</v>
      </c>
      <c r="E103" s="200">
        <v>42767</v>
      </c>
      <c r="F103" s="190">
        <v>14.710813749999998</v>
      </c>
      <c r="G103" s="41"/>
      <c r="H103" s="41"/>
      <c r="I103" s="41"/>
      <c r="J103" s="41"/>
    </row>
    <row r="104" spans="1:10" x14ac:dyDescent="0.25">
      <c r="A104" s="41"/>
      <c r="B104" s="135">
        <v>2017</v>
      </c>
      <c r="C104" s="135">
        <v>3</v>
      </c>
      <c r="D104" s="201">
        <v>13.245817000000001</v>
      </c>
      <c r="E104" s="200">
        <v>42795</v>
      </c>
      <c r="F104" s="190">
        <v>14.898254999999997</v>
      </c>
      <c r="G104" s="41"/>
      <c r="H104" s="41"/>
      <c r="I104" s="41"/>
      <c r="J104" s="41"/>
    </row>
    <row r="105" spans="1:10" x14ac:dyDescent="0.25">
      <c r="A105" s="41"/>
      <c r="B105" s="135">
        <v>2017</v>
      </c>
      <c r="C105" s="135">
        <v>4</v>
      </c>
      <c r="D105" s="201">
        <v>10.885805</v>
      </c>
      <c r="E105" s="200">
        <v>42826</v>
      </c>
      <c r="F105" s="190">
        <v>14.545112749999999</v>
      </c>
      <c r="G105" s="41"/>
      <c r="H105" s="41"/>
      <c r="I105" s="41"/>
      <c r="J105" s="41"/>
    </row>
    <row r="106" spans="1:10" x14ac:dyDescent="0.25">
      <c r="A106" s="41"/>
      <c r="B106" s="135">
        <v>2017</v>
      </c>
      <c r="C106" s="135">
        <v>5</v>
      </c>
      <c r="D106" s="201">
        <v>11.490938</v>
      </c>
      <c r="E106" s="200">
        <v>42856</v>
      </c>
      <c r="F106" s="190">
        <v>13.676143333333334</v>
      </c>
      <c r="G106" s="41"/>
      <c r="H106" s="41"/>
      <c r="I106" s="41"/>
      <c r="J106" s="41"/>
    </row>
    <row r="107" spans="1:10" x14ac:dyDescent="0.25">
      <c r="A107" s="41"/>
      <c r="B107" s="135">
        <v>2017</v>
      </c>
      <c r="C107" s="135">
        <v>6</v>
      </c>
      <c r="D107" s="201">
        <v>11.717191</v>
      </c>
      <c r="E107" s="200">
        <v>42887</v>
      </c>
      <c r="F107" s="190">
        <v>13.402156249999999</v>
      </c>
      <c r="G107" s="41"/>
      <c r="H107" s="41"/>
      <c r="I107" s="41"/>
      <c r="J107" s="41"/>
    </row>
    <row r="108" spans="1:10" x14ac:dyDescent="0.25">
      <c r="A108" s="41"/>
      <c r="B108" s="135">
        <v>2017</v>
      </c>
      <c r="C108" s="135">
        <v>7</v>
      </c>
      <c r="D108" s="201">
        <v>12.831529</v>
      </c>
      <c r="E108" s="200">
        <v>42917</v>
      </c>
      <c r="F108" s="190">
        <v>13.529726833333333</v>
      </c>
      <c r="G108" s="41"/>
      <c r="H108" s="41"/>
      <c r="I108" s="41"/>
      <c r="J108" s="41"/>
    </row>
    <row r="109" spans="1:10" x14ac:dyDescent="0.25">
      <c r="A109" s="41"/>
      <c r="B109" s="135">
        <v>2017</v>
      </c>
      <c r="C109" s="135">
        <v>8</v>
      </c>
      <c r="D109" s="201">
        <v>14.574445000000001</v>
      </c>
      <c r="E109" s="200">
        <v>42948</v>
      </c>
      <c r="F109" s="190">
        <v>13.360759250000001</v>
      </c>
      <c r="G109" s="41"/>
      <c r="H109" s="41"/>
      <c r="I109" s="41"/>
      <c r="J109" s="41"/>
    </row>
    <row r="110" spans="1:10" x14ac:dyDescent="0.25">
      <c r="A110" s="41"/>
      <c r="B110" s="135">
        <v>2017</v>
      </c>
      <c r="C110" s="135">
        <v>9</v>
      </c>
      <c r="D110" s="201">
        <v>14.813813</v>
      </c>
      <c r="E110" s="200">
        <v>42979</v>
      </c>
      <c r="F110" s="190">
        <v>13.363818083333333</v>
      </c>
      <c r="G110" s="41"/>
      <c r="H110" s="41"/>
      <c r="I110" s="41"/>
      <c r="J110" s="41"/>
    </row>
    <row r="111" spans="1:10" x14ac:dyDescent="0.25">
      <c r="A111" s="41"/>
      <c r="B111" s="135">
        <v>2017</v>
      </c>
      <c r="C111" s="135">
        <v>10</v>
      </c>
      <c r="D111" s="201">
        <v>13.37664</v>
      </c>
      <c r="E111" s="200">
        <v>43009</v>
      </c>
      <c r="F111" s="190">
        <v>13.149187750000003</v>
      </c>
      <c r="G111" s="41"/>
      <c r="H111" s="41"/>
      <c r="I111" s="41"/>
      <c r="J111" s="41"/>
    </row>
    <row r="112" spans="1:10" x14ac:dyDescent="0.25">
      <c r="A112" s="41"/>
      <c r="B112" s="135">
        <v>2017</v>
      </c>
      <c r="C112" s="135">
        <v>11</v>
      </c>
      <c r="D112" s="201">
        <v>10.677458</v>
      </c>
      <c r="E112" s="200">
        <v>43040</v>
      </c>
      <c r="F112" s="190">
        <v>12.983582583333336</v>
      </c>
      <c r="G112" s="41"/>
      <c r="H112" s="41"/>
      <c r="I112" s="41"/>
      <c r="J112" s="41"/>
    </row>
    <row r="113" spans="1:10" x14ac:dyDescent="0.25">
      <c r="A113" s="41"/>
      <c r="B113" s="135">
        <v>2017</v>
      </c>
      <c r="C113" s="135">
        <v>12</v>
      </c>
      <c r="D113" s="201">
        <v>14.336956000000001</v>
      </c>
      <c r="E113" s="200">
        <v>43070</v>
      </c>
      <c r="F113" s="190">
        <v>12.855873666666668</v>
      </c>
      <c r="G113" s="41"/>
      <c r="H113" s="41"/>
      <c r="I113" s="41"/>
      <c r="J113" s="41"/>
    </row>
    <row r="114" spans="1:10" x14ac:dyDescent="0.25">
      <c r="A114" s="41"/>
      <c r="B114" s="135">
        <v>2017</v>
      </c>
      <c r="C114" s="135">
        <v>1</v>
      </c>
      <c r="D114" s="201">
        <v>10.918317</v>
      </c>
      <c r="E114" s="200">
        <v>43101</v>
      </c>
      <c r="F114" s="190">
        <v>12.430365916666666</v>
      </c>
      <c r="G114" s="41"/>
      <c r="H114" s="41"/>
      <c r="I114" s="41"/>
      <c r="J114" s="41"/>
    </row>
    <row r="115" spans="1:10" x14ac:dyDescent="0.25">
      <c r="A115" s="41"/>
      <c r="B115" s="135">
        <v>2017</v>
      </c>
      <c r="C115" s="135">
        <v>2</v>
      </c>
      <c r="D115" s="201">
        <v>17.268787</v>
      </c>
      <c r="E115" s="200">
        <v>43132</v>
      </c>
      <c r="F115" s="190">
        <v>13.011474666666665</v>
      </c>
      <c r="G115" s="41"/>
      <c r="H115" s="41"/>
      <c r="I115" s="41"/>
      <c r="J115" s="41"/>
    </row>
    <row r="116" spans="1:10" x14ac:dyDescent="0.25">
      <c r="A116" s="41"/>
      <c r="B116" s="135">
        <v>2017</v>
      </c>
      <c r="C116" s="135">
        <v>3</v>
      </c>
      <c r="D116" s="201">
        <v>12.866783</v>
      </c>
      <c r="E116" s="200">
        <v>43160</v>
      </c>
      <c r="F116" s="190">
        <v>12.979888499999999</v>
      </c>
      <c r="G116" s="41"/>
      <c r="H116" s="41"/>
      <c r="I116" s="41"/>
      <c r="J116" s="41"/>
    </row>
    <row r="117" spans="1:10" x14ac:dyDescent="0.25">
      <c r="A117" s="41"/>
      <c r="B117" s="135">
        <v>2017</v>
      </c>
      <c r="C117" s="135">
        <v>4</v>
      </c>
      <c r="D117" s="201">
        <v>12.395897</v>
      </c>
      <c r="E117" s="200">
        <v>43191</v>
      </c>
      <c r="F117" s="190">
        <v>13.105729499999997</v>
      </c>
      <c r="G117" s="41"/>
      <c r="H117" s="41"/>
      <c r="I117" s="41"/>
      <c r="J117" s="41"/>
    </row>
    <row r="118" spans="1:10" x14ac:dyDescent="0.25">
      <c r="A118" s="41"/>
      <c r="B118" s="135">
        <v>2017</v>
      </c>
      <c r="C118" s="135">
        <v>5</v>
      </c>
      <c r="D118" s="201">
        <v>14.648783999999999</v>
      </c>
      <c r="E118" s="200">
        <v>43221</v>
      </c>
      <c r="F118" s="190">
        <v>13.368883333333335</v>
      </c>
      <c r="G118" s="41"/>
      <c r="H118" s="41"/>
      <c r="I118" s="41"/>
      <c r="J118" s="41"/>
    </row>
    <row r="119" spans="1:10" x14ac:dyDescent="0.25">
      <c r="A119" s="41"/>
      <c r="B119" s="135">
        <v>2017</v>
      </c>
      <c r="C119" s="135">
        <v>6</v>
      </c>
      <c r="D119" s="201">
        <v>12.915459</v>
      </c>
      <c r="E119" s="200">
        <v>43252</v>
      </c>
      <c r="F119" s="190">
        <v>13.468738999999999</v>
      </c>
      <c r="G119" s="41"/>
      <c r="H119" s="41"/>
      <c r="I119" s="41"/>
      <c r="J119" s="41"/>
    </row>
    <row r="120" spans="1:10" x14ac:dyDescent="0.25">
      <c r="A120" s="41"/>
      <c r="B120" s="135">
        <v>2017</v>
      </c>
      <c r="C120" s="135">
        <v>7</v>
      </c>
      <c r="D120" s="201">
        <v>0</v>
      </c>
      <c r="E120" s="200">
        <v>43282</v>
      </c>
      <c r="F120" s="190">
        <v>12.399444916666667</v>
      </c>
      <c r="G120" s="41"/>
      <c r="H120" s="41"/>
      <c r="I120" s="41"/>
      <c r="J120" s="41"/>
    </row>
    <row r="121" spans="1:10" x14ac:dyDescent="0.25">
      <c r="A121" s="41"/>
      <c r="B121" s="135">
        <v>2016</v>
      </c>
      <c r="C121" s="135">
        <v>8</v>
      </c>
      <c r="D121" s="201">
        <v>0</v>
      </c>
      <c r="E121" s="200">
        <v>43313</v>
      </c>
      <c r="F121" s="190">
        <v>11.184907833333334</v>
      </c>
      <c r="G121" s="41"/>
      <c r="H121" s="41"/>
      <c r="I121" s="41"/>
      <c r="J121" s="41"/>
    </row>
    <row r="122" spans="1:10" x14ac:dyDescent="0.25">
      <c r="A122" s="41"/>
      <c r="B122" s="135">
        <v>2016</v>
      </c>
      <c r="C122" s="135">
        <v>9</v>
      </c>
      <c r="D122" s="201">
        <v>0</v>
      </c>
      <c r="E122" s="200">
        <v>43344</v>
      </c>
      <c r="F122" s="190">
        <v>9.9504234166666663</v>
      </c>
      <c r="G122" s="41"/>
      <c r="H122" s="41"/>
      <c r="I122" s="41"/>
      <c r="J122" s="41"/>
    </row>
    <row r="123" spans="1:10" x14ac:dyDescent="0.25">
      <c r="A123" s="41"/>
      <c r="B123" s="135">
        <v>2016</v>
      </c>
      <c r="C123" s="135">
        <v>10</v>
      </c>
      <c r="D123" s="201">
        <v>0</v>
      </c>
      <c r="E123" s="200">
        <v>43374</v>
      </c>
      <c r="F123" s="190">
        <v>8.8357034166666679</v>
      </c>
      <c r="G123" s="41"/>
      <c r="H123" s="41"/>
      <c r="I123" s="41"/>
      <c r="J123" s="41"/>
    </row>
    <row r="124" spans="1:10" x14ac:dyDescent="0.25">
      <c r="A124" s="41"/>
      <c r="B124" s="135">
        <v>2016</v>
      </c>
      <c r="C124" s="135">
        <v>11</v>
      </c>
      <c r="D124" s="201">
        <v>0</v>
      </c>
      <c r="E124" s="200">
        <v>43405</v>
      </c>
      <c r="F124" s="190">
        <v>7.9459152500000014</v>
      </c>
      <c r="G124" s="41"/>
      <c r="H124" s="41"/>
      <c r="I124" s="41"/>
      <c r="J124" s="41"/>
    </row>
    <row r="125" spans="1:10" x14ac:dyDescent="0.25">
      <c r="A125" s="41"/>
      <c r="B125" s="135">
        <v>2016</v>
      </c>
      <c r="C125" s="135">
        <v>12</v>
      </c>
      <c r="D125" s="201">
        <v>0</v>
      </c>
      <c r="E125" s="200">
        <v>43435</v>
      </c>
      <c r="F125" s="190">
        <v>6.7511689166666669</v>
      </c>
      <c r="G125" s="41"/>
      <c r="H125" s="41"/>
      <c r="I125" s="41"/>
      <c r="J125" s="41"/>
    </row>
    <row r="126" spans="1:10" x14ac:dyDescent="0.25">
      <c r="A126" s="41"/>
      <c r="B126" s="135"/>
      <c r="C126" s="135"/>
      <c r="D126" s="201"/>
      <c r="E126" s="200"/>
      <c r="F126" s="190"/>
      <c r="G126" s="41"/>
      <c r="H126" s="41"/>
      <c r="I126" s="41"/>
      <c r="J126" s="41"/>
    </row>
    <row r="127" spans="1:10" x14ac:dyDescent="0.25">
      <c r="B127" s="135"/>
      <c r="C127" s="135"/>
      <c r="D127" s="201"/>
      <c r="E127" s="200"/>
      <c r="F127" s="190"/>
      <c r="G127" s="41"/>
      <c r="H127" s="41"/>
      <c r="I127" s="41"/>
      <c r="J127" s="41"/>
    </row>
    <row r="128" spans="1:10" x14ac:dyDescent="0.25">
      <c r="B128" s="135"/>
      <c r="C128" s="135"/>
      <c r="D128" s="201"/>
      <c r="E128" s="200"/>
      <c r="F128" s="190"/>
      <c r="G128" s="41"/>
      <c r="H128" s="41"/>
      <c r="I128" s="41"/>
      <c r="J128" s="41"/>
    </row>
    <row r="129" spans="2:10" x14ac:dyDescent="0.25">
      <c r="B129" s="135"/>
      <c r="C129" s="135"/>
      <c r="D129" s="201"/>
      <c r="E129" s="200"/>
      <c r="F129" s="190"/>
      <c r="G129" s="41"/>
      <c r="H129" s="41"/>
      <c r="I129" s="41"/>
      <c r="J129" s="41"/>
    </row>
    <row r="130" spans="2:10" x14ac:dyDescent="0.25">
      <c r="B130" s="135"/>
      <c r="C130" s="135"/>
      <c r="D130" s="201"/>
      <c r="E130" s="200"/>
      <c r="F130" s="190"/>
      <c r="G130" s="41"/>
      <c r="H130" s="41"/>
      <c r="I130" s="41"/>
      <c r="J130" s="41"/>
    </row>
    <row r="131" spans="2:10" x14ac:dyDescent="0.25">
      <c r="B131" s="135"/>
      <c r="C131" s="135"/>
      <c r="D131" s="201"/>
      <c r="E131" s="200"/>
      <c r="F131" s="190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  <c r="I136" s="41"/>
      <c r="J136" s="41"/>
    </row>
    <row r="137" spans="2:10" x14ac:dyDescent="0.25">
      <c r="B137" s="41"/>
      <c r="C137" s="41"/>
      <c r="D137" s="41"/>
      <c r="E137" s="41"/>
      <c r="F137" s="41"/>
      <c r="G137" s="41"/>
      <c r="H137" s="41"/>
      <c r="I137" s="41"/>
      <c r="J137" s="41"/>
    </row>
    <row r="138" spans="2:10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0" x14ac:dyDescent="0.25">
      <c r="B139" s="41"/>
      <c r="C139" s="41"/>
      <c r="D139" s="41"/>
      <c r="E139" s="41"/>
      <c r="F139" s="41"/>
      <c r="G139" s="41"/>
      <c r="H139" s="41"/>
      <c r="I139" s="41"/>
      <c r="J139" s="41"/>
    </row>
    <row r="140" spans="2:10" x14ac:dyDescent="0.25">
      <c r="B140" s="41"/>
      <c r="C140" s="41"/>
      <c r="D140" s="41"/>
      <c r="E140" s="41"/>
      <c r="F140" s="41"/>
      <c r="G140" s="41"/>
      <c r="H140" s="41"/>
      <c r="I140" s="41"/>
      <c r="J140" s="41"/>
    </row>
    <row r="141" spans="2:10" x14ac:dyDescent="0.25">
      <c r="B141" s="41"/>
      <c r="C141" s="41"/>
      <c r="D141" s="41"/>
      <c r="E141" s="41"/>
      <c r="F141" s="41"/>
      <c r="G141" s="41"/>
      <c r="H141" s="41"/>
      <c r="I141" s="41"/>
      <c r="J141" s="41"/>
    </row>
    <row r="142" spans="2:10" x14ac:dyDescent="0.25">
      <c r="B142" s="41"/>
      <c r="C142" s="41"/>
      <c r="D142" s="41"/>
      <c r="E142" s="41"/>
      <c r="F142" s="41"/>
      <c r="G142" s="41"/>
      <c r="H142" s="41"/>
      <c r="I142" s="41"/>
      <c r="J142" s="41"/>
    </row>
    <row r="143" spans="2:10" x14ac:dyDescent="0.25">
      <c r="B143" s="41"/>
      <c r="C143" s="41"/>
      <c r="D143" s="41"/>
      <c r="E143" s="41"/>
      <c r="F143" s="41"/>
      <c r="G143" s="41"/>
      <c r="H143" s="41"/>
      <c r="I143" s="41"/>
      <c r="J14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Y106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5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5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5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5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5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5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5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25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25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25" ht="15.75" customHeight="1" x14ac:dyDescent="0.25">
      <c r="A10" s="14"/>
      <c r="B10" s="9"/>
      <c r="C10" s="217" t="s">
        <v>200</v>
      </c>
      <c r="D10" s="217"/>
      <c r="E10" s="212" t="s">
        <v>194</v>
      </c>
      <c r="F10" s="212" t="s">
        <v>195</v>
      </c>
      <c r="G10" s="217" t="s">
        <v>470</v>
      </c>
      <c r="H10" s="217"/>
      <c r="I10" s="212" t="s">
        <v>194</v>
      </c>
      <c r="J10" s="212" t="s">
        <v>195</v>
      </c>
      <c r="K10" s="16"/>
    </row>
    <row r="11" spans="1:25" x14ac:dyDescent="0.25">
      <c r="A11" s="14"/>
      <c r="B11" s="9"/>
      <c r="C11" s="139">
        <v>2017</v>
      </c>
      <c r="D11" s="139">
        <v>2018</v>
      </c>
      <c r="E11" s="212"/>
      <c r="F11" s="212"/>
      <c r="G11" s="139">
        <v>2017</v>
      </c>
      <c r="H11" s="139">
        <v>2018</v>
      </c>
      <c r="I11" s="212"/>
      <c r="J11" s="212"/>
      <c r="K11" s="16"/>
      <c r="N11" s="2"/>
    </row>
    <row r="12" spans="1:25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25" ht="15.6" x14ac:dyDescent="0.3">
      <c r="A13" s="14"/>
      <c r="B13" s="10" t="s">
        <v>31</v>
      </c>
      <c r="C13" s="78">
        <v>17866.88006894002</v>
      </c>
      <c r="D13" s="30">
        <v>20489.124034569999</v>
      </c>
      <c r="E13" s="78">
        <v>14.676563314422841</v>
      </c>
      <c r="F13" s="78">
        <v>100</v>
      </c>
      <c r="G13" s="78">
        <v>2866.8661201599994</v>
      </c>
      <c r="H13" s="30">
        <v>3330.3469830200011</v>
      </c>
      <c r="I13" s="78">
        <v>16.166812241449733</v>
      </c>
      <c r="J13" s="78">
        <v>100</v>
      </c>
      <c r="K13" s="16"/>
    </row>
    <row r="14" spans="1:25" ht="15.6" x14ac:dyDescent="0.3">
      <c r="A14" s="14"/>
      <c r="B14" s="9" t="s">
        <v>227</v>
      </c>
      <c r="C14" s="21">
        <v>4295.2543702899993</v>
      </c>
      <c r="D14" s="24">
        <v>5200.7567875799969</v>
      </c>
      <c r="E14" s="21">
        <v>21.081461986356388</v>
      </c>
      <c r="F14" s="21">
        <v>25.383011878912392</v>
      </c>
      <c r="G14" s="21">
        <v>704.50128374999997</v>
      </c>
      <c r="H14" s="24">
        <v>946.63811296999995</v>
      </c>
      <c r="I14" s="21">
        <v>34.369962809879695</v>
      </c>
      <c r="J14" s="21">
        <v>28.424609141224572</v>
      </c>
      <c r="K14" s="16"/>
    </row>
    <row r="15" spans="1:25" x14ac:dyDescent="0.25">
      <c r="A15" s="14"/>
      <c r="B15" s="118" t="s">
        <v>207</v>
      </c>
      <c r="C15" s="21">
        <v>2275.9464815700117</v>
      </c>
      <c r="D15" s="24">
        <v>2292.0793354899993</v>
      </c>
      <c r="E15" s="21">
        <v>0.70884153255039717</v>
      </c>
      <c r="F15" s="21">
        <v>11.186809800276084</v>
      </c>
      <c r="G15" s="21">
        <v>407.39329362999905</v>
      </c>
      <c r="H15" s="24">
        <v>366.75572602999927</v>
      </c>
      <c r="I15" s="21">
        <v>-9.9750212473815214</v>
      </c>
      <c r="J15" s="21">
        <v>11.012537969764956</v>
      </c>
      <c r="K15" s="16"/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x14ac:dyDescent="0.25">
      <c r="A16" s="14"/>
      <c r="B16" s="118" t="s">
        <v>221</v>
      </c>
      <c r="C16" s="21">
        <v>1520.5003538100004</v>
      </c>
      <c r="D16" s="24">
        <v>1839.6362012699999</v>
      </c>
      <c r="E16" s="21">
        <v>20.988870318926487</v>
      </c>
      <c r="F16" s="21">
        <v>8.9785985880416277</v>
      </c>
      <c r="G16" s="21">
        <v>241.74226152000006</v>
      </c>
      <c r="H16" s="24">
        <v>195.00310035000004</v>
      </c>
      <c r="I16" s="21">
        <v>-19.33429466412646</v>
      </c>
      <c r="J16" s="21">
        <v>5.8553388383924112</v>
      </c>
      <c r="K16" s="16"/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3" customFormat="1" x14ac:dyDescent="0.25">
      <c r="A17" s="97"/>
      <c r="B17" s="118" t="s">
        <v>222</v>
      </c>
      <c r="C17" s="21">
        <v>1181.4888197400007</v>
      </c>
      <c r="D17" s="24">
        <v>1406.6999689800002</v>
      </c>
      <c r="E17" s="21">
        <v>19.061640320012472</v>
      </c>
      <c r="F17" s="21">
        <v>6.8655935051521215</v>
      </c>
      <c r="G17" s="21">
        <v>32.140626099999999</v>
      </c>
      <c r="H17" s="24">
        <v>187.33156740999999</v>
      </c>
      <c r="I17" s="21">
        <v>482.84977656362457</v>
      </c>
      <c r="J17" s="21">
        <v>5.6249864763378303</v>
      </c>
      <c r="K17" s="99"/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3" customFormat="1" x14ac:dyDescent="0.25">
      <c r="A18" s="97"/>
      <c r="B18" s="119" t="s">
        <v>203</v>
      </c>
      <c r="C18" s="30">
        <v>1234.7265818400158</v>
      </c>
      <c r="D18" s="30">
        <v>1310.8582594200068</v>
      </c>
      <c r="E18" s="30">
        <v>6.1658733763176876</v>
      </c>
      <c r="F18" s="30">
        <v>6.397824803092016</v>
      </c>
      <c r="G18" s="30">
        <v>237.27776817000037</v>
      </c>
      <c r="H18" s="30">
        <v>234.31457126999976</v>
      </c>
      <c r="I18" s="30">
        <v>-1.2488303994319438</v>
      </c>
      <c r="J18" s="30">
        <v>7.0357404938484915</v>
      </c>
      <c r="K18" s="99"/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x14ac:dyDescent="0.25">
      <c r="A19" s="14"/>
      <c r="B19" s="118" t="s">
        <v>206</v>
      </c>
      <c r="C19" s="21">
        <v>844.15635384000961</v>
      </c>
      <c r="D19" s="24">
        <v>985.7343533100003</v>
      </c>
      <c r="E19" s="21">
        <v>16.771537503208034</v>
      </c>
      <c r="F19" s="21">
        <v>4.8110126701699558</v>
      </c>
      <c r="G19" s="21">
        <v>194.23142979999975</v>
      </c>
      <c r="H19" s="24">
        <v>185.60114723000086</v>
      </c>
      <c r="I19" s="21">
        <v>-4.4432986869764051</v>
      </c>
      <c r="J19" s="21">
        <v>5.5730273204654308</v>
      </c>
      <c r="K19" s="16"/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3" customFormat="1" x14ac:dyDescent="0.25">
      <c r="A20" s="97"/>
      <c r="B20" s="118" t="s">
        <v>210</v>
      </c>
      <c r="C20" s="21">
        <v>812.46781932999579</v>
      </c>
      <c r="D20" s="24">
        <v>952.2827024499976</v>
      </c>
      <c r="E20" s="21">
        <v>17.208667198080608</v>
      </c>
      <c r="F20" s="21">
        <v>4.6477472674930924</v>
      </c>
      <c r="G20" s="21">
        <v>148.30687839999996</v>
      </c>
      <c r="H20" s="24">
        <v>154.20185834000023</v>
      </c>
      <c r="I20" s="21">
        <v>3.974852686266428</v>
      </c>
      <c r="J20" s="21">
        <v>4.6302039735261467</v>
      </c>
      <c r="K20" s="99"/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x14ac:dyDescent="0.25">
      <c r="A21" s="14"/>
      <c r="B21" s="118" t="s">
        <v>204</v>
      </c>
      <c r="C21" s="21">
        <v>850.97867304998647</v>
      </c>
      <c r="D21" s="24">
        <v>917.82273995000742</v>
      </c>
      <c r="E21" s="21">
        <v>7.8549638218835316</v>
      </c>
      <c r="F21" s="21">
        <v>4.4795606605798444</v>
      </c>
      <c r="G21" s="21">
        <v>119.02873500000054</v>
      </c>
      <c r="H21" s="24">
        <v>138.70260354999996</v>
      </c>
      <c r="I21" s="21">
        <v>16.528671459038314</v>
      </c>
      <c r="J21" s="21">
        <v>4.1648093804394719</v>
      </c>
      <c r="K21" s="16"/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x14ac:dyDescent="0.25">
      <c r="A22" s="14"/>
      <c r="B22" s="118" t="s">
        <v>205</v>
      </c>
      <c r="C22" s="21">
        <v>594.84073250000176</v>
      </c>
      <c r="D22" s="24">
        <v>710.26948622999976</v>
      </c>
      <c r="E22" s="21">
        <v>19.40498480070001</v>
      </c>
      <c r="F22" s="21">
        <v>3.466568336604372</v>
      </c>
      <c r="G22" s="21">
        <v>116.88742696000018</v>
      </c>
      <c r="H22" s="24">
        <v>115.3738851400001</v>
      </c>
      <c r="I22" s="21">
        <v>-1.2948713641528165</v>
      </c>
      <c r="J22" s="21">
        <v>3.4643202563649265</v>
      </c>
      <c r="K22" s="16"/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x14ac:dyDescent="0.25">
      <c r="A23" s="14"/>
      <c r="B23" s="118" t="s">
        <v>230</v>
      </c>
      <c r="C23" s="21">
        <v>701.88216586999999</v>
      </c>
      <c r="D23" s="24">
        <v>692.8310441000001</v>
      </c>
      <c r="E23" s="21">
        <v>-1.2895500427455353</v>
      </c>
      <c r="F23" s="21">
        <v>3.3814576110283205</v>
      </c>
      <c r="G23" s="21">
        <v>88.191889040000007</v>
      </c>
      <c r="H23" s="24">
        <v>73.913337780000006</v>
      </c>
      <c r="I23" s="21">
        <v>-16.190322506329203</v>
      </c>
      <c r="J23" s="21">
        <v>2.2193884948581077</v>
      </c>
      <c r="K23" s="16"/>
      <c r="Q23" s="135"/>
      <c r="R23" s="135"/>
      <c r="S23" s="201"/>
      <c r="T23" s="200"/>
      <c r="U23" s="135"/>
      <c r="V23" s="135"/>
      <c r="W23" s="135"/>
      <c r="X23" s="190"/>
      <c r="Y23" s="135"/>
    </row>
    <row r="24" spans="1:25" x14ac:dyDescent="0.25">
      <c r="A24" s="14"/>
      <c r="B24" s="118" t="s">
        <v>215</v>
      </c>
      <c r="C24" s="21">
        <v>347.31933769</v>
      </c>
      <c r="D24" s="24">
        <v>633.32962525000016</v>
      </c>
      <c r="E24" s="21">
        <v>82.347930714781796</v>
      </c>
      <c r="F24" s="21">
        <v>3.0910527174388873</v>
      </c>
      <c r="G24" s="21">
        <v>43.929529100000011</v>
      </c>
      <c r="H24" s="24">
        <v>146.02989826999999</v>
      </c>
      <c r="I24" s="21">
        <v>232.4185377393448</v>
      </c>
      <c r="J24" s="21">
        <v>4.3848253354543321</v>
      </c>
      <c r="K24" s="16"/>
      <c r="Q24" s="135"/>
      <c r="R24" s="135"/>
      <c r="S24" s="201"/>
      <c r="T24" s="200"/>
      <c r="U24" s="135"/>
      <c r="V24" s="135"/>
      <c r="W24" s="135"/>
      <c r="X24" s="190"/>
      <c r="Y24" s="135"/>
    </row>
    <row r="25" spans="1:25" x14ac:dyDescent="0.25">
      <c r="A25" s="14"/>
      <c r="B25" s="118" t="s">
        <v>223</v>
      </c>
      <c r="C25" s="21">
        <v>320.70955006999992</v>
      </c>
      <c r="D25" s="24">
        <v>571.85631509000018</v>
      </c>
      <c r="E25" s="21">
        <v>78.309724473494313</v>
      </c>
      <c r="F25" s="21">
        <v>2.7910237359349441</v>
      </c>
      <c r="G25" s="21">
        <v>57.871874220000002</v>
      </c>
      <c r="H25" s="24">
        <v>122.47839927000001</v>
      </c>
      <c r="I25" s="21">
        <v>111.63717422456068</v>
      </c>
      <c r="J25" s="21">
        <v>3.6776468006025915</v>
      </c>
      <c r="K25" s="16"/>
      <c r="Q25" s="135"/>
      <c r="R25" s="135"/>
      <c r="S25" s="201"/>
      <c r="T25" s="200"/>
      <c r="U25" s="135"/>
      <c r="V25" s="135"/>
      <c r="W25" s="135"/>
      <c r="X25" s="190"/>
      <c r="Y25" s="135"/>
    </row>
    <row r="26" spans="1:25" x14ac:dyDescent="0.25">
      <c r="A26" s="14"/>
      <c r="B26" s="118" t="s">
        <v>212</v>
      </c>
      <c r="C26" s="21">
        <v>406.7533491399995</v>
      </c>
      <c r="D26" s="24">
        <v>427.22434292999958</v>
      </c>
      <c r="E26" s="21">
        <v>5.0327781770652891</v>
      </c>
      <c r="F26" s="21">
        <v>2.0851274178884904</v>
      </c>
      <c r="G26" s="21">
        <v>56.976662870000006</v>
      </c>
      <c r="H26" s="24">
        <v>68.876017139999988</v>
      </c>
      <c r="I26" s="21">
        <v>20.884610769763711</v>
      </c>
      <c r="J26" s="21">
        <v>2.0681333654171477</v>
      </c>
      <c r="K26" s="16"/>
      <c r="Q26" s="135"/>
      <c r="R26" s="135"/>
      <c r="S26" s="201"/>
      <c r="T26" s="200"/>
      <c r="U26" s="190"/>
      <c r="V26" s="135"/>
      <c r="W26" s="135"/>
      <c r="X26" s="190"/>
      <c r="Y26" s="135"/>
    </row>
    <row r="27" spans="1:25" x14ac:dyDescent="0.25">
      <c r="A27" s="14"/>
      <c r="B27" s="118" t="s">
        <v>211</v>
      </c>
      <c r="C27" s="21">
        <v>378.90157601999914</v>
      </c>
      <c r="D27" s="24">
        <v>421.74043495000063</v>
      </c>
      <c r="E27" s="21">
        <v>11.306065121180797</v>
      </c>
      <c r="F27" s="21">
        <v>2.0583624475034887</v>
      </c>
      <c r="G27" s="21">
        <v>65.718727749999999</v>
      </c>
      <c r="H27" s="24">
        <v>70.718734810000001</v>
      </c>
      <c r="I27" s="21">
        <v>7.6081921108096973</v>
      </c>
      <c r="J27" s="21">
        <v>2.1234644669328522</v>
      </c>
      <c r="K27" s="16"/>
      <c r="Q27" s="135"/>
      <c r="R27" s="135"/>
      <c r="S27" s="201"/>
      <c r="T27" s="200"/>
      <c r="U27" s="190"/>
      <c r="V27" s="202"/>
      <c r="W27" s="135"/>
      <c r="X27" s="190"/>
      <c r="Y27" s="202"/>
    </row>
    <row r="28" spans="1:25" x14ac:dyDescent="0.25">
      <c r="A28" s="14"/>
      <c r="B28" s="118" t="s">
        <v>216</v>
      </c>
      <c r="C28" s="21">
        <v>386.20408053000011</v>
      </c>
      <c r="D28" s="24">
        <v>421.71285818999996</v>
      </c>
      <c r="E28" s="21">
        <v>9.1943041128074157</v>
      </c>
      <c r="F28" s="21">
        <v>2.058227855317146</v>
      </c>
      <c r="G28" s="21">
        <v>74.999784109999993</v>
      </c>
      <c r="H28" s="24">
        <v>57.070172440000036</v>
      </c>
      <c r="I28" s="21">
        <v>-23.906217708177824</v>
      </c>
      <c r="J28" s="21">
        <v>1.7136404323926653</v>
      </c>
      <c r="K28" s="16"/>
      <c r="Q28" s="135"/>
      <c r="R28" s="135"/>
      <c r="S28" s="201"/>
      <c r="T28" s="200"/>
      <c r="U28" s="190"/>
      <c r="V28" s="41"/>
      <c r="W28" s="135"/>
      <c r="X28" s="190"/>
      <c r="Y28" s="41"/>
    </row>
    <row r="29" spans="1:25" x14ac:dyDescent="0.25">
      <c r="A29" s="14"/>
      <c r="B29" s="118" t="s">
        <v>219</v>
      </c>
      <c r="C29" s="21">
        <v>179.46386538999997</v>
      </c>
      <c r="D29" s="24">
        <v>324.49299931000024</v>
      </c>
      <c r="E29" s="21">
        <v>80.812442997832349</v>
      </c>
      <c r="F29" s="21">
        <v>1.5837329051378857</v>
      </c>
      <c r="G29" s="21">
        <v>37.058787270000003</v>
      </c>
      <c r="H29" s="24">
        <v>55.960654080000005</v>
      </c>
      <c r="I29" s="21">
        <v>51.005087328644258</v>
      </c>
      <c r="J29" s="21">
        <v>1.6803250341576772</v>
      </c>
      <c r="K29" s="16"/>
      <c r="Q29" s="135"/>
      <c r="R29" s="135"/>
      <c r="S29" s="201"/>
      <c r="T29" s="200"/>
      <c r="U29" s="190"/>
      <c r="V29" s="41"/>
      <c r="W29" s="135"/>
      <c r="X29" s="190"/>
      <c r="Y29" s="41"/>
    </row>
    <row r="30" spans="1:25" x14ac:dyDescent="0.25">
      <c r="A30" s="14"/>
      <c r="B30" s="118" t="s">
        <v>224</v>
      </c>
      <c r="C30" s="21">
        <v>244.46715851999986</v>
      </c>
      <c r="D30" s="24">
        <v>248.23971273000001</v>
      </c>
      <c r="E30" s="21">
        <v>1.5431742377336688</v>
      </c>
      <c r="F30" s="21">
        <v>1.2115682071676706</v>
      </c>
      <c r="G30" s="21">
        <v>55.422004339999987</v>
      </c>
      <c r="H30" s="24">
        <v>58.139221540000008</v>
      </c>
      <c r="I30" s="21">
        <v>4.9027768525486293</v>
      </c>
      <c r="J30" s="21">
        <v>1.7457406641538182</v>
      </c>
      <c r="K30" s="16"/>
      <c r="Q30" s="135"/>
      <c r="R30" s="135"/>
      <c r="S30" s="201"/>
      <c r="T30" s="200"/>
      <c r="U30" s="190"/>
      <c r="V30" s="41"/>
      <c r="W30" s="135"/>
      <c r="X30" s="190"/>
      <c r="Y30" s="41"/>
    </row>
    <row r="31" spans="1:25" x14ac:dyDescent="0.25">
      <c r="A31" s="14"/>
      <c r="B31" s="118" t="s">
        <v>208</v>
      </c>
      <c r="C31" s="21">
        <v>253.96913209999988</v>
      </c>
      <c r="D31" s="24">
        <v>224.50971210000006</v>
      </c>
      <c r="E31" s="21">
        <v>-11.599606517692962</v>
      </c>
      <c r="F31" s="21">
        <v>1.0957506612835133</v>
      </c>
      <c r="G31" s="21">
        <v>33.166359429999957</v>
      </c>
      <c r="H31" s="24">
        <v>28.937579810000006</v>
      </c>
      <c r="I31" s="21">
        <v>-12.750207417021764</v>
      </c>
      <c r="J31" s="21">
        <v>0.86890585147854604</v>
      </c>
      <c r="K31" s="16"/>
      <c r="Q31" s="135"/>
      <c r="R31" s="135"/>
      <c r="S31" s="201"/>
      <c r="T31" s="200"/>
      <c r="U31" s="190"/>
      <c r="V31" s="41"/>
      <c r="W31" s="135"/>
      <c r="X31" s="41"/>
      <c r="Y31" s="41"/>
    </row>
    <row r="32" spans="1:25" x14ac:dyDescent="0.25">
      <c r="A32" s="14"/>
      <c r="B32" s="118" t="s">
        <v>229</v>
      </c>
      <c r="C32" s="21">
        <v>191.8889160300003</v>
      </c>
      <c r="D32" s="24">
        <v>210.51188547999965</v>
      </c>
      <c r="E32" s="21">
        <v>9.7050782480254227</v>
      </c>
      <c r="F32" s="21">
        <v>1.02743233495398</v>
      </c>
      <c r="G32" s="21">
        <v>18.645006069999994</v>
      </c>
      <c r="H32" s="24">
        <v>28.363074829999999</v>
      </c>
      <c r="I32" s="21">
        <v>52.121563937897974</v>
      </c>
      <c r="J32" s="21">
        <v>0.85165524717427488</v>
      </c>
      <c r="K32" s="16"/>
      <c r="Q32" s="135"/>
      <c r="R32" s="135"/>
      <c r="S32" s="201"/>
      <c r="T32" s="200"/>
      <c r="U32" s="190"/>
      <c r="V32" s="41"/>
      <c r="W32" s="135"/>
      <c r="X32" s="41"/>
      <c r="Y32" s="41"/>
    </row>
    <row r="33" spans="1:25" x14ac:dyDescent="0.25">
      <c r="A33" s="14"/>
      <c r="B33" s="118" t="s">
        <v>217</v>
      </c>
      <c r="C33" s="21">
        <v>76.167638879999984</v>
      </c>
      <c r="D33" s="24">
        <v>151.71331254000015</v>
      </c>
      <c r="E33" s="21">
        <v>99.183425889071188</v>
      </c>
      <c r="F33" s="21">
        <v>0.74045777791194922</v>
      </c>
      <c r="G33" s="21">
        <v>6.5885207700000015</v>
      </c>
      <c r="H33" s="24">
        <v>29.810874049999995</v>
      </c>
      <c r="I33" s="21">
        <v>352.46687520118405</v>
      </c>
      <c r="J33" s="21">
        <v>0.89512817138852951</v>
      </c>
      <c r="K33" s="16"/>
      <c r="Q33" s="135"/>
      <c r="R33" s="135"/>
      <c r="S33" s="201"/>
      <c r="T33" s="200"/>
      <c r="U33" s="190"/>
      <c r="V33" s="41"/>
      <c r="W33" s="41"/>
      <c r="X33" s="41"/>
      <c r="Y33" s="41"/>
    </row>
    <row r="34" spans="1:25" x14ac:dyDescent="0.25">
      <c r="A34" s="14"/>
      <c r="B34" s="118" t="s">
        <v>231</v>
      </c>
      <c r="C34" s="21">
        <v>70.079250229999985</v>
      </c>
      <c r="D34" s="24">
        <v>138.43859891999998</v>
      </c>
      <c r="E34" s="21">
        <v>97.545776339850548</v>
      </c>
      <c r="F34" s="21">
        <v>0.67566870446204197</v>
      </c>
      <c r="G34" s="21">
        <v>28.066326549999999</v>
      </c>
      <c r="H34" s="24">
        <v>12.334920430000002</v>
      </c>
      <c r="I34" s="21">
        <v>-56.050819803491514</v>
      </c>
      <c r="J34" s="21">
        <v>0.37037943772497062</v>
      </c>
      <c r="K34" s="16"/>
      <c r="Q34" s="135"/>
      <c r="R34" s="135"/>
      <c r="S34" s="201"/>
      <c r="T34" s="200"/>
      <c r="U34" s="190"/>
      <c r="V34" s="41"/>
      <c r="W34" s="41"/>
      <c r="X34" s="41"/>
      <c r="Y34" s="41"/>
    </row>
    <row r="35" spans="1:25" x14ac:dyDescent="0.25">
      <c r="A35" s="14"/>
      <c r="B35" s="118" t="s">
        <v>225</v>
      </c>
      <c r="C35" s="21">
        <v>112.12561957000008</v>
      </c>
      <c r="D35" s="24">
        <v>130.04891831999998</v>
      </c>
      <c r="E35" s="21">
        <v>15.985016465224856</v>
      </c>
      <c r="F35" s="21">
        <v>0.63472170943265649</v>
      </c>
      <c r="G35" s="21">
        <v>7.941972510000002</v>
      </c>
      <c r="H35" s="24">
        <v>19.474962179999988</v>
      </c>
      <c r="I35" s="21">
        <v>145.21568357833542</v>
      </c>
      <c r="J35" s="21">
        <v>0.58477276630016017</v>
      </c>
      <c r="K35" s="16"/>
      <c r="Q35" s="135"/>
      <c r="R35" s="135"/>
      <c r="S35" s="201"/>
      <c r="T35" s="200"/>
      <c r="U35" s="190"/>
      <c r="V35" s="41"/>
      <c r="W35" s="41"/>
      <c r="X35" s="41"/>
      <c r="Y35" s="41"/>
    </row>
    <row r="36" spans="1:25" x14ac:dyDescent="0.25">
      <c r="A36" s="14"/>
      <c r="B36" s="118" t="s">
        <v>209</v>
      </c>
      <c r="C36" s="21">
        <v>199.87202632000006</v>
      </c>
      <c r="D36" s="24">
        <v>110.56503077000021</v>
      </c>
      <c r="E36" s="21">
        <v>-44.682088431433201</v>
      </c>
      <c r="F36" s="21">
        <v>0.53962790494825863</v>
      </c>
      <c r="G36" s="21">
        <v>38.656827069999999</v>
      </c>
      <c r="H36" s="24">
        <v>16.469267760000001</v>
      </c>
      <c r="I36" s="21">
        <v>-57.396224656055296</v>
      </c>
      <c r="J36" s="21">
        <v>0.49452107675175211</v>
      </c>
      <c r="K36" s="16"/>
      <c r="Q36" s="135"/>
      <c r="R36" s="135"/>
      <c r="S36" s="201"/>
      <c r="T36" s="200"/>
      <c r="U36" s="190"/>
      <c r="V36" s="41"/>
      <c r="W36" s="41"/>
      <c r="X36" s="41"/>
      <c r="Y36" s="41"/>
    </row>
    <row r="37" spans="1:25" x14ac:dyDescent="0.25">
      <c r="A37" s="14"/>
      <c r="B37" s="118" t="s">
        <v>220</v>
      </c>
      <c r="C37" s="21">
        <v>97.21846358000009</v>
      </c>
      <c r="D37" s="24">
        <v>58.895326009999977</v>
      </c>
      <c r="E37" s="21">
        <v>-39.419608332386765</v>
      </c>
      <c r="F37" s="21">
        <v>0.2874467737646062</v>
      </c>
      <c r="G37" s="21">
        <v>9.2632482199999977</v>
      </c>
      <c r="H37" s="24">
        <v>3.7452463600000003</v>
      </c>
      <c r="I37" s="21">
        <v>-59.568757405056338</v>
      </c>
      <c r="J37" s="21">
        <v>0.11245814262283754</v>
      </c>
      <c r="K37" s="16"/>
      <c r="Q37" s="135"/>
      <c r="R37" s="135"/>
      <c r="S37" s="201"/>
      <c r="T37" s="200"/>
      <c r="U37" s="190"/>
      <c r="V37" s="41"/>
      <c r="W37" s="41"/>
      <c r="X37" s="41"/>
      <c r="Y37" s="41"/>
    </row>
    <row r="38" spans="1:25" x14ac:dyDescent="0.25">
      <c r="A38" s="14"/>
      <c r="B38" s="118" t="s">
        <v>218</v>
      </c>
      <c r="C38" s="21">
        <v>115.38802380000001</v>
      </c>
      <c r="D38" s="24">
        <v>56.389921890000004</v>
      </c>
      <c r="E38" s="21">
        <v>-51.130177956995226</v>
      </c>
      <c r="F38" s="21">
        <v>0.27521880288711642</v>
      </c>
      <c r="G38" s="21">
        <v>31.746544259999993</v>
      </c>
      <c r="H38" s="24">
        <v>0.1081261</v>
      </c>
      <c r="I38" s="21">
        <v>-99.659408283577378</v>
      </c>
      <c r="J38" s="21">
        <v>3.246691727657455E-3</v>
      </c>
      <c r="K38" s="16"/>
      <c r="Q38" s="135"/>
      <c r="R38" s="135"/>
      <c r="S38" s="201"/>
      <c r="T38" s="200"/>
      <c r="U38" s="190"/>
      <c r="V38" s="41"/>
      <c r="W38" s="41"/>
      <c r="X38" s="41"/>
      <c r="Y38" s="41"/>
    </row>
    <row r="39" spans="1:25" x14ac:dyDescent="0.25">
      <c r="A39" s="14"/>
      <c r="B39" s="118" t="s">
        <v>214</v>
      </c>
      <c r="C39" s="21">
        <v>74.456339559999947</v>
      </c>
      <c r="D39" s="24">
        <v>34.041138379999964</v>
      </c>
      <c r="E39" s="21">
        <v>-54.280403010453895</v>
      </c>
      <c r="F39" s="21">
        <v>0.16614247794373499</v>
      </c>
      <c r="G39" s="21">
        <v>3.1274600600000015</v>
      </c>
      <c r="H39" s="24">
        <v>8.2680604700000053</v>
      </c>
      <c r="I39" s="21">
        <v>164.36981804333581</v>
      </c>
      <c r="J39" s="21">
        <v>0.24826423529305713</v>
      </c>
      <c r="K39" s="16"/>
      <c r="Q39" s="135"/>
      <c r="R39" s="135"/>
      <c r="S39" s="201"/>
      <c r="T39" s="200"/>
      <c r="U39" s="190"/>
      <c r="V39" s="41"/>
      <c r="W39" s="41"/>
      <c r="X39" s="41"/>
      <c r="Y39" s="41"/>
    </row>
    <row r="40" spans="1:25" x14ac:dyDescent="0.25">
      <c r="A40" s="14"/>
      <c r="B40" s="118" t="s">
        <v>228</v>
      </c>
      <c r="C40" s="21">
        <v>98.290152300000017</v>
      </c>
      <c r="D40" s="24">
        <v>15.958500659999997</v>
      </c>
      <c r="E40" s="21">
        <v>-83.763886527216229</v>
      </c>
      <c r="F40" s="21">
        <v>7.7887666808372238E-2</v>
      </c>
      <c r="G40" s="21">
        <v>7.8111823899999999</v>
      </c>
      <c r="H40" s="24">
        <v>5.3384174100000008</v>
      </c>
      <c r="I40" s="21">
        <v>-31.656730780805631</v>
      </c>
      <c r="J40" s="21">
        <v>0.16029613242158497</v>
      </c>
      <c r="K40" s="16"/>
      <c r="Q40" s="135"/>
      <c r="R40" s="135"/>
      <c r="S40" s="201"/>
      <c r="T40" s="200"/>
      <c r="U40" s="190"/>
      <c r="V40" s="41"/>
      <c r="W40" s="41"/>
      <c r="X40" s="41"/>
      <c r="Y40" s="41"/>
    </row>
    <row r="41" spans="1:25" x14ac:dyDescent="0.25">
      <c r="A41" s="14"/>
      <c r="B41" s="118" t="s">
        <v>213</v>
      </c>
      <c r="C41" s="21">
        <v>1.0563481500000003</v>
      </c>
      <c r="D41" s="24">
        <v>0.41246759000000011</v>
      </c>
      <c r="E41" s="21">
        <v>-60.953442290782633</v>
      </c>
      <c r="F41" s="21">
        <v>2.0131050468730127E-3</v>
      </c>
      <c r="G41" s="21">
        <v>0.17277576</v>
      </c>
      <c r="H41" s="24">
        <v>0.33849899999999999</v>
      </c>
      <c r="I41" s="21">
        <v>95.918107956810587</v>
      </c>
      <c r="J41" s="21">
        <v>1.0164076047506762E-2</v>
      </c>
      <c r="K41" s="16"/>
      <c r="Q41" s="135"/>
      <c r="R41" s="135"/>
      <c r="S41" s="201"/>
      <c r="T41" s="200"/>
      <c r="U41" s="190"/>
      <c r="V41" s="41"/>
      <c r="W41" s="41"/>
      <c r="X41" s="41"/>
      <c r="Y41" s="41"/>
    </row>
    <row r="42" spans="1:25" x14ac:dyDescent="0.25">
      <c r="A42" s="14"/>
      <c r="B42" s="118" t="s">
        <v>232</v>
      </c>
      <c r="C42" s="21">
        <v>0.30688922000000002</v>
      </c>
      <c r="D42" s="24">
        <v>7.2054679999999996E-2</v>
      </c>
      <c r="E42" s="21">
        <v>-76.520947852127236</v>
      </c>
      <c r="F42" s="21">
        <v>3.5167281860574762E-4</v>
      </c>
      <c r="G42" s="21">
        <v>9.3503999999999994E-4</v>
      </c>
      <c r="H42" s="24">
        <v>4.8946999999999997E-2</v>
      </c>
      <c r="I42" s="21">
        <v>5134.7493155373031</v>
      </c>
      <c r="J42" s="21">
        <v>1.4697267356692735E-3</v>
      </c>
      <c r="K42" s="16"/>
      <c r="Q42" s="135"/>
      <c r="R42" s="135"/>
      <c r="S42" s="201"/>
      <c r="T42" s="200"/>
      <c r="U42" s="190"/>
      <c r="V42" s="41"/>
      <c r="W42" s="41"/>
      <c r="X42" s="41"/>
      <c r="Y42" s="41"/>
    </row>
    <row r="43" spans="1:25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Q43" s="135"/>
      <c r="R43" s="135"/>
      <c r="S43" s="201"/>
      <c r="T43" s="200"/>
      <c r="U43" s="190"/>
      <c r="V43" s="41"/>
      <c r="W43" s="41"/>
      <c r="X43" s="41"/>
      <c r="Y43" s="41"/>
    </row>
    <row r="44" spans="1:25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Q44" s="135"/>
      <c r="R44" s="135"/>
      <c r="S44" s="201"/>
      <c r="T44" s="200"/>
      <c r="U44" s="190"/>
      <c r="V44" s="41"/>
      <c r="W44" s="41"/>
      <c r="X44" s="41"/>
      <c r="Y44" s="41"/>
    </row>
    <row r="45" spans="1:25" x14ac:dyDescent="0.25">
      <c r="B45" s="20"/>
      <c r="C45" s="20"/>
      <c r="D45" s="20"/>
      <c r="E45" s="20"/>
      <c r="Q45" s="135"/>
      <c r="R45" s="135"/>
      <c r="S45" s="201"/>
      <c r="T45" s="200"/>
      <c r="U45" s="190"/>
      <c r="V45" s="41"/>
      <c r="W45" s="41"/>
      <c r="X45" s="41"/>
      <c r="Y45" s="41"/>
    </row>
    <row r="46" spans="1:25" x14ac:dyDescent="0.25">
      <c r="B46" s="20"/>
      <c r="C46" s="20"/>
      <c r="D46" s="20"/>
      <c r="E46" s="20"/>
      <c r="Q46" s="135"/>
      <c r="R46" s="135"/>
      <c r="S46" s="201"/>
      <c r="T46" s="200"/>
      <c r="U46" s="190"/>
      <c r="V46" s="41"/>
      <c r="W46" s="41"/>
      <c r="X46" s="41"/>
      <c r="Y46" s="41"/>
    </row>
    <row r="47" spans="1:25" x14ac:dyDescent="0.25">
      <c r="Q47" s="135"/>
      <c r="R47" s="135"/>
      <c r="S47" s="201"/>
      <c r="T47" s="200"/>
      <c r="U47" s="190"/>
      <c r="V47" s="41"/>
      <c r="W47" s="41"/>
      <c r="X47" s="41"/>
      <c r="Y47" s="41"/>
    </row>
    <row r="48" spans="1:25" x14ac:dyDescent="0.25">
      <c r="Q48" s="135"/>
      <c r="R48" s="135"/>
      <c r="S48" s="201"/>
      <c r="T48" s="200"/>
      <c r="U48" s="190"/>
      <c r="V48" s="41"/>
      <c r="W48" s="41"/>
      <c r="X48" s="41"/>
      <c r="Y48" s="41"/>
    </row>
    <row r="49" spans="17:25" x14ac:dyDescent="0.25">
      <c r="Q49" s="135"/>
      <c r="R49" s="135"/>
      <c r="S49" s="201"/>
      <c r="T49" s="200"/>
      <c r="U49" s="190"/>
      <c r="V49" s="41"/>
      <c r="W49" s="41"/>
      <c r="X49" s="41"/>
      <c r="Y49" s="41"/>
    </row>
    <row r="50" spans="17:25" x14ac:dyDescent="0.25">
      <c r="Q50" s="135"/>
      <c r="R50" s="135"/>
      <c r="S50" s="201"/>
      <c r="T50" s="200"/>
      <c r="U50" s="190"/>
      <c r="V50" s="41"/>
      <c r="W50" s="41"/>
      <c r="X50" s="41"/>
      <c r="Y50" s="41"/>
    </row>
    <row r="51" spans="17:25" x14ac:dyDescent="0.25">
      <c r="Q51" s="135"/>
      <c r="R51" s="135"/>
      <c r="S51" s="201"/>
      <c r="T51" s="200"/>
      <c r="U51" s="190"/>
      <c r="V51" s="41"/>
      <c r="W51" s="41"/>
      <c r="X51" s="41"/>
      <c r="Y51" s="41"/>
    </row>
    <row r="52" spans="17:25" x14ac:dyDescent="0.25">
      <c r="Q52" s="135"/>
      <c r="R52" s="135"/>
      <c r="S52" s="201"/>
      <c r="T52" s="200"/>
      <c r="U52" s="190"/>
      <c r="V52" s="41"/>
      <c r="W52" s="41"/>
      <c r="X52" s="41"/>
      <c r="Y52" s="41"/>
    </row>
    <row r="53" spans="17:25" x14ac:dyDescent="0.25">
      <c r="Q53" s="135"/>
      <c r="R53" s="135"/>
      <c r="S53" s="201"/>
      <c r="T53" s="200"/>
      <c r="U53" s="190"/>
      <c r="V53" s="41"/>
      <c r="W53" s="41"/>
      <c r="X53" s="41"/>
      <c r="Y53" s="41"/>
    </row>
    <row r="54" spans="17:25" x14ac:dyDescent="0.25">
      <c r="Q54" s="135"/>
      <c r="R54" s="135"/>
      <c r="S54" s="201"/>
      <c r="T54" s="200"/>
      <c r="U54" s="190"/>
      <c r="V54" s="41"/>
      <c r="W54" s="41"/>
      <c r="X54" s="41"/>
      <c r="Y54" s="41"/>
    </row>
    <row r="55" spans="17:25" x14ac:dyDescent="0.25">
      <c r="Q55" s="135"/>
      <c r="R55" s="135"/>
      <c r="S55" s="201"/>
      <c r="T55" s="200"/>
      <c r="U55" s="190"/>
      <c r="V55" s="41"/>
      <c r="W55" s="41"/>
      <c r="X55" s="41"/>
      <c r="Y55" s="41"/>
    </row>
    <row r="56" spans="17:25" x14ac:dyDescent="0.25">
      <c r="Q56" s="135"/>
      <c r="R56" s="135"/>
      <c r="S56" s="201"/>
      <c r="T56" s="200"/>
      <c r="U56" s="190"/>
      <c r="V56" s="41"/>
      <c r="W56" s="41"/>
      <c r="X56" s="41"/>
      <c r="Y56" s="41"/>
    </row>
    <row r="57" spans="17:25" x14ac:dyDescent="0.25">
      <c r="Q57" s="135"/>
      <c r="R57" s="135"/>
      <c r="S57" s="201"/>
      <c r="T57" s="200"/>
      <c r="U57" s="190"/>
      <c r="V57" s="41"/>
      <c r="W57" s="41"/>
      <c r="X57" s="41"/>
      <c r="Y57" s="41"/>
    </row>
    <row r="58" spans="17:25" x14ac:dyDescent="0.25">
      <c r="Q58" s="135"/>
      <c r="R58" s="135"/>
      <c r="S58" s="201"/>
      <c r="T58" s="200"/>
      <c r="U58" s="190"/>
      <c r="V58" s="41"/>
      <c r="W58" s="41"/>
      <c r="X58" s="41"/>
      <c r="Y58" s="41"/>
    </row>
    <row r="59" spans="17:25" x14ac:dyDescent="0.25">
      <c r="Q59" s="135"/>
      <c r="R59" s="135"/>
      <c r="S59" s="201"/>
      <c r="T59" s="200"/>
      <c r="U59" s="190"/>
      <c r="V59" s="41"/>
      <c r="W59" s="41"/>
      <c r="X59" s="41"/>
      <c r="Y59" s="41"/>
    </row>
    <row r="60" spans="17:25" x14ac:dyDescent="0.25">
      <c r="Q60" s="135"/>
      <c r="R60" s="135"/>
      <c r="S60" s="201"/>
      <c r="T60" s="200"/>
      <c r="U60" s="190"/>
      <c r="V60" s="41"/>
      <c r="W60" s="41"/>
      <c r="X60" s="41"/>
      <c r="Y60" s="41"/>
    </row>
    <row r="61" spans="17:25" x14ac:dyDescent="0.25">
      <c r="Q61" s="135"/>
      <c r="R61" s="135"/>
      <c r="S61" s="201"/>
      <c r="T61" s="200"/>
      <c r="U61" s="190"/>
      <c r="V61" s="41"/>
      <c r="W61" s="41"/>
      <c r="X61" s="41"/>
      <c r="Y61" s="41"/>
    </row>
    <row r="62" spans="17:25" x14ac:dyDescent="0.25">
      <c r="Q62" s="135"/>
      <c r="R62" s="135"/>
      <c r="S62" s="201"/>
      <c r="T62" s="200"/>
      <c r="U62" s="190"/>
      <c r="V62" s="41"/>
      <c r="W62" s="41"/>
      <c r="X62" s="41"/>
      <c r="Y62" s="41"/>
    </row>
    <row r="63" spans="17:25" x14ac:dyDescent="0.25">
      <c r="Q63" s="135"/>
      <c r="R63" s="135"/>
      <c r="S63" s="201"/>
      <c r="T63" s="200"/>
      <c r="U63" s="190"/>
      <c r="V63" s="41"/>
      <c r="W63" s="41"/>
      <c r="X63" s="41"/>
      <c r="Y63" s="41"/>
    </row>
    <row r="64" spans="17:25" x14ac:dyDescent="0.25">
      <c r="Q64" s="135"/>
      <c r="R64" s="135"/>
      <c r="S64" s="201"/>
      <c r="T64" s="200"/>
      <c r="U64" s="190"/>
      <c r="V64" s="41"/>
      <c r="W64" s="41"/>
      <c r="X64" s="41"/>
      <c r="Y64" s="41"/>
    </row>
    <row r="65" spans="17:25" x14ac:dyDescent="0.25">
      <c r="Q65" s="135"/>
      <c r="R65" s="135"/>
      <c r="S65" s="201"/>
      <c r="T65" s="200"/>
      <c r="U65" s="190"/>
      <c r="V65" s="41"/>
      <c r="W65" s="41"/>
      <c r="X65" s="41"/>
      <c r="Y65" s="41"/>
    </row>
    <row r="66" spans="17:25" x14ac:dyDescent="0.25">
      <c r="Q66" s="135"/>
      <c r="R66" s="135"/>
      <c r="S66" s="201"/>
      <c r="T66" s="200"/>
      <c r="U66" s="190"/>
      <c r="V66" s="41"/>
      <c r="W66" s="41"/>
      <c r="X66" s="41"/>
      <c r="Y66" s="41"/>
    </row>
    <row r="67" spans="17:25" x14ac:dyDescent="0.25">
      <c r="Q67" s="135"/>
      <c r="R67" s="135"/>
      <c r="S67" s="201"/>
      <c r="T67" s="200"/>
      <c r="U67" s="190"/>
      <c r="V67" s="41"/>
      <c r="W67" s="41"/>
      <c r="X67" s="41"/>
      <c r="Y67" s="41"/>
    </row>
    <row r="68" spans="17:25" x14ac:dyDescent="0.25">
      <c r="Q68" s="135"/>
      <c r="R68" s="135"/>
      <c r="S68" s="201"/>
      <c r="T68" s="200"/>
      <c r="U68" s="190"/>
      <c r="V68" s="41"/>
      <c r="W68" s="41"/>
      <c r="X68" s="41"/>
      <c r="Y68" s="41"/>
    </row>
    <row r="69" spans="17:25" x14ac:dyDescent="0.25">
      <c r="Q69" s="135"/>
      <c r="R69" s="135"/>
      <c r="S69" s="201"/>
      <c r="T69" s="200"/>
      <c r="U69" s="190"/>
      <c r="V69" s="41"/>
      <c r="W69" s="41"/>
      <c r="X69" s="41"/>
      <c r="Y69" s="41"/>
    </row>
    <row r="70" spans="17:25" x14ac:dyDescent="0.25">
      <c r="Q70" s="135"/>
      <c r="R70" s="135"/>
      <c r="S70" s="201"/>
      <c r="T70" s="200"/>
      <c r="U70" s="190"/>
      <c r="V70" s="41"/>
      <c r="W70" s="41"/>
      <c r="X70" s="41"/>
      <c r="Y70" s="41"/>
    </row>
    <row r="71" spans="17:25" x14ac:dyDescent="0.25">
      <c r="Q71" s="135"/>
      <c r="R71" s="135"/>
      <c r="S71" s="201"/>
      <c r="T71" s="200"/>
      <c r="U71" s="190"/>
      <c r="V71" s="41"/>
      <c r="W71" s="41"/>
      <c r="X71" s="41"/>
      <c r="Y71" s="41"/>
    </row>
    <row r="72" spans="17:25" x14ac:dyDescent="0.25">
      <c r="Q72" s="135"/>
      <c r="R72" s="135"/>
      <c r="S72" s="201"/>
      <c r="T72" s="200"/>
      <c r="U72" s="190"/>
      <c r="V72" s="41"/>
      <c r="W72" s="41"/>
      <c r="X72" s="41"/>
      <c r="Y72" s="41"/>
    </row>
    <row r="73" spans="17:25" x14ac:dyDescent="0.25">
      <c r="Q73" s="135"/>
      <c r="R73" s="135"/>
      <c r="S73" s="201"/>
      <c r="T73" s="200"/>
      <c r="U73" s="190"/>
      <c r="V73" s="41"/>
      <c r="W73" s="41"/>
      <c r="X73" s="41"/>
      <c r="Y73" s="41"/>
    </row>
    <row r="74" spans="17:25" x14ac:dyDescent="0.25">
      <c r="Q74" s="135"/>
      <c r="R74" s="135"/>
      <c r="S74" s="201"/>
      <c r="T74" s="200"/>
      <c r="U74" s="190"/>
      <c r="V74" s="41"/>
      <c r="W74" s="41"/>
      <c r="X74" s="41"/>
      <c r="Y74" s="41"/>
    </row>
    <row r="75" spans="17:25" x14ac:dyDescent="0.25">
      <c r="Q75" s="135"/>
      <c r="R75" s="135"/>
      <c r="S75" s="201"/>
      <c r="T75" s="200"/>
      <c r="U75" s="190"/>
      <c r="V75" s="41"/>
      <c r="W75" s="41"/>
      <c r="X75" s="41"/>
      <c r="Y75" s="41"/>
    </row>
    <row r="76" spans="17:25" x14ac:dyDescent="0.25">
      <c r="Q76" s="135"/>
      <c r="R76" s="135"/>
      <c r="S76" s="201"/>
      <c r="T76" s="200"/>
      <c r="U76" s="190"/>
      <c r="V76" s="41"/>
      <c r="W76" s="41"/>
      <c r="X76" s="41"/>
      <c r="Y76" s="41"/>
    </row>
    <row r="77" spans="17:25" x14ac:dyDescent="0.25">
      <c r="Q77" s="135"/>
      <c r="R77" s="135"/>
      <c r="S77" s="201"/>
      <c r="T77" s="200"/>
      <c r="U77" s="190"/>
      <c r="V77" s="41"/>
      <c r="W77" s="41"/>
      <c r="X77" s="41"/>
      <c r="Y77" s="41"/>
    </row>
    <row r="78" spans="17:25" x14ac:dyDescent="0.25">
      <c r="Q78" s="135"/>
      <c r="R78" s="135"/>
      <c r="S78" s="201"/>
      <c r="T78" s="200"/>
      <c r="U78" s="190"/>
      <c r="V78" s="41"/>
      <c r="W78" s="41"/>
      <c r="X78" s="41"/>
      <c r="Y78" s="41"/>
    </row>
    <row r="79" spans="17:25" x14ac:dyDescent="0.25">
      <c r="Q79" s="135"/>
      <c r="R79" s="135"/>
      <c r="S79" s="201"/>
      <c r="T79" s="200"/>
      <c r="U79" s="190"/>
      <c r="V79" s="41"/>
      <c r="W79" s="41"/>
      <c r="X79" s="41"/>
      <c r="Y79" s="41"/>
    </row>
    <row r="80" spans="17:25" x14ac:dyDescent="0.25">
      <c r="Q80" s="135"/>
      <c r="R80" s="135"/>
      <c r="S80" s="201"/>
      <c r="T80" s="200"/>
      <c r="U80" s="190"/>
      <c r="V80" s="41"/>
      <c r="W80" s="41"/>
      <c r="X80" s="41"/>
      <c r="Y80" s="41"/>
    </row>
    <row r="81" spans="17:25" x14ac:dyDescent="0.25">
      <c r="Q81" s="135"/>
      <c r="R81" s="135"/>
      <c r="S81" s="201"/>
      <c r="T81" s="200"/>
      <c r="U81" s="190"/>
      <c r="V81" s="41"/>
      <c r="W81" s="41"/>
      <c r="X81" s="41"/>
      <c r="Y81" s="41"/>
    </row>
    <row r="82" spans="17:25" x14ac:dyDescent="0.25">
      <c r="Q82" s="135"/>
      <c r="R82" s="135"/>
      <c r="S82" s="201"/>
      <c r="T82" s="200"/>
      <c r="U82" s="190"/>
      <c r="V82" s="41"/>
      <c r="W82" s="41"/>
      <c r="X82" s="41"/>
      <c r="Y82" s="41"/>
    </row>
    <row r="83" spans="17:25" x14ac:dyDescent="0.25">
      <c r="Q83" s="135"/>
      <c r="R83" s="135"/>
      <c r="S83" s="201"/>
      <c r="T83" s="200"/>
      <c r="U83" s="190"/>
      <c r="V83" s="41"/>
      <c r="W83" s="41"/>
      <c r="X83" s="41"/>
      <c r="Y83" s="41"/>
    </row>
    <row r="84" spans="17:25" x14ac:dyDescent="0.25">
      <c r="Q84" s="135"/>
      <c r="R84" s="135"/>
      <c r="S84" s="201"/>
      <c r="T84" s="200"/>
      <c r="U84" s="190"/>
      <c r="V84" s="41"/>
      <c r="W84" s="41"/>
      <c r="X84" s="41"/>
      <c r="Y84" s="41"/>
    </row>
    <row r="85" spans="17:25" x14ac:dyDescent="0.25">
      <c r="Q85" s="135"/>
      <c r="R85" s="135"/>
      <c r="S85" s="201"/>
      <c r="T85" s="200"/>
      <c r="U85" s="190"/>
      <c r="V85" s="41"/>
      <c r="W85" s="41"/>
      <c r="X85" s="41"/>
      <c r="Y85" s="41"/>
    </row>
    <row r="86" spans="17:25" x14ac:dyDescent="0.25">
      <c r="Q86" s="135"/>
      <c r="R86" s="135"/>
      <c r="S86" s="201"/>
      <c r="T86" s="200"/>
      <c r="U86" s="190"/>
      <c r="V86" s="41"/>
      <c r="W86" s="41"/>
      <c r="X86" s="41"/>
      <c r="Y86" s="41"/>
    </row>
    <row r="87" spans="17:25" x14ac:dyDescent="0.25">
      <c r="Q87" s="135"/>
      <c r="R87" s="135"/>
      <c r="S87" s="201"/>
      <c r="T87" s="200"/>
      <c r="U87" s="190"/>
      <c r="V87" s="41"/>
      <c r="W87" s="41"/>
      <c r="X87" s="41"/>
      <c r="Y87" s="41"/>
    </row>
    <row r="88" spans="17:25" x14ac:dyDescent="0.25">
      <c r="Q88" s="135"/>
      <c r="R88" s="135"/>
      <c r="S88" s="201"/>
      <c r="T88" s="200"/>
      <c r="U88" s="190"/>
      <c r="V88" s="41"/>
      <c r="W88" s="41"/>
      <c r="X88" s="41"/>
      <c r="Y88" s="41"/>
    </row>
    <row r="89" spans="17:25" x14ac:dyDescent="0.25">
      <c r="Q89" s="135"/>
      <c r="R89" s="135"/>
      <c r="S89" s="201"/>
      <c r="T89" s="200"/>
      <c r="U89" s="190"/>
      <c r="V89" s="41"/>
      <c r="W89" s="41"/>
      <c r="X89" s="41"/>
      <c r="Y89" s="41"/>
    </row>
    <row r="90" spans="17:25" x14ac:dyDescent="0.25">
      <c r="Q90" s="135"/>
      <c r="R90" s="135"/>
      <c r="S90" s="201"/>
      <c r="T90" s="200"/>
      <c r="U90" s="190"/>
      <c r="V90" s="41"/>
      <c r="W90" s="41"/>
      <c r="X90" s="41"/>
      <c r="Y90" s="41"/>
    </row>
    <row r="91" spans="17:25" x14ac:dyDescent="0.25">
      <c r="Q91" s="135"/>
      <c r="R91" s="135"/>
      <c r="S91" s="201"/>
      <c r="T91" s="200"/>
      <c r="U91" s="190"/>
      <c r="V91" s="41"/>
      <c r="W91" s="41"/>
      <c r="X91" s="41"/>
      <c r="Y91" s="41"/>
    </row>
    <row r="92" spans="17:25" x14ac:dyDescent="0.25">
      <c r="Q92" s="135"/>
      <c r="R92" s="135"/>
      <c r="S92" s="201"/>
      <c r="T92" s="200"/>
      <c r="U92" s="190"/>
      <c r="V92" s="41"/>
      <c r="W92" s="41"/>
      <c r="X92" s="41"/>
      <c r="Y92" s="41"/>
    </row>
    <row r="93" spans="17:25" x14ac:dyDescent="0.25">
      <c r="Q93" s="135"/>
      <c r="R93" s="135"/>
      <c r="S93" s="201"/>
      <c r="T93" s="200"/>
      <c r="U93" s="190"/>
      <c r="V93" s="41"/>
      <c r="W93" s="41"/>
      <c r="X93" s="41"/>
      <c r="Y93" s="41"/>
    </row>
    <row r="94" spans="17:25" x14ac:dyDescent="0.25">
      <c r="Q94" s="135"/>
      <c r="R94" s="135"/>
      <c r="S94" s="201"/>
      <c r="T94" s="200"/>
      <c r="U94" s="190"/>
      <c r="V94" s="41"/>
      <c r="W94" s="41"/>
      <c r="X94" s="41"/>
      <c r="Y94" s="41"/>
    </row>
    <row r="95" spans="17:25" x14ac:dyDescent="0.25">
      <c r="Q95" s="41"/>
      <c r="R95" s="41"/>
      <c r="S95" s="41"/>
      <c r="T95" s="41"/>
      <c r="U95" s="41"/>
      <c r="V95" s="41"/>
      <c r="W95" s="41"/>
      <c r="X95" s="41"/>
      <c r="Y95" s="41"/>
    </row>
    <row r="96" spans="17:25" x14ac:dyDescent="0.25">
      <c r="Q96" s="41"/>
      <c r="R96" s="41"/>
      <c r="S96" s="41"/>
      <c r="T96" s="41"/>
      <c r="U96" s="41"/>
      <c r="V96" s="41"/>
      <c r="W96" s="41"/>
      <c r="X96" s="41"/>
      <c r="Y96" s="41"/>
    </row>
    <row r="97" spans="17:25" x14ac:dyDescent="0.25">
      <c r="Q97" s="41"/>
      <c r="R97" s="41"/>
      <c r="S97" s="41"/>
      <c r="T97" s="41"/>
      <c r="U97" s="41"/>
      <c r="V97" s="41"/>
      <c r="W97" s="41"/>
      <c r="X97" s="41"/>
      <c r="Y97" s="41"/>
    </row>
    <row r="98" spans="17:25" x14ac:dyDescent="0.25">
      <c r="Q98" s="41"/>
      <c r="R98" s="41"/>
      <c r="S98" s="41"/>
      <c r="T98" s="41"/>
      <c r="U98" s="41"/>
      <c r="V98" s="41"/>
      <c r="W98" s="41"/>
      <c r="X98" s="41"/>
      <c r="Y98" s="41"/>
    </row>
    <row r="99" spans="17:25" x14ac:dyDescent="0.25">
      <c r="Q99" s="41"/>
      <c r="R99" s="41"/>
      <c r="S99" s="41"/>
      <c r="T99" s="41"/>
      <c r="U99" s="41"/>
      <c r="V99" s="41"/>
      <c r="W99" s="41"/>
      <c r="X99" s="41"/>
      <c r="Y99" s="41"/>
    </row>
    <row r="100" spans="17:25" x14ac:dyDescent="0.25">
      <c r="Q100" s="41"/>
      <c r="R100" s="41"/>
      <c r="S100" s="41"/>
      <c r="T100" s="41"/>
      <c r="U100" s="41"/>
      <c r="V100" s="41"/>
      <c r="W100" s="41"/>
      <c r="X100" s="41"/>
      <c r="Y100" s="41"/>
    </row>
    <row r="101" spans="17:25" x14ac:dyDescent="0.25">
      <c r="Q101" s="41"/>
      <c r="R101" s="41"/>
      <c r="S101" s="41"/>
      <c r="T101" s="41"/>
      <c r="U101" s="41"/>
      <c r="V101" s="41"/>
      <c r="W101" s="41"/>
      <c r="X101" s="41"/>
      <c r="Y101" s="41"/>
    </row>
    <row r="102" spans="17:25" x14ac:dyDescent="0.25">
      <c r="Q102" s="41"/>
      <c r="R102" s="41"/>
      <c r="S102" s="41"/>
      <c r="T102" s="41"/>
      <c r="U102" s="41"/>
      <c r="V102" s="41"/>
      <c r="W102" s="41"/>
      <c r="X102" s="41"/>
      <c r="Y102" s="41"/>
    </row>
    <row r="103" spans="17:25" x14ac:dyDescent="0.25">
      <c r="Q103" s="41"/>
      <c r="R103" s="41"/>
      <c r="S103" s="41"/>
      <c r="T103" s="41"/>
      <c r="U103" s="41"/>
      <c r="V103" s="41"/>
      <c r="W103" s="41"/>
      <c r="X103" s="41"/>
      <c r="Y103" s="41"/>
    </row>
    <row r="104" spans="17:25" x14ac:dyDescent="0.25">
      <c r="Q104" s="41"/>
      <c r="R104" s="41"/>
      <c r="S104" s="41"/>
      <c r="T104" s="41"/>
      <c r="U104" s="41"/>
      <c r="V104" s="41"/>
      <c r="W104" s="41"/>
      <c r="X104" s="41"/>
      <c r="Y104" s="41"/>
    </row>
    <row r="105" spans="17:25" x14ac:dyDescent="0.25">
      <c r="Q105" s="41"/>
      <c r="R105" s="41"/>
      <c r="S105" s="41"/>
      <c r="T105" s="41"/>
      <c r="U105" s="41"/>
      <c r="V105" s="41"/>
      <c r="W105" s="41"/>
      <c r="X105" s="41"/>
      <c r="Y105" s="41"/>
    </row>
    <row r="106" spans="17:25" x14ac:dyDescent="0.25">
      <c r="Q106" s="41"/>
      <c r="R106" s="41"/>
      <c r="S106" s="41"/>
      <c r="T106" s="41"/>
      <c r="U106" s="41"/>
      <c r="V106" s="41"/>
      <c r="W106" s="41"/>
      <c r="X106" s="41"/>
      <c r="Y106" s="41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28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10625.945282630004</v>
      </c>
      <c r="D13" s="30">
        <v>12708.393534590003</v>
      </c>
      <c r="E13" s="78">
        <v>19.597769389647901</v>
      </c>
      <c r="F13" s="78">
        <v>100</v>
      </c>
      <c r="G13" s="78">
        <v>1526.8972823399997</v>
      </c>
      <c r="H13" s="30">
        <v>2014.4554096999998</v>
      </c>
      <c r="I13" s="78">
        <v>31.931298391782303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4295.2543702900011</v>
      </c>
      <c r="D14" s="24">
        <v>5200.7567875799987</v>
      </c>
      <c r="E14" s="21">
        <v>21.081461986356388</v>
      </c>
      <c r="F14" s="21">
        <v>40.923793974623599</v>
      </c>
      <c r="G14" s="21">
        <v>704.50128374999997</v>
      </c>
      <c r="H14" s="24">
        <v>946.63811296999995</v>
      </c>
      <c r="I14" s="21">
        <v>34.369962809879695</v>
      </c>
      <c r="J14" s="21">
        <v>46.992259466839073</v>
      </c>
      <c r="K14" s="16"/>
    </row>
    <row r="15" spans="1:14" ht="15.6" x14ac:dyDescent="0.3">
      <c r="A15" s="14"/>
      <c r="B15" s="118" t="s">
        <v>221</v>
      </c>
      <c r="C15" s="21">
        <v>1510.9710147199994</v>
      </c>
      <c r="D15" s="24">
        <v>1830.148477010001</v>
      </c>
      <c r="E15" s="21">
        <v>21.123996369258546</v>
      </c>
      <c r="F15" s="21">
        <v>14.401100123541658</v>
      </c>
      <c r="G15" s="21">
        <v>239.17562083999999</v>
      </c>
      <c r="H15" s="24">
        <v>193.85030262000001</v>
      </c>
      <c r="I15" s="21">
        <v>-18.95064307173724</v>
      </c>
      <c r="J15" s="21">
        <v>9.6229631932567283</v>
      </c>
      <c r="K15" s="16"/>
    </row>
    <row r="16" spans="1:14" ht="15.6" x14ac:dyDescent="0.3">
      <c r="A16" s="14"/>
      <c r="B16" s="118" t="s">
        <v>222</v>
      </c>
      <c r="C16" s="21">
        <v>1181.2747642899994</v>
      </c>
      <c r="D16" s="24">
        <v>1404.1819559700011</v>
      </c>
      <c r="E16" s="21">
        <v>18.870054488464348</v>
      </c>
      <c r="F16" s="21">
        <v>11.049248295215802</v>
      </c>
      <c r="G16" s="21">
        <v>32.093245330000002</v>
      </c>
      <c r="H16" s="24">
        <v>186.72558101000001</v>
      </c>
      <c r="I16" s="21">
        <v>481.82205972000401</v>
      </c>
      <c r="J16" s="21">
        <v>9.2692834058713611</v>
      </c>
      <c r="K16" s="16"/>
    </row>
    <row r="17" spans="1:11" ht="15.6" x14ac:dyDescent="0.3">
      <c r="A17" s="14"/>
      <c r="B17" s="118" t="s">
        <v>230</v>
      </c>
      <c r="C17" s="21">
        <v>701.69293739000022</v>
      </c>
      <c r="D17" s="24">
        <v>692.77551327000015</v>
      </c>
      <c r="E17" s="21">
        <v>-1.2708442175817125</v>
      </c>
      <c r="F17" s="21">
        <v>5.4513224774192546</v>
      </c>
      <c r="G17" s="21">
        <v>88.191889040000007</v>
      </c>
      <c r="H17" s="24">
        <v>73.913337780000006</v>
      </c>
      <c r="I17" s="21">
        <v>-16.190322506329203</v>
      </c>
      <c r="J17" s="21">
        <v>3.669147374724341</v>
      </c>
      <c r="K17" s="16"/>
    </row>
    <row r="18" spans="1:11" ht="15.6" x14ac:dyDescent="0.3">
      <c r="A18" s="14"/>
      <c r="B18" s="118" t="s">
        <v>215</v>
      </c>
      <c r="C18" s="21">
        <v>347.10168083999997</v>
      </c>
      <c r="D18" s="24">
        <v>631.0852947699999</v>
      </c>
      <c r="E18" s="21">
        <v>81.815683877631542</v>
      </c>
      <c r="F18" s="21">
        <v>4.9658935494269763</v>
      </c>
      <c r="G18" s="21">
        <v>43.792387250000004</v>
      </c>
      <c r="H18" s="24">
        <v>145.50613519000001</v>
      </c>
      <c r="I18" s="21">
        <v>232.26353785953972</v>
      </c>
      <c r="J18" s="21">
        <v>7.2231003222687038</v>
      </c>
      <c r="K18" s="16"/>
    </row>
    <row r="19" spans="1:11" ht="15.6" x14ac:dyDescent="0.3">
      <c r="A19" s="14"/>
      <c r="B19" s="118" t="s">
        <v>223</v>
      </c>
      <c r="C19" s="21">
        <v>317.01611802999992</v>
      </c>
      <c r="D19" s="24">
        <v>567.76686580000012</v>
      </c>
      <c r="E19" s="21">
        <v>79.097160525532374</v>
      </c>
      <c r="F19" s="21">
        <v>4.4676525341668007</v>
      </c>
      <c r="G19" s="21">
        <v>57.611568689999999</v>
      </c>
      <c r="H19" s="24">
        <v>122.20767183</v>
      </c>
      <c r="I19" s="21">
        <v>112.12349291785966</v>
      </c>
      <c r="J19" s="21">
        <v>6.0665364565304341</v>
      </c>
      <c r="K19" s="16"/>
    </row>
    <row r="20" spans="1:11" ht="15.6" x14ac:dyDescent="0.3">
      <c r="A20" s="14"/>
      <c r="B20" s="118" t="s">
        <v>216</v>
      </c>
      <c r="C20" s="21">
        <v>338.7831897300004</v>
      </c>
      <c r="D20" s="24">
        <v>364.01470669999992</v>
      </c>
      <c r="E20" s="21">
        <v>7.4476885910744972</v>
      </c>
      <c r="F20" s="21">
        <v>2.8643644510159065</v>
      </c>
      <c r="G20" s="21">
        <v>64.906256819999982</v>
      </c>
      <c r="H20" s="24">
        <v>48.60847298999996</v>
      </c>
      <c r="I20" s="21">
        <v>-25.109726902288532</v>
      </c>
      <c r="J20" s="21">
        <v>2.4129833182675862</v>
      </c>
      <c r="K20" s="16"/>
    </row>
    <row r="21" spans="1:11" ht="15.6" x14ac:dyDescent="0.3">
      <c r="A21" s="14"/>
      <c r="B21" s="118" t="s">
        <v>206</v>
      </c>
      <c r="C21" s="21">
        <v>201.84654855000025</v>
      </c>
      <c r="D21" s="24">
        <v>280.25920188000043</v>
      </c>
      <c r="E21" s="21">
        <v>38.847656248417969</v>
      </c>
      <c r="F21" s="21">
        <v>2.2053078630055354</v>
      </c>
      <c r="G21" s="21">
        <v>49.793123730000005</v>
      </c>
      <c r="H21" s="24">
        <v>54.590592389999991</v>
      </c>
      <c r="I21" s="21">
        <v>9.6348015561625431</v>
      </c>
      <c r="J21" s="21">
        <v>2.7099429516848836</v>
      </c>
      <c r="K21" s="16"/>
    </row>
    <row r="22" spans="1:11" ht="15.6" x14ac:dyDescent="0.3">
      <c r="A22" s="14"/>
      <c r="B22" s="118" t="s">
        <v>212</v>
      </c>
      <c r="C22" s="21">
        <v>228.84745889000021</v>
      </c>
      <c r="D22" s="24">
        <v>268.97062427000031</v>
      </c>
      <c r="E22" s="21">
        <v>17.532711778672638</v>
      </c>
      <c r="F22" s="21">
        <v>2.1164801321104023</v>
      </c>
      <c r="G22" s="21">
        <v>31.721692780000019</v>
      </c>
      <c r="H22" s="24">
        <v>36.379818799999988</v>
      </c>
      <c r="I22" s="21">
        <v>14.684355126649606</v>
      </c>
      <c r="J22" s="21">
        <v>1.8059381520595588</v>
      </c>
      <c r="K22" s="16"/>
    </row>
    <row r="23" spans="1:11" s="91" customFormat="1" ht="15.6" x14ac:dyDescent="0.3">
      <c r="A23" s="97"/>
      <c r="B23" s="118" t="s">
        <v>229</v>
      </c>
      <c r="C23" s="21">
        <v>173.4946424100001</v>
      </c>
      <c r="D23" s="24">
        <v>182.29343302999968</v>
      </c>
      <c r="E23" s="21">
        <v>5.0715056659826896</v>
      </c>
      <c r="F23" s="21">
        <v>1.4344333336375612</v>
      </c>
      <c r="G23" s="21">
        <v>16.807732369999997</v>
      </c>
      <c r="H23" s="24">
        <v>22.896544960000011</v>
      </c>
      <c r="I23" s="21">
        <v>36.226258581246171</v>
      </c>
      <c r="J23" s="21">
        <v>1.1366121508447709</v>
      </c>
      <c r="K23" s="99"/>
    </row>
    <row r="24" spans="1:11" s="91" customFormat="1" x14ac:dyDescent="0.25">
      <c r="A24" s="97"/>
      <c r="B24" s="118" t="s">
        <v>224</v>
      </c>
      <c r="C24" s="21">
        <v>162.24276871999996</v>
      </c>
      <c r="D24" s="24">
        <v>171.25727741999998</v>
      </c>
      <c r="E24" s="21">
        <v>5.5561851977251164</v>
      </c>
      <c r="F24" s="21">
        <v>1.3475918648086238</v>
      </c>
      <c r="G24" s="21">
        <v>37.835736320000002</v>
      </c>
      <c r="H24" s="24">
        <v>37.023022080000004</v>
      </c>
      <c r="I24" s="21">
        <v>-2.1480069348363551</v>
      </c>
      <c r="J24" s="21">
        <v>1.8378675398684357</v>
      </c>
      <c r="K24" s="99"/>
    </row>
    <row r="25" spans="1:11" x14ac:dyDescent="0.25">
      <c r="A25" s="14"/>
      <c r="B25" s="118" t="s">
        <v>207</v>
      </c>
      <c r="C25" s="21">
        <v>199.20241397000001</v>
      </c>
      <c r="D25" s="24">
        <v>168.77293415000003</v>
      </c>
      <c r="E25" s="21">
        <v>-15.275658167768324</v>
      </c>
      <c r="F25" s="21">
        <v>1.3280430267651842</v>
      </c>
      <c r="G25" s="21">
        <v>19.254729319999988</v>
      </c>
      <c r="H25" s="24">
        <v>18.997439629999995</v>
      </c>
      <c r="I25" s="21">
        <v>-1.3362415317505705</v>
      </c>
      <c r="J25" s="21">
        <v>0.94305585214364029</v>
      </c>
      <c r="K25" s="16"/>
    </row>
    <row r="26" spans="1:11" s="91" customFormat="1" x14ac:dyDescent="0.25">
      <c r="A26" s="97"/>
      <c r="B26" s="118" t="s">
        <v>210</v>
      </c>
      <c r="C26" s="21">
        <v>141.21601175000004</v>
      </c>
      <c r="D26" s="24">
        <v>141.07466235000001</v>
      </c>
      <c r="E26" s="21">
        <v>-0.10009445688797802</v>
      </c>
      <c r="F26" s="21">
        <v>1.1100904450749003</v>
      </c>
      <c r="G26" s="21">
        <v>23.428338120000006</v>
      </c>
      <c r="H26" s="24">
        <v>34.379587260000015</v>
      </c>
      <c r="I26" s="21">
        <v>46.74360205964112</v>
      </c>
      <c r="J26" s="21">
        <v>1.7066442421339052</v>
      </c>
      <c r="K26" s="99"/>
    </row>
    <row r="27" spans="1:11" s="133" customFormat="1" x14ac:dyDescent="0.25">
      <c r="A27" s="97"/>
      <c r="B27" s="118" t="s">
        <v>231</v>
      </c>
      <c r="C27" s="21">
        <v>70.034545129999998</v>
      </c>
      <c r="D27" s="24">
        <v>138.31999962</v>
      </c>
      <c r="E27" s="21">
        <v>97.5025315910123</v>
      </c>
      <c r="F27" s="21">
        <v>1.0884145131602778</v>
      </c>
      <c r="G27" s="21">
        <v>28.066326549999999</v>
      </c>
      <c r="H27" s="24">
        <v>12.30588043</v>
      </c>
      <c r="I27" s="21">
        <v>-56.15428899084052</v>
      </c>
      <c r="J27" s="21">
        <v>0.61087877005094082</v>
      </c>
      <c r="K27" s="99"/>
    </row>
    <row r="28" spans="1:11" s="133" customFormat="1" x14ac:dyDescent="0.25">
      <c r="A28" s="97"/>
      <c r="B28" s="118" t="s">
        <v>217</v>
      </c>
      <c r="C28" s="21">
        <v>61.323515150000034</v>
      </c>
      <c r="D28" s="24">
        <v>131.93019801</v>
      </c>
      <c r="E28" s="140">
        <v>115.13802280787866</v>
      </c>
      <c r="F28" s="140">
        <v>1.0381343452334026</v>
      </c>
      <c r="G28" s="21">
        <v>4.1756253400000007</v>
      </c>
      <c r="H28" s="24">
        <v>24.34818735</v>
      </c>
      <c r="I28" s="140">
        <v>483.10277784644342</v>
      </c>
      <c r="J28" s="140">
        <v>1.2086734326686348</v>
      </c>
      <c r="K28" s="99"/>
    </row>
    <row r="29" spans="1:11" s="133" customFormat="1" x14ac:dyDescent="0.25">
      <c r="A29" s="97"/>
      <c r="B29" s="118" t="s">
        <v>225</v>
      </c>
      <c r="C29" s="21">
        <v>109.51986619999994</v>
      </c>
      <c r="D29" s="24">
        <v>123.77197790999995</v>
      </c>
      <c r="E29" s="21">
        <v>13.01326618129124</v>
      </c>
      <c r="F29" s="21">
        <v>0.97393881904203305</v>
      </c>
      <c r="G29" s="21">
        <v>7.4811791599999991</v>
      </c>
      <c r="H29" s="24">
        <v>17.949221259999991</v>
      </c>
      <c r="I29" s="21">
        <v>139.92502887739948</v>
      </c>
      <c r="J29" s="21">
        <v>0.89102102600886346</v>
      </c>
      <c r="K29" s="99"/>
    </row>
    <row r="30" spans="1:11" s="133" customFormat="1" x14ac:dyDescent="0.25">
      <c r="A30" s="97"/>
      <c r="B30" s="118" t="s">
        <v>208</v>
      </c>
      <c r="C30" s="21">
        <v>167.17567897999987</v>
      </c>
      <c r="D30" s="24">
        <v>114.55022421000004</v>
      </c>
      <c r="E30" s="21">
        <v>-31.479133263335335</v>
      </c>
      <c r="F30" s="21">
        <v>0.90137454351106261</v>
      </c>
      <c r="G30" s="21">
        <v>19.087740900000007</v>
      </c>
      <c r="H30" s="24">
        <v>13.393257019999995</v>
      </c>
      <c r="I30" s="21">
        <v>-29.833199799982669</v>
      </c>
      <c r="J30" s="21">
        <v>0.66485745752965408</v>
      </c>
      <c r="K30" s="99"/>
    </row>
    <row r="31" spans="1:11" x14ac:dyDescent="0.25">
      <c r="A31" s="14"/>
      <c r="B31" s="118" t="s">
        <v>204</v>
      </c>
      <c r="C31" s="21">
        <v>67.520953739999982</v>
      </c>
      <c r="D31" s="24">
        <v>60.880614700000017</v>
      </c>
      <c r="E31" s="21">
        <v>-9.8344864404161569</v>
      </c>
      <c r="F31" s="21">
        <v>0.47905830531840027</v>
      </c>
      <c r="G31" s="21">
        <v>4.2589969500000002</v>
      </c>
      <c r="H31" s="24">
        <v>6.2405662499999988</v>
      </c>
      <c r="I31" s="21">
        <v>46.526666331611224</v>
      </c>
      <c r="J31" s="21">
        <v>0.30978924725513618</v>
      </c>
      <c r="K31" s="16"/>
    </row>
    <row r="32" spans="1:11" x14ac:dyDescent="0.25">
      <c r="A32" s="14"/>
      <c r="B32" s="118" t="s">
        <v>218</v>
      </c>
      <c r="C32" s="21">
        <v>115.10295482000001</v>
      </c>
      <c r="D32" s="24">
        <v>56.206354239999996</v>
      </c>
      <c r="E32" s="21">
        <v>-51.168626098351289</v>
      </c>
      <c r="F32" s="21">
        <v>0.44227741364017586</v>
      </c>
      <c r="G32" s="21">
        <v>31.574852289999999</v>
      </c>
      <c r="H32" s="24">
        <v>0</v>
      </c>
      <c r="I32" s="21" t="s">
        <v>97</v>
      </c>
      <c r="J32" s="21">
        <v>0</v>
      </c>
      <c r="K32" s="16"/>
    </row>
    <row r="33" spans="1:13" x14ac:dyDescent="0.25">
      <c r="A33" s="14"/>
      <c r="B33" s="118" t="s">
        <v>209</v>
      </c>
      <c r="C33" s="21">
        <v>40.347070139999985</v>
      </c>
      <c r="D33" s="24">
        <v>48.775124290000043</v>
      </c>
      <c r="E33" s="21">
        <v>20.888887646006559</v>
      </c>
      <c r="F33" s="21">
        <v>0.38380243857921748</v>
      </c>
      <c r="G33" s="21">
        <v>4.6927912399999983</v>
      </c>
      <c r="H33" s="24">
        <v>5.4285449899999998</v>
      </c>
      <c r="I33" s="21">
        <v>15.678382275534641</v>
      </c>
      <c r="J33" s="21">
        <v>0.26947953098691019</v>
      </c>
      <c r="K33" s="16"/>
    </row>
    <row r="34" spans="1:13" x14ac:dyDescent="0.25">
      <c r="A34" s="14"/>
      <c r="B34" s="118" t="s">
        <v>220</v>
      </c>
      <c r="C34" s="21">
        <v>70.898883930000068</v>
      </c>
      <c r="D34" s="24">
        <v>34.979936419999994</v>
      </c>
      <c r="E34" s="21">
        <v>-50.662218527252968</v>
      </c>
      <c r="F34" s="21">
        <v>0.27525065481164701</v>
      </c>
      <c r="G34" s="21">
        <v>5.7701598199999982</v>
      </c>
      <c r="H34" s="24">
        <v>1.3115198300000002</v>
      </c>
      <c r="I34" s="21">
        <v>-77.27064984484258</v>
      </c>
      <c r="J34" s="21">
        <v>6.5105428677387139E-2</v>
      </c>
      <c r="K34" s="16"/>
    </row>
    <row r="35" spans="1:13" x14ac:dyDescent="0.25">
      <c r="A35" s="14"/>
      <c r="B35" s="118" t="s">
        <v>203</v>
      </c>
      <c r="C35" s="21">
        <v>47.779540300000043</v>
      </c>
      <c r="D35" s="24">
        <v>29.0890263</v>
      </c>
      <c r="E35" s="21">
        <v>-39.118237393338894</v>
      </c>
      <c r="F35" s="21">
        <v>0.22889617181608995</v>
      </c>
      <c r="G35" s="21">
        <v>6.2340586100000026</v>
      </c>
      <c r="H35" s="24">
        <v>4.4755656699999991</v>
      </c>
      <c r="I35" s="21">
        <v>-28.207834574721822</v>
      </c>
      <c r="J35" s="21">
        <v>0.22217248634292266</v>
      </c>
      <c r="K35" s="16"/>
    </row>
    <row r="36" spans="1:13" x14ac:dyDescent="0.25">
      <c r="A36" s="14"/>
      <c r="B36" s="119" t="s">
        <v>205</v>
      </c>
      <c r="C36" s="30">
        <v>15.621608940000003</v>
      </c>
      <c r="D36" s="30">
        <v>25.441140019999999</v>
      </c>
      <c r="E36" s="30">
        <v>62.858640987078715</v>
      </c>
      <c r="F36" s="30">
        <v>0.20019162886916989</v>
      </c>
      <c r="G36" s="30">
        <v>0.9</v>
      </c>
      <c r="H36" s="30">
        <v>2.2644660000000004E-2</v>
      </c>
      <c r="I36" s="30">
        <v>-97.483926666666662</v>
      </c>
      <c r="J36" s="30">
        <v>1.1241082771532942E-3</v>
      </c>
      <c r="K36" s="16"/>
    </row>
    <row r="37" spans="1:13" x14ac:dyDescent="0.25">
      <c r="A37" s="14"/>
      <c r="B37" s="118" t="s">
        <v>211</v>
      </c>
      <c r="C37" s="21">
        <v>41.540403370000007</v>
      </c>
      <c r="D37" s="24">
        <v>20.521011470000008</v>
      </c>
      <c r="E37" s="21">
        <v>-50.599874326641611</v>
      </c>
      <c r="F37" s="21">
        <v>0.16147604663127121</v>
      </c>
      <c r="G37" s="21">
        <v>2.04042127</v>
      </c>
      <c r="H37" s="24">
        <v>1.22885304</v>
      </c>
      <c r="I37" s="21">
        <v>-39.774542734501097</v>
      </c>
      <c r="J37" s="21">
        <v>6.1001749360290153E-2</v>
      </c>
      <c r="K37" s="16"/>
    </row>
    <row r="38" spans="1:13" x14ac:dyDescent="0.25">
      <c r="A38" s="14"/>
      <c r="B38" s="118" t="s">
        <v>219</v>
      </c>
      <c r="C38" s="21">
        <v>7.8743824499999988</v>
      </c>
      <c r="D38" s="24">
        <v>10.29675293</v>
      </c>
      <c r="E38" s="21">
        <v>30.762672442967286</v>
      </c>
      <c r="F38" s="21">
        <v>8.1023245794002663E-2</v>
      </c>
      <c r="G38" s="21">
        <v>1.8662000000000001</v>
      </c>
      <c r="H38" s="24">
        <v>2.1047788399999998</v>
      </c>
      <c r="I38" s="21">
        <v>12.784205337048537</v>
      </c>
      <c r="J38" s="21">
        <v>0.1044837641908118</v>
      </c>
      <c r="K38" s="16"/>
    </row>
    <row r="39" spans="1:13" x14ac:dyDescent="0.25">
      <c r="A39" s="97"/>
      <c r="B39" s="118" t="s">
        <v>214</v>
      </c>
      <c r="C39" s="21">
        <v>12.261959899999994</v>
      </c>
      <c r="D39" s="24">
        <v>10.273440270000002</v>
      </c>
      <c r="E39" s="21">
        <v>-16.216980370323942</v>
      </c>
      <c r="F39" s="21">
        <v>8.0839802781032172E-2</v>
      </c>
      <c r="G39" s="21">
        <v>1.6353258499999996</v>
      </c>
      <c r="H39" s="24">
        <v>3.9297708500000001</v>
      </c>
      <c r="I39" s="21">
        <v>140.3050651954166</v>
      </c>
      <c r="J39" s="21">
        <v>0.19507857215788343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7235.5192869099737</v>
      </c>
      <c r="D13" s="30">
        <v>7780.6029144700151</v>
      </c>
      <c r="E13" s="78">
        <v>7.5334417053682712</v>
      </c>
      <c r="F13" s="78">
        <v>100</v>
      </c>
      <c r="G13" s="78">
        <v>1339.9679027800009</v>
      </c>
      <c r="H13" s="30">
        <v>1315.8426263199974</v>
      </c>
      <c r="I13" s="78">
        <v>-1.8004368918054903</v>
      </c>
      <c r="J13" s="78">
        <v>100</v>
      </c>
      <c r="K13" s="16"/>
    </row>
    <row r="14" spans="1:14" ht="15.6" x14ac:dyDescent="0.3">
      <c r="A14" s="14"/>
      <c r="B14" s="9" t="s">
        <v>207</v>
      </c>
      <c r="C14" s="21">
        <v>2076.744067599981</v>
      </c>
      <c r="D14" s="24">
        <v>2123.3064013400112</v>
      </c>
      <c r="E14" s="21">
        <v>2.2420833874749357</v>
      </c>
      <c r="F14" s="21">
        <v>27.289741228037499</v>
      </c>
      <c r="G14" s="21">
        <v>388.13856431000011</v>
      </c>
      <c r="H14" s="24">
        <v>347.75828639999912</v>
      </c>
      <c r="I14" s="21">
        <v>-10.403572750310353</v>
      </c>
      <c r="J14" s="21">
        <v>26.428562158118474</v>
      </c>
      <c r="K14" s="16"/>
    </row>
    <row r="15" spans="1:14" x14ac:dyDescent="0.25">
      <c r="A15" s="14"/>
      <c r="B15" s="119" t="s">
        <v>203</v>
      </c>
      <c r="C15" s="30">
        <v>1186.9470415400078</v>
      </c>
      <c r="D15" s="30">
        <v>1281.7692331199974</v>
      </c>
      <c r="E15" s="30">
        <v>7.9887466130723173</v>
      </c>
      <c r="F15" s="30">
        <v>16.473906292483075</v>
      </c>
      <c r="G15" s="30">
        <v>231.04370955999968</v>
      </c>
      <c r="H15" s="30">
        <v>229.83900559999952</v>
      </c>
      <c r="I15" s="30">
        <v>-0.52141820363532654</v>
      </c>
      <c r="J15" s="30">
        <v>17.46705882623576</v>
      </c>
      <c r="K15" s="16"/>
    </row>
    <row r="16" spans="1:14" ht="15.6" x14ac:dyDescent="0.3">
      <c r="A16" s="14"/>
      <c r="B16" s="118" t="s">
        <v>204</v>
      </c>
      <c r="C16" s="21">
        <v>783.45771930999058</v>
      </c>
      <c r="D16" s="24">
        <v>856.94212525000364</v>
      </c>
      <c r="E16" s="21">
        <v>9.3794986160494318</v>
      </c>
      <c r="F16" s="21">
        <v>11.013826751861366</v>
      </c>
      <c r="G16" s="21">
        <v>114.76973805000053</v>
      </c>
      <c r="H16" s="24">
        <v>132.46203729999974</v>
      </c>
      <c r="I16" s="21">
        <v>15.415474105457472</v>
      </c>
      <c r="J16" s="21">
        <v>10.066708180024147</v>
      </c>
      <c r="K16" s="16"/>
    </row>
    <row r="17" spans="1:11" x14ac:dyDescent="0.25">
      <c r="A17" s="14"/>
      <c r="B17" s="118" t="s">
        <v>210</v>
      </c>
      <c r="C17" s="21">
        <v>671.2518075799959</v>
      </c>
      <c r="D17" s="24">
        <v>811.20804010000097</v>
      </c>
      <c r="E17" s="21">
        <v>20.850034359620828</v>
      </c>
      <c r="F17" s="21">
        <v>10.426030591939767</v>
      </c>
      <c r="G17" s="21">
        <v>124.87854027999998</v>
      </c>
      <c r="H17" s="24">
        <v>119.82227108000012</v>
      </c>
      <c r="I17" s="21">
        <v>-4.0489496343109055</v>
      </c>
      <c r="J17" s="21">
        <v>9.1061247510354448</v>
      </c>
      <c r="K17" s="16"/>
    </row>
    <row r="18" spans="1:11" ht="15.6" x14ac:dyDescent="0.3">
      <c r="A18" s="14"/>
      <c r="B18" s="118" t="s">
        <v>206</v>
      </c>
      <c r="C18" s="21">
        <v>642.30980528999839</v>
      </c>
      <c r="D18" s="24">
        <v>705.47515142999896</v>
      </c>
      <c r="E18" s="21">
        <v>9.8340933953953602</v>
      </c>
      <c r="F18" s="21">
        <v>9.0671013440100889</v>
      </c>
      <c r="G18" s="21">
        <v>144.43830607000021</v>
      </c>
      <c r="H18" s="24">
        <v>131.01055483999954</v>
      </c>
      <c r="I18" s="21">
        <v>-9.2965305363613702</v>
      </c>
      <c r="J18" s="21">
        <v>9.9563999690749743</v>
      </c>
      <c r="K18" s="16"/>
    </row>
    <row r="19" spans="1:11" x14ac:dyDescent="0.25">
      <c r="A19" s="14"/>
      <c r="B19" s="118" t="s">
        <v>205</v>
      </c>
      <c r="C19" s="21">
        <v>579.21912356000109</v>
      </c>
      <c r="D19" s="24">
        <v>684.82834621000234</v>
      </c>
      <c r="E19" s="21">
        <v>18.233034503575276</v>
      </c>
      <c r="F19" s="21">
        <v>8.8017388078806764</v>
      </c>
      <c r="G19" s="21">
        <v>115.98742696000012</v>
      </c>
      <c r="H19" s="24">
        <v>115.35124047999996</v>
      </c>
      <c r="I19" s="21">
        <v>-0.54849607123327315</v>
      </c>
      <c r="J19" s="21">
        <v>8.7663401513752071</v>
      </c>
      <c r="K19" s="16"/>
    </row>
    <row r="20" spans="1:11" ht="15.6" x14ac:dyDescent="0.3">
      <c r="A20" s="14"/>
      <c r="B20" s="118" t="s">
        <v>211</v>
      </c>
      <c r="C20" s="21">
        <v>337.36117264999979</v>
      </c>
      <c r="D20" s="24">
        <v>401.21942348000067</v>
      </c>
      <c r="E20" s="21">
        <v>18.928749366262011</v>
      </c>
      <c r="F20" s="21">
        <v>5.1566623806727216</v>
      </c>
      <c r="G20" s="21">
        <v>63.678306480000018</v>
      </c>
      <c r="H20" s="24">
        <v>69.489881770000025</v>
      </c>
      <c r="I20" s="21">
        <v>9.1264601891152708</v>
      </c>
      <c r="J20" s="21">
        <v>5.2810176825128101</v>
      </c>
      <c r="K20" s="16"/>
    </row>
    <row r="21" spans="1:11" x14ac:dyDescent="0.25">
      <c r="A21" s="14"/>
      <c r="B21" s="118" t="s">
        <v>219</v>
      </c>
      <c r="C21" s="21">
        <v>171.58948293999993</v>
      </c>
      <c r="D21" s="24">
        <v>314.19624638000028</v>
      </c>
      <c r="E21" s="21">
        <v>83.109268118644522</v>
      </c>
      <c r="F21" s="21">
        <v>4.0381992222694238</v>
      </c>
      <c r="G21" s="21">
        <v>35.192587269999997</v>
      </c>
      <c r="H21" s="24">
        <v>53.855875240000003</v>
      </c>
      <c r="I21" s="21">
        <v>53.031872384982528</v>
      </c>
      <c r="J21" s="21">
        <v>4.092881182198675</v>
      </c>
      <c r="K21" s="16"/>
    </row>
    <row r="22" spans="1:11" ht="15.6" x14ac:dyDescent="0.3">
      <c r="A22" s="14"/>
      <c r="B22" s="118" t="s">
        <v>212</v>
      </c>
      <c r="C22" s="21">
        <v>177.90589024999986</v>
      </c>
      <c r="D22" s="24">
        <v>158.2537186600006</v>
      </c>
      <c r="E22" s="21">
        <v>-11.046386132793751</v>
      </c>
      <c r="F22" s="21">
        <v>2.0339518723630974</v>
      </c>
      <c r="G22" s="21">
        <v>25.254970090000011</v>
      </c>
      <c r="H22" s="24">
        <v>32.496198339999985</v>
      </c>
      <c r="I22" s="21">
        <v>28.672487926909952</v>
      </c>
      <c r="J22" s="21">
        <v>2.4696113114135652</v>
      </c>
      <c r="K22" s="16"/>
    </row>
    <row r="23" spans="1:11" ht="15.6" x14ac:dyDescent="0.3">
      <c r="A23" s="14"/>
      <c r="B23" s="118" t="s">
        <v>208</v>
      </c>
      <c r="C23" s="21">
        <v>86.793453119999938</v>
      </c>
      <c r="D23" s="24">
        <v>109.95948788999968</v>
      </c>
      <c r="E23" s="21">
        <v>26.690993314865086</v>
      </c>
      <c r="F23" s="21">
        <v>1.4132515063260969</v>
      </c>
      <c r="G23" s="21">
        <v>14.07861853</v>
      </c>
      <c r="H23" s="24">
        <v>15.544322789999995</v>
      </c>
      <c r="I23" s="21">
        <v>10.410852860859453</v>
      </c>
      <c r="J23" s="21">
        <v>1.1813208114007243</v>
      </c>
      <c r="K23" s="16"/>
    </row>
    <row r="24" spans="1:11" x14ac:dyDescent="0.25">
      <c r="A24" s="14"/>
      <c r="B24" s="118" t="s">
        <v>224</v>
      </c>
      <c r="C24" s="21">
        <v>82.224389800000012</v>
      </c>
      <c r="D24" s="24">
        <v>76.982435310000042</v>
      </c>
      <c r="E24" s="21">
        <v>-6.3751819901009092</v>
      </c>
      <c r="F24" s="21">
        <v>0.9894147812996803</v>
      </c>
      <c r="G24" s="21">
        <v>17.586268020000002</v>
      </c>
      <c r="H24" s="24">
        <v>21.11619945999999</v>
      </c>
      <c r="I24" s="21">
        <v>20.072089405128878</v>
      </c>
      <c r="J24" s="21">
        <v>1.6047663328140869</v>
      </c>
      <c r="K24" s="16"/>
    </row>
    <row r="25" spans="1:11" x14ac:dyDescent="0.25">
      <c r="A25" s="14"/>
      <c r="B25" s="118" t="s">
        <v>209</v>
      </c>
      <c r="C25" s="21">
        <v>159.52495617999995</v>
      </c>
      <c r="D25" s="24">
        <v>61.789906479999907</v>
      </c>
      <c r="E25" s="21">
        <v>-61.266307191284056</v>
      </c>
      <c r="F25" s="21">
        <v>0.79415319300109533</v>
      </c>
      <c r="G25" s="21">
        <v>33.964035829999951</v>
      </c>
      <c r="H25" s="24">
        <v>11.040722769999984</v>
      </c>
      <c r="I25" s="21">
        <v>-67.492900945982768</v>
      </c>
      <c r="J25" s="21">
        <v>0.83906103580771307</v>
      </c>
      <c r="K25" s="16"/>
    </row>
    <row r="26" spans="1:11" x14ac:dyDescent="0.25">
      <c r="A26" s="14"/>
      <c r="B26" s="118" t="s">
        <v>216</v>
      </c>
      <c r="C26" s="21">
        <v>47.420890799999967</v>
      </c>
      <c r="D26" s="24">
        <v>57.698151489999823</v>
      </c>
      <c r="E26" s="21">
        <v>21.672432796222086</v>
      </c>
      <c r="F26" s="21">
        <v>0.74156401662261151</v>
      </c>
      <c r="G26" s="21">
        <v>10.093527290000001</v>
      </c>
      <c r="H26" s="24">
        <v>8.4616994500000029</v>
      </c>
      <c r="I26" s="21">
        <v>-16.167072155407013</v>
      </c>
      <c r="J26" s="21">
        <v>0.64306318101768323</v>
      </c>
      <c r="K26" s="16"/>
    </row>
    <row r="27" spans="1:11" x14ac:dyDescent="0.25">
      <c r="A27" s="14"/>
      <c r="B27" s="118" t="s">
        <v>229</v>
      </c>
      <c r="C27" s="21">
        <v>18.394273619999993</v>
      </c>
      <c r="D27" s="24">
        <v>28.218452449999987</v>
      </c>
      <c r="E27" s="21">
        <v>53.408897969845448</v>
      </c>
      <c r="F27" s="21">
        <v>0.3626769385380223</v>
      </c>
      <c r="G27" s="21">
        <v>1.8372737000000001</v>
      </c>
      <c r="H27" s="24">
        <v>5.4665298700000013</v>
      </c>
      <c r="I27" s="21">
        <v>197.53486755947148</v>
      </c>
      <c r="J27" s="21">
        <v>0.41543948802511327</v>
      </c>
      <c r="K27" s="16"/>
    </row>
    <row r="28" spans="1:11" x14ac:dyDescent="0.25">
      <c r="A28" s="14"/>
      <c r="B28" s="118" t="s">
        <v>220</v>
      </c>
      <c r="C28" s="21">
        <v>26.319579649999994</v>
      </c>
      <c r="D28" s="24">
        <v>23.915389589999997</v>
      </c>
      <c r="E28" s="21">
        <v>-9.1346066007554896</v>
      </c>
      <c r="F28" s="21">
        <v>0.3073719331637299</v>
      </c>
      <c r="G28" s="21">
        <v>3.4930884000000013</v>
      </c>
      <c r="H28" s="24">
        <v>2.4337265299999999</v>
      </c>
      <c r="I28" s="21">
        <v>-30.327370758781857</v>
      </c>
      <c r="J28" s="21">
        <v>0.18495574480714128</v>
      </c>
      <c r="K28" s="16"/>
    </row>
    <row r="29" spans="1:11" x14ac:dyDescent="0.25">
      <c r="A29" s="14"/>
      <c r="B29" s="118" t="s">
        <v>214</v>
      </c>
      <c r="C29" s="21">
        <v>62.19437965999996</v>
      </c>
      <c r="D29" s="24">
        <v>23.767698109999998</v>
      </c>
      <c r="E29" s="21">
        <v>-61.784813611886399</v>
      </c>
      <c r="F29" s="21">
        <v>0.30547373219365692</v>
      </c>
      <c r="G29" s="21">
        <v>1.4921342099999992</v>
      </c>
      <c r="H29" s="24">
        <v>4.3382896200000021</v>
      </c>
      <c r="I29" s="21">
        <v>190.74392845667711</v>
      </c>
      <c r="J29" s="21">
        <v>0.32969669269134777</v>
      </c>
      <c r="K29" s="16"/>
    </row>
    <row r="30" spans="1:11" x14ac:dyDescent="0.25">
      <c r="A30" s="14"/>
      <c r="B30" s="118" t="s">
        <v>217</v>
      </c>
      <c r="C30" s="21">
        <v>14.844123730000018</v>
      </c>
      <c r="D30" s="24">
        <v>19.78311453000002</v>
      </c>
      <c r="E30" s="21">
        <v>33.272363460689071</v>
      </c>
      <c r="F30" s="21">
        <v>0.25426197362171349</v>
      </c>
      <c r="G30" s="21">
        <v>2.4128954299999998</v>
      </c>
      <c r="H30" s="24">
        <v>5.4626866999999963</v>
      </c>
      <c r="I30" s="21">
        <v>126.3955011096356</v>
      </c>
      <c r="J30" s="21">
        <v>0.41514741890353807</v>
      </c>
      <c r="K30" s="16"/>
    </row>
    <row r="31" spans="1:11" x14ac:dyDescent="0.25">
      <c r="A31" s="14"/>
      <c r="B31" s="118" t="s">
        <v>228</v>
      </c>
      <c r="C31" s="21">
        <v>93.3707706</v>
      </c>
      <c r="D31" s="24">
        <v>15.958500659999997</v>
      </c>
      <c r="E31" s="21">
        <v>-82.908462083529173</v>
      </c>
      <c r="F31" s="21">
        <v>0.20510622165695022</v>
      </c>
      <c r="G31" s="21">
        <v>7.8111823899999999</v>
      </c>
      <c r="H31" s="24">
        <v>5.3384174099999999</v>
      </c>
      <c r="I31" s="21">
        <v>-31.656730780805642</v>
      </c>
      <c r="J31" s="21">
        <v>0.4057033343668075</v>
      </c>
      <c r="K31" s="16"/>
    </row>
    <row r="32" spans="1:11" x14ac:dyDescent="0.25">
      <c r="A32" s="14"/>
      <c r="B32" s="118" t="s">
        <v>221</v>
      </c>
      <c r="C32" s="21">
        <v>9.5293390900000041</v>
      </c>
      <c r="D32" s="24">
        <v>9.4877242600000091</v>
      </c>
      <c r="E32" s="21">
        <v>-0.43670216378033366</v>
      </c>
      <c r="F32" s="21">
        <v>0.12194073344053025</v>
      </c>
      <c r="G32" s="21">
        <v>2.5666406799999999</v>
      </c>
      <c r="H32" s="24">
        <v>1.1527977300000001</v>
      </c>
      <c r="I32" s="21">
        <v>-55.085347981003707</v>
      </c>
      <c r="J32" s="21">
        <v>8.7609088422983886E-2</v>
      </c>
      <c r="K32" s="16"/>
    </row>
    <row r="33" spans="1:11" x14ac:dyDescent="0.25">
      <c r="A33" s="14"/>
      <c r="B33" s="118" t="s">
        <v>225</v>
      </c>
      <c r="C33" s="21">
        <v>2.6057533699999991</v>
      </c>
      <c r="D33" s="24">
        <v>6.2769404099999999</v>
      </c>
      <c r="E33" s="21">
        <v>140.88774026990905</v>
      </c>
      <c r="F33" s="21">
        <v>8.0674216111535899E-2</v>
      </c>
      <c r="G33" s="21">
        <v>0.46079334999999999</v>
      </c>
      <c r="H33" s="24">
        <v>1.5257409199999998</v>
      </c>
      <c r="I33" s="21">
        <v>231.11174890002206</v>
      </c>
      <c r="J33" s="21">
        <v>0.11595162593774778</v>
      </c>
      <c r="K33" s="16"/>
    </row>
    <row r="34" spans="1:11" x14ac:dyDescent="0.25">
      <c r="A34" s="14"/>
      <c r="B34" s="118" t="s">
        <v>223</v>
      </c>
      <c r="C34" s="21">
        <v>3.6934320399999989</v>
      </c>
      <c r="D34" s="24">
        <v>4.0894492900000019</v>
      </c>
      <c r="E34" s="21">
        <v>10.722202160784944</v>
      </c>
      <c r="F34" s="21">
        <v>5.2559542428191885E-2</v>
      </c>
      <c r="G34" s="21">
        <v>0.26030553000000001</v>
      </c>
      <c r="H34" s="24">
        <v>0.27072743999999999</v>
      </c>
      <c r="I34" s="21">
        <v>4.0037220876559809</v>
      </c>
      <c r="J34" s="21">
        <v>2.0574454314277724E-2</v>
      </c>
      <c r="K34" s="16"/>
    </row>
    <row r="35" spans="1:11" x14ac:dyDescent="0.25">
      <c r="A35" s="14"/>
      <c r="B35" s="118" t="s">
        <v>222</v>
      </c>
      <c r="C35" s="21">
        <v>0.21405545000000004</v>
      </c>
      <c r="D35" s="24">
        <v>2.5180130100000002</v>
      </c>
      <c r="E35" s="21">
        <v>1076.3367903036337</v>
      </c>
      <c r="F35" s="21">
        <v>3.2362697822775573E-2</v>
      </c>
      <c r="G35" s="21">
        <v>4.7380769999999996E-2</v>
      </c>
      <c r="H35" s="24">
        <v>0.60598640000000004</v>
      </c>
      <c r="I35" s="21">
        <v>1178.971194431834</v>
      </c>
      <c r="J35" s="21">
        <v>4.605310603858119E-2</v>
      </c>
      <c r="K35" s="16"/>
    </row>
    <row r="36" spans="1:11" x14ac:dyDescent="0.25">
      <c r="A36" s="14"/>
      <c r="B36" s="118" t="s">
        <v>215</v>
      </c>
      <c r="C36" s="21">
        <v>0.21765685000000001</v>
      </c>
      <c r="D36" s="24">
        <v>2.2443304799999999</v>
      </c>
      <c r="E36" s="21">
        <v>931.13248216171451</v>
      </c>
      <c r="F36" s="21">
        <v>2.8845200104301624E-2</v>
      </c>
      <c r="G36" s="21">
        <v>0.13714185000000001</v>
      </c>
      <c r="H36" s="24">
        <v>0.52376308000000005</v>
      </c>
      <c r="I36" s="21">
        <v>281.91338384307926</v>
      </c>
      <c r="J36" s="21">
        <v>3.9804386141890122E-2</v>
      </c>
      <c r="K36" s="16"/>
    </row>
    <row r="37" spans="1:11" x14ac:dyDescent="0.25">
      <c r="A37" s="14"/>
      <c r="B37" s="118" t="s">
        <v>213</v>
      </c>
      <c r="C37" s="21">
        <v>1.05634815</v>
      </c>
      <c r="D37" s="24">
        <v>0.41246759000000011</v>
      </c>
      <c r="E37" s="21">
        <v>-60.953442290782633</v>
      </c>
      <c r="F37" s="21">
        <v>5.3012291532435292E-3</v>
      </c>
      <c r="G37" s="21">
        <v>0.17277576</v>
      </c>
      <c r="H37" s="24">
        <v>0.33849899999999999</v>
      </c>
      <c r="I37" s="21">
        <v>95.918107956810587</v>
      </c>
      <c r="J37" s="21">
        <v>2.5724884817470643E-2</v>
      </c>
      <c r="K37" s="16"/>
    </row>
    <row r="38" spans="1:11" x14ac:dyDescent="0.25">
      <c r="A38" s="14"/>
      <c r="B38" s="118" t="s">
        <v>218</v>
      </c>
      <c r="C38" s="21">
        <v>0.28506898000000003</v>
      </c>
      <c r="D38" s="24">
        <v>0.18356765</v>
      </c>
      <c r="E38" s="21">
        <v>-35.605883881157474</v>
      </c>
      <c r="F38" s="21">
        <v>2.3592985276065064E-3</v>
      </c>
      <c r="G38" s="21">
        <v>0.17169197</v>
      </c>
      <c r="H38" s="24">
        <v>0.1081261</v>
      </c>
      <c r="I38" s="21">
        <v>-37.023204987396909</v>
      </c>
      <c r="J38" s="21">
        <v>8.2172516558758311E-3</v>
      </c>
      <c r="K38" s="16"/>
    </row>
    <row r="39" spans="1:11" x14ac:dyDescent="0.25">
      <c r="A39" s="14"/>
      <c r="B39" s="118" t="s">
        <v>231</v>
      </c>
      <c r="C39" s="21">
        <v>4.4705099999999998E-2</v>
      </c>
      <c r="D39" s="24">
        <v>0.1185993</v>
      </c>
      <c r="E39" s="21">
        <v>165.29255051437087</v>
      </c>
      <c r="F39" s="21">
        <v>1.5242944705407644E-3</v>
      </c>
      <c r="G39" s="21">
        <v>0</v>
      </c>
      <c r="H39" s="24">
        <v>2.904E-2</v>
      </c>
      <c r="I39" s="21" t="s">
        <v>97</v>
      </c>
      <c r="J39" s="21">
        <v>2.2069508480064858E-3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11184.774675449993</v>
      </c>
      <c r="D13" s="30">
        <v>12913.127863369986</v>
      </c>
      <c r="E13" s="78">
        <v>15.452731396669428</v>
      </c>
      <c r="F13" s="78">
        <v>100</v>
      </c>
      <c r="G13" s="78">
        <v>1660.2639878300001</v>
      </c>
      <c r="H13" s="30">
        <v>2025.8060767900004</v>
      </c>
      <c r="I13" s="78">
        <v>22.017106414370357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3482.7780242500016</v>
      </c>
      <c r="D14" s="24">
        <v>4170.6287827800006</v>
      </c>
      <c r="E14" s="21">
        <v>19.750060260533651</v>
      </c>
      <c r="F14" s="21">
        <v>32.297587593867256</v>
      </c>
      <c r="G14" s="21">
        <v>574.64540175000002</v>
      </c>
      <c r="H14" s="24">
        <v>770.15619809000009</v>
      </c>
      <c r="I14" s="21">
        <v>34.022859270186444</v>
      </c>
      <c r="J14" s="21">
        <v>38.017271589507438</v>
      </c>
      <c r="K14" s="16"/>
    </row>
    <row r="15" spans="1:14" ht="15.6" x14ac:dyDescent="0.3">
      <c r="A15" s="14"/>
      <c r="B15" s="118" t="s">
        <v>221</v>
      </c>
      <c r="C15" s="21">
        <v>1511.4278689699993</v>
      </c>
      <c r="D15" s="24">
        <v>1830.4812515799986</v>
      </c>
      <c r="E15" s="21">
        <v>21.109401855043618</v>
      </c>
      <c r="F15" s="21">
        <v>14.175351401672648</v>
      </c>
      <c r="G15" s="21">
        <v>239.19560164000001</v>
      </c>
      <c r="H15" s="24">
        <v>193.85030262000004</v>
      </c>
      <c r="I15" s="21">
        <v>-18.957413392678792</v>
      </c>
      <c r="J15" s="21">
        <v>9.5690453711722672</v>
      </c>
      <c r="K15" s="16"/>
    </row>
    <row r="16" spans="1:14" ht="15.6" x14ac:dyDescent="0.3">
      <c r="A16" s="14"/>
      <c r="B16" s="118" t="s">
        <v>222</v>
      </c>
      <c r="C16" s="21">
        <v>1178.8892367599999</v>
      </c>
      <c r="D16" s="24">
        <v>1402.5839300300006</v>
      </c>
      <c r="E16" s="21">
        <v>18.975039070234612</v>
      </c>
      <c r="F16" s="21">
        <v>10.861690094532705</v>
      </c>
      <c r="G16" s="21">
        <v>32.140626099999999</v>
      </c>
      <c r="H16" s="24">
        <v>186.73520281</v>
      </c>
      <c r="I16" s="21">
        <v>480.99429124064261</v>
      </c>
      <c r="J16" s="21">
        <v>9.2178222263945457</v>
      </c>
      <c r="K16" s="16"/>
    </row>
    <row r="17" spans="1:11" ht="15.6" x14ac:dyDescent="0.3">
      <c r="A17" s="14"/>
      <c r="B17" s="118" t="s">
        <v>207</v>
      </c>
      <c r="C17" s="21">
        <v>882.30200969999862</v>
      </c>
      <c r="D17" s="24">
        <v>840.28553426998928</v>
      </c>
      <c r="E17" s="21">
        <v>-4.7621420973863344</v>
      </c>
      <c r="F17" s="21">
        <v>6.5072191893459417</v>
      </c>
      <c r="G17" s="21">
        <v>131.33268154000052</v>
      </c>
      <c r="H17" s="24">
        <v>112.07331358000013</v>
      </c>
      <c r="I17" s="21">
        <v>-14.66456614923718</v>
      </c>
      <c r="J17" s="21">
        <v>5.5322824264396706</v>
      </c>
      <c r="K17" s="16"/>
    </row>
    <row r="18" spans="1:11" x14ac:dyDescent="0.25">
      <c r="A18" s="14"/>
      <c r="B18" s="118" t="s">
        <v>230</v>
      </c>
      <c r="C18" s="21">
        <v>701.69293739000011</v>
      </c>
      <c r="D18" s="24">
        <v>692.7986752700001</v>
      </c>
      <c r="E18" s="21">
        <v>-1.2675433435432426</v>
      </c>
      <c r="F18" s="21">
        <v>5.3650725261942682</v>
      </c>
      <c r="G18" s="21">
        <v>88.191889039999992</v>
      </c>
      <c r="H18" s="24">
        <v>73.913337780000006</v>
      </c>
      <c r="I18" s="21">
        <v>-16.190322506329192</v>
      </c>
      <c r="J18" s="21">
        <v>3.6485890049811531</v>
      </c>
      <c r="K18" s="16"/>
    </row>
    <row r="19" spans="1:11" x14ac:dyDescent="0.25">
      <c r="A19" s="14"/>
      <c r="B19" s="118" t="s">
        <v>215</v>
      </c>
      <c r="C19" s="21">
        <v>347.09369079999999</v>
      </c>
      <c r="D19" s="24">
        <v>632.87545977000002</v>
      </c>
      <c r="E19" s="21">
        <v>82.335627683498089</v>
      </c>
      <c r="F19" s="21">
        <v>4.9010237214892429</v>
      </c>
      <c r="G19" s="21">
        <v>43.811634250000004</v>
      </c>
      <c r="H19" s="24">
        <v>145.99829019000001</v>
      </c>
      <c r="I19" s="21">
        <v>233.24091349091822</v>
      </c>
      <c r="J19" s="21">
        <v>7.2069233014318046</v>
      </c>
      <c r="K19" s="16"/>
    </row>
    <row r="20" spans="1:11" s="133" customFormat="1" x14ac:dyDescent="0.25">
      <c r="A20" s="97"/>
      <c r="B20" s="118" t="s">
        <v>223</v>
      </c>
      <c r="C20" s="21">
        <v>318.85454167999995</v>
      </c>
      <c r="D20" s="24">
        <v>570.89624918000004</v>
      </c>
      <c r="E20" s="21">
        <v>79.045983216054452</v>
      </c>
      <c r="F20" s="21">
        <v>4.4210531733324849</v>
      </c>
      <c r="G20" s="21">
        <v>57.869395019999999</v>
      </c>
      <c r="H20" s="24">
        <v>122.47839927000001</v>
      </c>
      <c r="I20" s="21">
        <v>111.64624103582001</v>
      </c>
      <c r="J20" s="21">
        <v>6.0459093628583478</v>
      </c>
      <c r="K20" s="99"/>
    </row>
    <row r="21" spans="1:11" s="133" customFormat="1" x14ac:dyDescent="0.25">
      <c r="A21" s="97"/>
      <c r="B21" s="118" t="s">
        <v>206</v>
      </c>
      <c r="C21" s="21">
        <v>444.19608393000078</v>
      </c>
      <c r="D21" s="24">
        <v>486.63218701999858</v>
      </c>
      <c r="E21" s="21">
        <v>9.5534617762828233</v>
      </c>
      <c r="F21" s="21">
        <v>3.7685074613130984</v>
      </c>
      <c r="G21" s="21">
        <v>117.15576676999989</v>
      </c>
      <c r="H21" s="24">
        <v>101.04352951999974</v>
      </c>
      <c r="I21" s="21">
        <v>-13.752833252870666</v>
      </c>
      <c r="J21" s="21">
        <v>4.9878184628663318</v>
      </c>
      <c r="K21" s="99"/>
    </row>
    <row r="22" spans="1:11" x14ac:dyDescent="0.25">
      <c r="A22" s="14"/>
      <c r="B22" s="119" t="s">
        <v>203</v>
      </c>
      <c r="C22" s="30">
        <v>473.86163205999662</v>
      </c>
      <c r="D22" s="30">
        <v>478.71612109999768</v>
      </c>
      <c r="E22" s="30">
        <v>1.0244528595610092</v>
      </c>
      <c r="F22" s="30">
        <v>3.7072049945230341</v>
      </c>
      <c r="G22" s="30">
        <v>94.324445420000032</v>
      </c>
      <c r="H22" s="30">
        <v>88.128159430000196</v>
      </c>
      <c r="I22" s="30">
        <v>-6.5691199798838307</v>
      </c>
      <c r="J22" s="30">
        <v>4.3502761907815009</v>
      </c>
      <c r="K22" s="99"/>
    </row>
    <row r="23" spans="1:11" s="133" customFormat="1" ht="15.6" x14ac:dyDescent="0.3">
      <c r="A23" s="97"/>
      <c r="B23" s="118" t="s">
        <v>212</v>
      </c>
      <c r="C23" s="21">
        <v>292.08416009999962</v>
      </c>
      <c r="D23" s="24">
        <v>339.95145173999964</v>
      </c>
      <c r="E23" s="21">
        <v>16.388184701153218</v>
      </c>
      <c r="F23" s="21">
        <v>2.6326034663090625</v>
      </c>
      <c r="G23" s="21">
        <v>42.368620839999949</v>
      </c>
      <c r="H23" s="24">
        <v>49.435392460000067</v>
      </c>
      <c r="I23" s="21">
        <v>16.679258092178493</v>
      </c>
      <c r="J23" s="21">
        <v>2.4402825633899337</v>
      </c>
      <c r="K23" s="99"/>
    </row>
    <row r="24" spans="1:11" x14ac:dyDescent="0.25">
      <c r="A24" s="14"/>
      <c r="B24" s="118" t="s">
        <v>229</v>
      </c>
      <c r="C24" s="21">
        <v>190.17082460999998</v>
      </c>
      <c r="D24" s="24">
        <v>208.04736642999995</v>
      </c>
      <c r="E24" s="21">
        <v>9.4002546692748332</v>
      </c>
      <c r="F24" s="21">
        <v>1.6111306929760789</v>
      </c>
      <c r="G24" s="21">
        <v>18.610861369999991</v>
      </c>
      <c r="H24" s="24">
        <v>27.417116530000001</v>
      </c>
      <c r="I24" s="21">
        <v>47.317826858865118</v>
      </c>
      <c r="J24" s="21">
        <v>1.3533929453624658</v>
      </c>
      <c r="K24" s="16"/>
    </row>
    <row r="25" spans="1:11" x14ac:dyDescent="0.25">
      <c r="A25" s="14"/>
      <c r="B25" s="118" t="s">
        <v>211</v>
      </c>
      <c r="C25" s="21">
        <v>189.10215776000007</v>
      </c>
      <c r="D25" s="24">
        <v>169.32570593999998</v>
      </c>
      <c r="E25" s="21">
        <v>-10.458078349957001</v>
      </c>
      <c r="F25" s="21">
        <v>1.3112679416759869</v>
      </c>
      <c r="G25" s="21">
        <v>29.229299590000007</v>
      </c>
      <c r="H25" s="24">
        <v>13.131297699999998</v>
      </c>
      <c r="I25" s="21">
        <v>-55.07488073887167</v>
      </c>
      <c r="J25" s="21">
        <v>0.64820112104744254</v>
      </c>
      <c r="K25" s="16"/>
    </row>
    <row r="26" spans="1:11" x14ac:dyDescent="0.25">
      <c r="A26" s="14"/>
      <c r="B26" s="118" t="s">
        <v>210</v>
      </c>
      <c r="C26" s="21">
        <v>185.01008161999997</v>
      </c>
      <c r="D26" s="24">
        <v>144.29538091000009</v>
      </c>
      <c r="E26" s="21">
        <v>-22.006747066695276</v>
      </c>
      <c r="F26" s="21">
        <v>1.1174316744691692</v>
      </c>
      <c r="G26" s="21">
        <v>30.770838610000002</v>
      </c>
      <c r="H26" s="24">
        <v>38.173712960000003</v>
      </c>
      <c r="I26" s="21">
        <v>24.058084486505326</v>
      </c>
      <c r="J26" s="21">
        <v>1.8843715298005386</v>
      </c>
      <c r="K26" s="16"/>
    </row>
    <row r="27" spans="1:11" x14ac:dyDescent="0.25">
      <c r="A27" s="14"/>
      <c r="B27" s="118" t="s">
        <v>231</v>
      </c>
      <c r="C27" s="21">
        <v>70.079250229999985</v>
      </c>
      <c r="D27" s="24">
        <v>138.43602961999997</v>
      </c>
      <c r="E27" s="21">
        <v>97.542110062041417</v>
      </c>
      <c r="F27" s="21">
        <v>1.0720565232897168</v>
      </c>
      <c r="G27" s="21">
        <v>28.066326549999999</v>
      </c>
      <c r="H27" s="24">
        <v>12.334920430000002</v>
      </c>
      <c r="I27" s="21">
        <v>-56.050819803491514</v>
      </c>
      <c r="J27" s="21">
        <v>0.60888949694263694</v>
      </c>
      <c r="K27" s="16"/>
    </row>
    <row r="28" spans="1:11" x14ac:dyDescent="0.25">
      <c r="A28" s="14"/>
      <c r="B28" s="118" t="s">
        <v>208</v>
      </c>
      <c r="C28" s="21">
        <v>175.13412044000006</v>
      </c>
      <c r="D28" s="24">
        <v>126.5034836599997</v>
      </c>
      <c r="E28" s="21">
        <v>-27.767654102937033</v>
      </c>
      <c r="F28" s="21">
        <v>0.97965020557757909</v>
      </c>
      <c r="G28" s="21">
        <v>20.984143210000013</v>
      </c>
      <c r="H28" s="24">
        <v>14.39806198</v>
      </c>
      <c r="I28" s="21">
        <v>-31.385990669666274</v>
      </c>
      <c r="J28" s="21">
        <v>0.71073249038795017</v>
      </c>
      <c r="K28" s="16"/>
    </row>
    <row r="29" spans="1:11" x14ac:dyDescent="0.25">
      <c r="A29" s="14"/>
      <c r="B29" s="118" t="s">
        <v>225</v>
      </c>
      <c r="C29" s="21">
        <v>110.20797960000003</v>
      </c>
      <c r="D29" s="24">
        <v>125.26354954999996</v>
      </c>
      <c r="E29" s="21">
        <v>13.661052497871884</v>
      </c>
      <c r="F29" s="21">
        <v>0.97004808498279282</v>
      </c>
      <c r="G29" s="21">
        <v>7.51959891</v>
      </c>
      <c r="H29" s="24">
        <v>18.031346809999995</v>
      </c>
      <c r="I29" s="21">
        <v>139.79133762069225</v>
      </c>
      <c r="J29" s="21">
        <v>0.89008257091279153</v>
      </c>
      <c r="K29" s="16"/>
    </row>
    <row r="30" spans="1:11" x14ac:dyDescent="0.25">
      <c r="A30" s="14"/>
      <c r="B30" s="118" t="s">
        <v>216</v>
      </c>
      <c r="C30" s="21">
        <v>165.13519205000006</v>
      </c>
      <c r="D30" s="24">
        <v>116.61980434999995</v>
      </c>
      <c r="E30" s="21">
        <v>-29.379193555126935</v>
      </c>
      <c r="F30" s="21">
        <v>0.90311042827051558</v>
      </c>
      <c r="G30" s="21">
        <v>33.500209049999995</v>
      </c>
      <c r="H30" s="24">
        <v>7.555101320000003</v>
      </c>
      <c r="I30" s="21">
        <v>-77.447599479979942</v>
      </c>
      <c r="J30" s="21">
        <v>0.37294296855755665</v>
      </c>
      <c r="K30" s="16"/>
    </row>
    <row r="31" spans="1:11" x14ac:dyDescent="0.25">
      <c r="A31" s="14"/>
      <c r="B31" s="118" t="s">
        <v>204</v>
      </c>
      <c r="C31" s="21">
        <v>98.090570119999882</v>
      </c>
      <c r="D31" s="24">
        <v>90.981921129999861</v>
      </c>
      <c r="E31" s="21">
        <v>-7.2470258673219989</v>
      </c>
      <c r="F31" s="21">
        <v>0.70456919572587562</v>
      </c>
      <c r="G31" s="21">
        <v>7.903473380000003</v>
      </c>
      <c r="H31" s="24">
        <v>12.99044</v>
      </c>
      <c r="I31" s="21">
        <v>64.36368385667916</v>
      </c>
      <c r="J31" s="21">
        <v>0.64124795304119409</v>
      </c>
      <c r="K31" s="16"/>
    </row>
    <row r="32" spans="1:11" x14ac:dyDescent="0.25">
      <c r="A32" s="14"/>
      <c r="B32" s="118" t="s">
        <v>205</v>
      </c>
      <c r="C32" s="21">
        <v>41.02593721999996</v>
      </c>
      <c r="D32" s="24">
        <v>68.011189970000174</v>
      </c>
      <c r="E32" s="21">
        <v>65.776078692103653</v>
      </c>
      <c r="F32" s="21">
        <v>0.52668254112873814</v>
      </c>
      <c r="G32" s="21">
        <v>6.6999566399999999</v>
      </c>
      <c r="H32" s="24">
        <v>4.7216742900000011</v>
      </c>
      <c r="I32" s="21">
        <v>-29.526793325635591</v>
      </c>
      <c r="J32" s="21">
        <v>0.23307632177122059</v>
      </c>
      <c r="K32" s="16"/>
    </row>
    <row r="33" spans="1:11" x14ac:dyDescent="0.25">
      <c r="A33" s="14"/>
      <c r="B33" s="118" t="s">
        <v>217</v>
      </c>
      <c r="C33" s="21">
        <v>29.317970300000006</v>
      </c>
      <c r="D33" s="24">
        <v>66.189718450000001</v>
      </c>
      <c r="E33" s="21">
        <v>125.76500955797742</v>
      </c>
      <c r="F33" s="21">
        <v>0.51257696160321475</v>
      </c>
      <c r="G33" s="21">
        <v>2.3547046200000001</v>
      </c>
      <c r="H33" s="24">
        <v>11.32121965</v>
      </c>
      <c r="I33" s="21">
        <v>380.79149944505559</v>
      </c>
      <c r="J33" s="21">
        <v>0.55885011797077266</v>
      </c>
      <c r="K33" s="16"/>
    </row>
    <row r="34" spans="1:11" x14ac:dyDescent="0.25">
      <c r="A34" s="14"/>
      <c r="B34" s="118" t="s">
        <v>218</v>
      </c>
      <c r="C34" s="21">
        <v>115.13645482</v>
      </c>
      <c r="D34" s="24">
        <v>56.230102240000001</v>
      </c>
      <c r="E34" s="21">
        <v>-51.162208070495119</v>
      </c>
      <c r="F34" s="21">
        <v>0.43544912460369167</v>
      </c>
      <c r="G34" s="21">
        <v>31.608352289999999</v>
      </c>
      <c r="H34" s="24">
        <v>3.6000000000000001E-5</v>
      </c>
      <c r="I34" s="21">
        <v>-99.999886106053012</v>
      </c>
      <c r="J34" s="21">
        <v>1.7770703924950186E-6</v>
      </c>
      <c r="K34" s="16"/>
    </row>
    <row r="35" spans="1:11" x14ac:dyDescent="0.25">
      <c r="A35" s="14"/>
      <c r="B35" s="118" t="s">
        <v>220</v>
      </c>
      <c r="C35" s="21">
        <v>88.405079720000003</v>
      </c>
      <c r="D35" s="24">
        <v>52.403797879999964</v>
      </c>
      <c r="E35" s="21">
        <v>-40.723091878910914</v>
      </c>
      <c r="F35" s="21">
        <v>0.40581800501372839</v>
      </c>
      <c r="G35" s="21">
        <v>7.6038166000000036</v>
      </c>
      <c r="H35" s="24">
        <v>2.9205918600000005</v>
      </c>
      <c r="I35" s="21">
        <v>-61.59044840718542</v>
      </c>
      <c r="J35" s="21">
        <v>0.14416937008244327</v>
      </c>
      <c r="K35" s="16"/>
    </row>
    <row r="36" spans="1:11" x14ac:dyDescent="0.25">
      <c r="A36" s="14"/>
      <c r="B36" s="118" t="s">
        <v>209</v>
      </c>
      <c r="C36" s="21">
        <v>40.466689139999993</v>
      </c>
      <c r="D36" s="24">
        <v>49.187323740000018</v>
      </c>
      <c r="E36" s="21">
        <v>21.550155906824521</v>
      </c>
      <c r="F36" s="21">
        <v>0.38090944549172473</v>
      </c>
      <c r="G36" s="21">
        <v>4.69279124</v>
      </c>
      <c r="H36" s="24">
        <v>5.5008649900000002</v>
      </c>
      <c r="I36" s="21">
        <v>17.219469366380768</v>
      </c>
      <c r="J36" s="21">
        <v>0.27153956407892799</v>
      </c>
      <c r="K36" s="16"/>
    </row>
    <row r="37" spans="1:11" x14ac:dyDescent="0.25">
      <c r="A37" s="14"/>
      <c r="B37" s="118" t="s">
        <v>219</v>
      </c>
      <c r="C37" s="21">
        <v>34.132450320000011</v>
      </c>
      <c r="D37" s="24">
        <v>36.164139689999999</v>
      </c>
      <c r="E37" s="21">
        <v>5.9523689361660415</v>
      </c>
      <c r="F37" s="21">
        <v>0.28005716409410747</v>
      </c>
      <c r="G37" s="21">
        <v>7.9087796699999986</v>
      </c>
      <c r="H37" s="24">
        <v>5.9397610199999997</v>
      </c>
      <c r="I37" s="21">
        <v>-24.896617836870394</v>
      </c>
      <c r="J37" s="21">
        <v>0.29320481797605591</v>
      </c>
      <c r="K37" s="16"/>
    </row>
    <row r="38" spans="1:11" x14ac:dyDescent="0.25">
      <c r="A38" s="14"/>
      <c r="B38" s="118" t="s">
        <v>214</v>
      </c>
      <c r="C38" s="21">
        <v>14.069811859999996</v>
      </c>
      <c r="D38" s="24">
        <v>13.667288740000002</v>
      </c>
      <c r="E38" s="21">
        <v>-2.8608990937849965</v>
      </c>
      <c r="F38" s="21">
        <v>0.10584026491961956</v>
      </c>
      <c r="G38" s="21">
        <v>1.7321872300000001</v>
      </c>
      <c r="H38" s="24">
        <v>3.9868960700000007</v>
      </c>
      <c r="I38" s="21">
        <v>130.16542328394837</v>
      </c>
      <c r="J38" s="21">
        <v>0.19680541566532636</v>
      </c>
      <c r="K38" s="16"/>
    </row>
    <row r="39" spans="1:11" x14ac:dyDescent="0.25">
      <c r="A39" s="14"/>
      <c r="B39" s="118" t="s">
        <v>224</v>
      </c>
      <c r="C39" s="21">
        <v>6.1099199999999998</v>
      </c>
      <c r="D39" s="24">
        <v>5.9514183300000001</v>
      </c>
      <c r="E39" s="21">
        <v>-2.5941693180925429</v>
      </c>
      <c r="F39" s="21">
        <v>4.6088123597707774E-2</v>
      </c>
      <c r="G39" s="21">
        <v>4.2586499999999999E-2</v>
      </c>
      <c r="H39" s="24">
        <v>3.5709094300000004</v>
      </c>
      <c r="I39" s="21">
        <v>8285.073744026864</v>
      </c>
      <c r="J39" s="21">
        <v>0.17627103950928513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22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2561.7303018099969</v>
      </c>
      <c r="D13" s="30">
        <v>3205.8137103199983</v>
      </c>
      <c r="E13" s="78">
        <v>25.142514340987532</v>
      </c>
      <c r="F13" s="78">
        <v>100</v>
      </c>
      <c r="G13" s="78">
        <v>454.32070354999996</v>
      </c>
      <c r="H13" s="30">
        <v>545.48417513000015</v>
      </c>
      <c r="I13" s="78">
        <v>20.065885368564818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812.47634603999984</v>
      </c>
      <c r="D14" s="24">
        <v>1030.1280047999999</v>
      </c>
      <c r="E14" s="21">
        <v>26.788676349881648</v>
      </c>
      <c r="F14" s="21">
        <v>32.133121194280953</v>
      </c>
      <c r="G14" s="21">
        <v>129.85588200000001</v>
      </c>
      <c r="H14" s="24">
        <v>176.48191487999998</v>
      </c>
      <c r="I14" s="21">
        <v>35.905984512892509</v>
      </c>
      <c r="J14" s="21">
        <v>32.353260264230521</v>
      </c>
      <c r="K14" s="16"/>
    </row>
    <row r="15" spans="1:14" ht="15.6" x14ac:dyDescent="0.3">
      <c r="A15" s="14"/>
      <c r="B15" s="118" t="s">
        <v>204</v>
      </c>
      <c r="C15" s="21">
        <v>333.71714967999748</v>
      </c>
      <c r="D15" s="24">
        <v>376.24107848999904</v>
      </c>
      <c r="E15" s="21">
        <v>12.742506296358425</v>
      </c>
      <c r="F15" s="21">
        <v>11.73621153589874</v>
      </c>
      <c r="G15" s="21">
        <v>44.811165549999991</v>
      </c>
      <c r="H15" s="24">
        <v>53.417412130000102</v>
      </c>
      <c r="I15" s="21">
        <v>19.205585202637309</v>
      </c>
      <c r="J15" s="21">
        <v>9.792660276032688</v>
      </c>
      <c r="K15" s="16"/>
    </row>
    <row r="16" spans="1:14" ht="15.6" x14ac:dyDescent="0.3">
      <c r="A16" s="14"/>
      <c r="B16" s="118" t="s">
        <v>216</v>
      </c>
      <c r="C16" s="21">
        <v>194.79857969000014</v>
      </c>
      <c r="D16" s="24">
        <v>277.43878181000019</v>
      </c>
      <c r="E16" s="21">
        <v>42.423411018454324</v>
      </c>
      <c r="F16" s="21">
        <v>8.6542390444236634</v>
      </c>
      <c r="G16" s="21">
        <v>36.359973390000029</v>
      </c>
      <c r="H16" s="24">
        <v>44.38563045999998</v>
      </c>
      <c r="I16" s="21">
        <v>22.07278037284599</v>
      </c>
      <c r="J16" s="21">
        <v>8.1369235779245042</v>
      </c>
      <c r="K16" s="16"/>
    </row>
    <row r="17" spans="1:11" s="91" customFormat="1" ht="15.6" x14ac:dyDescent="0.3">
      <c r="A17" s="97"/>
      <c r="B17" s="118" t="s">
        <v>211</v>
      </c>
      <c r="C17" s="21">
        <v>183.06277302000001</v>
      </c>
      <c r="D17" s="24">
        <v>247.29287030999967</v>
      </c>
      <c r="E17" s="21">
        <v>35.086378421123541</v>
      </c>
      <c r="F17" s="21">
        <v>7.7138877257255034</v>
      </c>
      <c r="G17" s="21">
        <v>35.27418789</v>
      </c>
      <c r="H17" s="24">
        <v>56.850664259999995</v>
      </c>
      <c r="I17" s="21">
        <v>61.16788978185599</v>
      </c>
      <c r="J17" s="21">
        <v>10.422055643768458</v>
      </c>
      <c r="K17" s="99"/>
    </row>
    <row r="18" spans="1:11" s="133" customFormat="1" x14ac:dyDescent="0.25">
      <c r="A18" s="97"/>
      <c r="B18" s="118" t="s">
        <v>205</v>
      </c>
      <c r="C18" s="21">
        <v>204.13201342000045</v>
      </c>
      <c r="D18" s="24">
        <v>243.80972127999985</v>
      </c>
      <c r="E18" s="21">
        <v>19.437278452920935</v>
      </c>
      <c r="F18" s="21">
        <v>7.6052367140092878</v>
      </c>
      <c r="G18" s="21">
        <v>45.807816529999911</v>
      </c>
      <c r="H18" s="24">
        <v>38.428602330000011</v>
      </c>
      <c r="I18" s="21">
        <v>-16.109072116910859</v>
      </c>
      <c r="J18" s="21">
        <v>7.0448610760966037</v>
      </c>
      <c r="K18" s="99"/>
    </row>
    <row r="19" spans="1:11" s="133" customFormat="1" x14ac:dyDescent="0.25">
      <c r="A19" s="97"/>
      <c r="B19" s="118" t="s">
        <v>224</v>
      </c>
      <c r="C19" s="21">
        <v>237.32164702999998</v>
      </c>
      <c r="D19" s="24">
        <v>242.03693675999997</v>
      </c>
      <c r="E19" s="21">
        <v>1.9868772145357427</v>
      </c>
      <c r="F19" s="21">
        <v>7.5499376642144398</v>
      </c>
      <c r="G19" s="21">
        <v>55.345448840000003</v>
      </c>
      <c r="H19" s="24">
        <v>54.511544010000009</v>
      </c>
      <c r="I19" s="21">
        <v>-1.5067270163636404</v>
      </c>
      <c r="J19" s="21">
        <v>9.9932402249815553</v>
      </c>
      <c r="K19" s="99"/>
    </row>
    <row r="20" spans="1:11" ht="15.6" x14ac:dyDescent="0.3">
      <c r="A20" s="14"/>
      <c r="B20" s="118" t="s">
        <v>206</v>
      </c>
      <c r="C20" s="21">
        <v>126.88739136999995</v>
      </c>
      <c r="D20" s="24">
        <v>194.34198833999997</v>
      </c>
      <c r="E20" s="21">
        <v>53.160992783990956</v>
      </c>
      <c r="F20" s="21">
        <v>6.0621734729745453</v>
      </c>
      <c r="G20" s="21">
        <v>27.571314849999979</v>
      </c>
      <c r="H20" s="24">
        <v>29.004378750000015</v>
      </c>
      <c r="I20" s="21">
        <v>5.1976625264211318</v>
      </c>
      <c r="J20" s="21">
        <v>5.3171806025514252</v>
      </c>
      <c r="K20" s="16"/>
    </row>
    <row r="21" spans="1:11" x14ac:dyDescent="0.25">
      <c r="A21" s="14"/>
      <c r="B21" s="119" t="s">
        <v>203</v>
      </c>
      <c r="C21" s="30">
        <v>101.01350575999946</v>
      </c>
      <c r="D21" s="30">
        <v>130.61171072000073</v>
      </c>
      <c r="E21" s="30">
        <v>29.301235252961511</v>
      </c>
      <c r="F21" s="30">
        <v>4.0742139912728526</v>
      </c>
      <c r="G21" s="30">
        <v>18.792257320000026</v>
      </c>
      <c r="H21" s="30">
        <v>20.784507459999972</v>
      </c>
      <c r="I21" s="30">
        <v>10.60144135999912</v>
      </c>
      <c r="J21" s="30">
        <v>3.8102860555114351</v>
      </c>
      <c r="K21" s="99"/>
    </row>
    <row r="22" spans="1:11" x14ac:dyDescent="0.25">
      <c r="A22" s="14"/>
      <c r="B22" s="118" t="s">
        <v>207</v>
      </c>
      <c r="C22" s="21">
        <v>118.15196230999962</v>
      </c>
      <c r="D22" s="24">
        <v>130.17672685999969</v>
      </c>
      <c r="E22" s="21">
        <v>10.177371848002203</v>
      </c>
      <c r="F22" s="21">
        <v>4.0606453968594973</v>
      </c>
      <c r="G22" s="21">
        <v>24.56563504000006</v>
      </c>
      <c r="H22" s="24">
        <v>21.394444810000042</v>
      </c>
      <c r="I22" s="21">
        <v>-12.909050487953555</v>
      </c>
      <c r="J22" s="21">
        <v>3.9221018290587994</v>
      </c>
      <c r="K22" s="16"/>
    </row>
    <row r="23" spans="1:11" x14ac:dyDescent="0.25">
      <c r="A23" s="14"/>
      <c r="B23" s="118" t="s">
        <v>210</v>
      </c>
      <c r="C23" s="21">
        <v>65.636417930000022</v>
      </c>
      <c r="D23" s="24">
        <v>108.3356915599999</v>
      </c>
      <c r="E23" s="21">
        <v>65.054241192043463</v>
      </c>
      <c r="F23" s="21">
        <v>3.3793508091643303</v>
      </c>
      <c r="G23" s="21">
        <v>11.119494309999993</v>
      </c>
      <c r="H23" s="24">
        <v>12.439580190000003</v>
      </c>
      <c r="I23" s="21">
        <v>11.871815778644068</v>
      </c>
      <c r="J23" s="21">
        <v>2.2804658241525324</v>
      </c>
      <c r="K23" s="16"/>
    </row>
    <row r="24" spans="1:11" x14ac:dyDescent="0.25">
      <c r="A24" s="14"/>
      <c r="B24" s="118" t="s">
        <v>217</v>
      </c>
      <c r="C24" s="21">
        <v>39.138234979999986</v>
      </c>
      <c r="D24" s="24">
        <v>78.911819469999983</v>
      </c>
      <c r="E24" s="21">
        <v>101.6233473745678</v>
      </c>
      <c r="F24" s="21">
        <v>2.4615223029326665</v>
      </c>
      <c r="G24" s="21">
        <v>3.3663152200000002</v>
      </c>
      <c r="H24" s="24">
        <v>15.713420019999997</v>
      </c>
      <c r="I24" s="21">
        <v>366.78397574425594</v>
      </c>
      <c r="J24" s="21">
        <v>2.8806371910340323</v>
      </c>
      <c r="K24" s="16"/>
    </row>
    <row r="25" spans="1:11" x14ac:dyDescent="0.25">
      <c r="A25" s="14"/>
      <c r="B25" s="118" t="s">
        <v>208</v>
      </c>
      <c r="C25" s="21">
        <v>45.127837490000005</v>
      </c>
      <c r="D25" s="24">
        <v>52.374885240000069</v>
      </c>
      <c r="E25" s="21">
        <v>16.058929816005385</v>
      </c>
      <c r="F25" s="21">
        <v>1.6337469975687424</v>
      </c>
      <c r="G25" s="21">
        <v>7.5210421300000023</v>
      </c>
      <c r="H25" s="24">
        <v>7.340158729999998</v>
      </c>
      <c r="I25" s="21">
        <v>-2.4050310698100597</v>
      </c>
      <c r="J25" s="21">
        <v>1.345622671501091</v>
      </c>
      <c r="K25" s="16"/>
    </row>
    <row r="26" spans="1:11" x14ac:dyDescent="0.25">
      <c r="A26" s="14"/>
      <c r="B26" s="118" t="s">
        <v>212</v>
      </c>
      <c r="C26" s="21">
        <v>33.55763202</v>
      </c>
      <c r="D26" s="24">
        <v>30.836013719999965</v>
      </c>
      <c r="E26" s="21">
        <v>-8.1102811377691371</v>
      </c>
      <c r="F26" s="21">
        <v>0.96187790390733496</v>
      </c>
      <c r="G26" s="21">
        <v>4.9143851900000017</v>
      </c>
      <c r="H26" s="24">
        <v>6.1523719500000027</v>
      </c>
      <c r="I26" s="21">
        <v>25.191081124839563</v>
      </c>
      <c r="J26" s="21">
        <v>1.127873590197876</v>
      </c>
      <c r="K26" s="16"/>
    </row>
    <row r="27" spans="1:11" x14ac:dyDescent="0.25">
      <c r="A27" s="14"/>
      <c r="B27" s="118" t="s">
        <v>209</v>
      </c>
      <c r="C27" s="21">
        <v>40.431773419999935</v>
      </c>
      <c r="D27" s="24">
        <v>28.506632009999993</v>
      </c>
      <c r="E27" s="21">
        <v>-29.49448021021276</v>
      </c>
      <c r="F27" s="21">
        <v>0.8892167351531638</v>
      </c>
      <c r="G27" s="21">
        <v>5.0645280899999978</v>
      </c>
      <c r="H27" s="24">
        <v>5.254001950000001</v>
      </c>
      <c r="I27" s="21">
        <v>3.7411947694420578</v>
      </c>
      <c r="J27" s="21">
        <v>0.96318136978911695</v>
      </c>
      <c r="K27" s="16"/>
    </row>
    <row r="28" spans="1:11" x14ac:dyDescent="0.25">
      <c r="A28" s="14"/>
      <c r="B28" s="118" t="s">
        <v>214</v>
      </c>
      <c r="C28" s="21">
        <v>8.0714086999999974</v>
      </c>
      <c r="D28" s="24">
        <v>11.384439480000001</v>
      </c>
      <c r="E28" s="21">
        <v>41.046500098551618</v>
      </c>
      <c r="F28" s="21">
        <v>0.35511855986365559</v>
      </c>
      <c r="G28" s="21">
        <v>0.70272619999999963</v>
      </c>
      <c r="H28" s="24">
        <v>0.11164097000000001</v>
      </c>
      <c r="I28" s="21">
        <v>-84.113162423714954</v>
      </c>
      <c r="J28" s="21">
        <v>2.0466399409917558E-2</v>
      </c>
      <c r="K28" s="16"/>
    </row>
    <row r="29" spans="1:11" x14ac:dyDescent="0.25">
      <c r="A29" s="14"/>
      <c r="B29" s="118" t="s">
        <v>221</v>
      </c>
      <c r="C29" s="21">
        <v>7.9192196100000007</v>
      </c>
      <c r="D29" s="24">
        <v>7.8802896699999998</v>
      </c>
      <c r="E29" s="21">
        <v>-0.49158808464968562</v>
      </c>
      <c r="F29" s="21">
        <v>0.24581246391929007</v>
      </c>
      <c r="G29" s="21">
        <v>2.3934374899999997</v>
      </c>
      <c r="H29" s="24">
        <v>0.95652067000000007</v>
      </c>
      <c r="I29" s="21">
        <v>-60.035694519015827</v>
      </c>
      <c r="J29" s="21">
        <v>0.17535259749231799</v>
      </c>
      <c r="K29" s="16"/>
    </row>
    <row r="30" spans="1:11" x14ac:dyDescent="0.25">
      <c r="A30" s="14"/>
      <c r="B30" s="118" t="s">
        <v>219</v>
      </c>
      <c r="C30" s="21">
        <v>1.6071290000000003</v>
      </c>
      <c r="D30" s="24">
        <v>5.9571323399999994</v>
      </c>
      <c r="E30" s="21">
        <v>270.66920825895113</v>
      </c>
      <c r="F30" s="21">
        <v>0.18582278567288832</v>
      </c>
      <c r="G30" s="21">
        <v>0.22625687000000003</v>
      </c>
      <c r="H30" s="24">
        <v>0.92462683999999995</v>
      </c>
      <c r="I30" s="21">
        <v>308.66243752068164</v>
      </c>
      <c r="J30" s="21">
        <v>0.16950571293468639</v>
      </c>
      <c r="K30" s="16"/>
    </row>
    <row r="31" spans="1:11" x14ac:dyDescent="0.25">
      <c r="A31" s="14"/>
      <c r="B31" s="118" t="s">
        <v>228</v>
      </c>
      <c r="C31" s="21">
        <v>0.84566072999999997</v>
      </c>
      <c r="D31" s="24">
        <v>3.30077533</v>
      </c>
      <c r="E31" s="21">
        <v>290.31909758893499</v>
      </c>
      <c r="F31" s="21">
        <v>0.10296216899236239</v>
      </c>
      <c r="G31" s="21">
        <v>0.36468578999999995</v>
      </c>
      <c r="H31" s="24">
        <v>0.44536299000000001</v>
      </c>
      <c r="I31" s="21">
        <v>22.122386507025695</v>
      </c>
      <c r="J31" s="21">
        <v>8.1645446431853091E-2</v>
      </c>
      <c r="K31" s="16"/>
    </row>
    <row r="32" spans="1:11" x14ac:dyDescent="0.25">
      <c r="A32" s="14"/>
      <c r="B32" s="118" t="s">
        <v>222</v>
      </c>
      <c r="C32" s="21">
        <v>2.5995071200000002</v>
      </c>
      <c r="D32" s="24">
        <v>3.0209279599999999</v>
      </c>
      <c r="E32" s="21">
        <v>16.211567060451038</v>
      </c>
      <c r="F32" s="21">
        <v>9.4232798065438952E-2</v>
      </c>
      <c r="G32" s="21">
        <v>0</v>
      </c>
      <c r="H32" s="24">
        <v>0.58830632000000005</v>
      </c>
      <c r="I32" s="21" t="s">
        <v>97</v>
      </c>
      <c r="J32" s="21">
        <v>0.1078503001227844</v>
      </c>
      <c r="K32" s="16"/>
    </row>
    <row r="33" spans="1:11" x14ac:dyDescent="0.25">
      <c r="A33" s="14"/>
      <c r="B33" s="118" t="s">
        <v>220</v>
      </c>
      <c r="C33" s="21">
        <v>2.5283709099999996</v>
      </c>
      <c r="D33" s="24">
        <v>1.4960830799999996</v>
      </c>
      <c r="E33" s="21">
        <v>-40.828180150197987</v>
      </c>
      <c r="F33" s="21">
        <v>4.6667810895682497E-2</v>
      </c>
      <c r="G33" s="21">
        <v>4.1017390000000001E-2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18" t="s">
        <v>223</v>
      </c>
      <c r="C34" s="21">
        <v>1.8385363899999998</v>
      </c>
      <c r="D34" s="24">
        <v>0.7481860600000001</v>
      </c>
      <c r="E34" s="21">
        <v>-59.305343964391142</v>
      </c>
      <c r="F34" s="21">
        <v>2.3338413507668153E-2</v>
      </c>
      <c r="G34" s="21">
        <v>2.4792E-3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118" t="s">
        <v>225</v>
      </c>
      <c r="C35" s="21">
        <v>0.74493879000000007</v>
      </c>
      <c r="D35" s="24">
        <v>0.71626962999999988</v>
      </c>
      <c r="E35" s="21">
        <v>-3.8485255949687103</v>
      </c>
      <c r="F35" s="21">
        <v>2.2342833823881275E-2</v>
      </c>
      <c r="G35" s="21">
        <v>0.16142236000000001</v>
      </c>
      <c r="H35" s="24">
        <v>0.19444981</v>
      </c>
      <c r="I35" s="21">
        <v>20.460269568602495</v>
      </c>
      <c r="J35" s="21">
        <v>3.5647195439475143E-2</v>
      </c>
      <c r="K35" s="16"/>
    </row>
    <row r="36" spans="1:11" x14ac:dyDescent="0.25">
      <c r="A36" s="14"/>
      <c r="B36" s="118" t="s">
        <v>229</v>
      </c>
      <c r="C36" s="21">
        <v>9.0499200000000002E-2</v>
      </c>
      <c r="D36" s="24">
        <v>0.16106911999999998</v>
      </c>
      <c r="E36" s="21">
        <v>77.978501467416265</v>
      </c>
      <c r="F36" s="21">
        <v>5.0242819625324507E-3</v>
      </c>
      <c r="G36" s="21">
        <v>2.7464700000000002E-2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18" t="s">
        <v>218</v>
      </c>
      <c r="C37" s="21">
        <v>3.1767200000000002E-2</v>
      </c>
      <c r="D37" s="24">
        <v>0.10567627999999998</v>
      </c>
      <c r="E37" s="21">
        <v>232.65846533531436</v>
      </c>
      <c r="F37" s="21">
        <v>3.296394910902405E-3</v>
      </c>
      <c r="G37" s="21">
        <v>3.1767200000000002E-2</v>
      </c>
      <c r="H37" s="24">
        <v>0.10463560000000001</v>
      </c>
      <c r="I37" s="21">
        <v>229.38250774383641</v>
      </c>
      <c r="J37" s="21">
        <v>1.9182151338315759E-2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972.13261271999727</v>
      </c>
      <c r="D13" s="30">
        <v>1106.2978701599964</v>
      </c>
      <c r="E13" s="78">
        <v>13.80112709773298</v>
      </c>
      <c r="F13" s="78">
        <v>100</v>
      </c>
      <c r="G13" s="78">
        <v>178.23139756000006</v>
      </c>
      <c r="H13" s="30">
        <v>189.77647493999996</v>
      </c>
      <c r="I13" s="78">
        <v>6.4775777657880562</v>
      </c>
      <c r="J13" s="78">
        <v>100</v>
      </c>
      <c r="K13" s="16"/>
    </row>
    <row r="14" spans="1:14" ht="15.6" x14ac:dyDescent="0.3">
      <c r="A14" s="14"/>
      <c r="B14" s="9" t="s">
        <v>207</v>
      </c>
      <c r="C14" s="21">
        <v>297.34607215999836</v>
      </c>
      <c r="D14" s="24">
        <v>336.16636046999758</v>
      </c>
      <c r="E14" s="21">
        <v>13.055591428532631</v>
      </c>
      <c r="F14" s="21">
        <v>30.386604687341585</v>
      </c>
      <c r="G14" s="21">
        <v>53.359263650000088</v>
      </c>
      <c r="H14" s="24">
        <v>53.452399910000004</v>
      </c>
      <c r="I14" s="21">
        <v>0.17454562456262757</v>
      </c>
      <c r="J14" s="21">
        <v>28.165977857318513</v>
      </c>
      <c r="K14" s="16"/>
    </row>
    <row r="15" spans="1:14" x14ac:dyDescent="0.25">
      <c r="A15" s="14"/>
      <c r="B15" s="119" t="s">
        <v>203</v>
      </c>
      <c r="C15" s="30">
        <v>201.50075831999956</v>
      </c>
      <c r="D15" s="30">
        <v>228.78361580999848</v>
      </c>
      <c r="E15" s="30">
        <v>13.539828692193566</v>
      </c>
      <c r="F15" s="30">
        <v>20.680109939731789</v>
      </c>
      <c r="G15" s="30">
        <v>37.755765469999965</v>
      </c>
      <c r="H15" s="30">
        <v>42.52767807999998</v>
      </c>
      <c r="I15" s="30">
        <v>12.638897796395332</v>
      </c>
      <c r="J15" s="30">
        <v>22.409351893297419</v>
      </c>
      <c r="K15" s="16"/>
    </row>
    <row r="16" spans="1:14" x14ac:dyDescent="0.25">
      <c r="A16" s="14"/>
      <c r="B16" s="118" t="s">
        <v>205</v>
      </c>
      <c r="C16" s="21">
        <v>159.77287900999977</v>
      </c>
      <c r="D16" s="24">
        <v>166.66586644000074</v>
      </c>
      <c r="E16" s="21">
        <v>4.3142412358793125</v>
      </c>
      <c r="F16" s="21">
        <v>15.065189126315229</v>
      </c>
      <c r="G16" s="21">
        <v>28.297252359999987</v>
      </c>
      <c r="H16" s="24">
        <v>33.610477010000018</v>
      </c>
      <c r="I16" s="21">
        <v>18.77646840903402</v>
      </c>
      <c r="J16" s="21">
        <v>17.710560289744219</v>
      </c>
      <c r="K16" s="16"/>
    </row>
    <row r="17" spans="1:11" ht="15.6" x14ac:dyDescent="0.3">
      <c r="A17" s="14"/>
      <c r="B17" s="118" t="s">
        <v>204</v>
      </c>
      <c r="C17" s="21">
        <v>114.11988244999969</v>
      </c>
      <c r="D17" s="24">
        <v>127.26452608999966</v>
      </c>
      <c r="E17" s="21">
        <v>11.518276533240513</v>
      </c>
      <c r="F17" s="21">
        <v>11.503640160818012</v>
      </c>
      <c r="G17" s="21">
        <v>22.809366699999977</v>
      </c>
      <c r="H17" s="24">
        <v>24.099884419999999</v>
      </c>
      <c r="I17" s="21">
        <v>5.6578410833301396</v>
      </c>
      <c r="J17" s="21">
        <v>12.699089509181501</v>
      </c>
      <c r="K17" s="16"/>
    </row>
    <row r="18" spans="1:11" x14ac:dyDescent="0.25">
      <c r="A18" s="14"/>
      <c r="B18" s="118" t="s">
        <v>210</v>
      </c>
      <c r="C18" s="21">
        <v>57.076862089999928</v>
      </c>
      <c r="D18" s="24">
        <v>103.89368091000019</v>
      </c>
      <c r="E18" s="21">
        <v>82.024163742881612</v>
      </c>
      <c r="F18" s="21">
        <v>9.3911128017425121</v>
      </c>
      <c r="G18" s="21">
        <v>11.614427800000009</v>
      </c>
      <c r="H18" s="24">
        <v>12.881401159999992</v>
      </c>
      <c r="I18" s="21">
        <v>10.908616264332727</v>
      </c>
      <c r="J18" s="21">
        <v>6.7876701598934206</v>
      </c>
      <c r="K18" s="16"/>
    </row>
    <row r="19" spans="1:11" ht="15.6" x14ac:dyDescent="0.3">
      <c r="A19" s="14"/>
      <c r="B19" s="118" t="s">
        <v>206</v>
      </c>
      <c r="C19" s="21">
        <v>78.64424389999985</v>
      </c>
      <c r="D19" s="24">
        <v>76.273203599999945</v>
      </c>
      <c r="E19" s="21">
        <v>-3.0148936303778351</v>
      </c>
      <c r="F19" s="21">
        <v>6.8944545277818419</v>
      </c>
      <c r="G19" s="21">
        <v>13.326464330000007</v>
      </c>
      <c r="H19" s="24">
        <v>10.643392479999999</v>
      </c>
      <c r="I19" s="21">
        <v>-20.133411110102053</v>
      </c>
      <c r="J19" s="21">
        <v>5.608383485553218</v>
      </c>
      <c r="K19" s="16"/>
    </row>
    <row r="20" spans="1:11" ht="15.6" x14ac:dyDescent="0.3">
      <c r="A20" s="14"/>
      <c r="B20" s="118" t="s">
        <v>212</v>
      </c>
      <c r="C20" s="21">
        <v>17.508184140000076</v>
      </c>
      <c r="D20" s="24">
        <v>18.398825450000057</v>
      </c>
      <c r="E20" s="21">
        <v>5.0869999017498113</v>
      </c>
      <c r="F20" s="21">
        <v>1.6630986957734233</v>
      </c>
      <c r="G20" s="21">
        <v>3.6431910399999952</v>
      </c>
      <c r="H20" s="24">
        <v>2.8711612899999954</v>
      </c>
      <c r="I20" s="21">
        <v>-21.191031201042943</v>
      </c>
      <c r="J20" s="21">
        <v>1.5129173892115693</v>
      </c>
      <c r="K20" s="16"/>
    </row>
    <row r="21" spans="1:11" ht="15.6" x14ac:dyDescent="0.3">
      <c r="A21" s="14"/>
      <c r="B21" s="118" t="s">
        <v>208</v>
      </c>
      <c r="C21" s="21">
        <v>17.686720139999956</v>
      </c>
      <c r="D21" s="24">
        <v>17.892379859999984</v>
      </c>
      <c r="E21" s="21">
        <v>1.1627917351104022</v>
      </c>
      <c r="F21" s="21">
        <v>1.6173202844015535</v>
      </c>
      <c r="G21" s="21">
        <v>2.510658220000002</v>
      </c>
      <c r="H21" s="24">
        <v>3.0638229700000008</v>
      </c>
      <c r="I21" s="21">
        <v>22.032658431699971</v>
      </c>
      <c r="J21" s="21">
        <v>1.6144377067645841</v>
      </c>
      <c r="K21" s="16"/>
    </row>
    <row r="22" spans="1:11" ht="15.6" x14ac:dyDescent="0.3">
      <c r="A22" s="14"/>
      <c r="B22" s="118" t="s">
        <v>216</v>
      </c>
      <c r="C22" s="21">
        <v>16.030442370000014</v>
      </c>
      <c r="D22" s="24">
        <v>16.384209629999969</v>
      </c>
      <c r="E22" s="21">
        <v>2.2068465226013245</v>
      </c>
      <c r="F22" s="21">
        <v>1.4809944113541891</v>
      </c>
      <c r="G22" s="21">
        <v>2.6928660599999974</v>
      </c>
      <c r="H22" s="24">
        <v>3.2433119499999989</v>
      </c>
      <c r="I22" s="21">
        <v>20.440893744265985</v>
      </c>
      <c r="J22" s="21">
        <v>1.7090168583990244</v>
      </c>
      <c r="K22" s="16"/>
    </row>
    <row r="23" spans="1:11" ht="15.6" x14ac:dyDescent="0.3">
      <c r="A23" s="14"/>
      <c r="B23" s="118" t="s">
        <v>209</v>
      </c>
      <c r="C23" s="21">
        <v>4.4804058699999993</v>
      </c>
      <c r="D23" s="24">
        <v>4.6727830999999984</v>
      </c>
      <c r="E23" s="21">
        <v>4.2937456021143738</v>
      </c>
      <c r="F23" s="21">
        <v>0.42238019488586792</v>
      </c>
      <c r="G23" s="21">
        <v>1.0399827800000001</v>
      </c>
      <c r="H23" s="24">
        <v>0.97530289999999986</v>
      </c>
      <c r="I23" s="21">
        <v>-6.2193222083927413</v>
      </c>
      <c r="J23" s="21">
        <v>0.51392191803981668</v>
      </c>
      <c r="K23" s="16"/>
    </row>
    <row r="24" spans="1:11" x14ac:dyDescent="0.25">
      <c r="A24" s="14"/>
      <c r="B24" s="118" t="s">
        <v>225</v>
      </c>
      <c r="C24" s="21">
        <v>0.96564235999999992</v>
      </c>
      <c r="D24" s="24">
        <v>3.9732402800000006</v>
      </c>
      <c r="E24" s="21">
        <v>311.46085182095788</v>
      </c>
      <c r="F24" s="21">
        <v>0.35914742197102645</v>
      </c>
      <c r="G24" s="21">
        <v>0.23809424000000001</v>
      </c>
      <c r="H24" s="24">
        <v>1.2392965600000001</v>
      </c>
      <c r="I24" s="21">
        <v>420.50673716424222</v>
      </c>
      <c r="J24" s="21">
        <v>0.6530296025320409</v>
      </c>
      <c r="K24" s="16"/>
    </row>
    <row r="25" spans="1:11" x14ac:dyDescent="0.25">
      <c r="A25" s="14"/>
      <c r="B25" s="118" t="s">
        <v>217</v>
      </c>
      <c r="C25" s="21">
        <v>5.6368002899999921</v>
      </c>
      <c r="D25" s="24">
        <v>3.7398907399999985</v>
      </c>
      <c r="E25" s="21">
        <v>-33.65223978868331</v>
      </c>
      <c r="F25" s="21">
        <v>0.33805459098091939</v>
      </c>
      <c r="G25" s="21">
        <v>0.66038849999999993</v>
      </c>
      <c r="H25" s="24">
        <v>0.98873414000000004</v>
      </c>
      <c r="I25" s="21">
        <v>49.720072351350787</v>
      </c>
      <c r="J25" s="21">
        <v>0.52099931791472032</v>
      </c>
      <c r="K25" s="16"/>
    </row>
    <row r="26" spans="1:11" x14ac:dyDescent="0.25">
      <c r="A26" s="14"/>
      <c r="B26" s="118" t="s">
        <v>222</v>
      </c>
      <c r="C26" s="21">
        <v>7.5859999999999995E-5</v>
      </c>
      <c r="D26" s="24">
        <v>0.85015828000000004</v>
      </c>
      <c r="E26" s="21"/>
      <c r="F26" s="21">
        <v>7.684714062380392E-2</v>
      </c>
      <c r="G26" s="21">
        <v>0</v>
      </c>
      <c r="H26" s="24">
        <v>8.0582799999999993E-3</v>
      </c>
      <c r="I26" s="21" t="s">
        <v>97</v>
      </c>
      <c r="J26" s="21">
        <v>4.2461954267765372E-3</v>
      </c>
      <c r="K26" s="16"/>
    </row>
    <row r="27" spans="1:11" x14ac:dyDescent="0.25">
      <c r="A27" s="14"/>
      <c r="B27" s="118" t="s">
        <v>214</v>
      </c>
      <c r="C27" s="21">
        <v>0.78500080000000072</v>
      </c>
      <c r="D27" s="24">
        <v>0.84973868000000041</v>
      </c>
      <c r="E27" s="21">
        <v>8.2468552898289573</v>
      </c>
      <c r="F27" s="21">
        <v>7.6809212321552106E-2</v>
      </c>
      <c r="G27" s="21">
        <v>0.19493342999999999</v>
      </c>
      <c r="H27" s="24">
        <v>0.13483922000000004</v>
      </c>
      <c r="I27" s="21">
        <v>-30.828067817818606</v>
      </c>
      <c r="J27" s="21">
        <v>7.1051599015436992E-2</v>
      </c>
      <c r="K27" s="16"/>
    </row>
    <row r="28" spans="1:11" x14ac:dyDescent="0.25">
      <c r="A28" s="14"/>
      <c r="B28" s="118" t="s">
        <v>220</v>
      </c>
      <c r="C28" s="21">
        <v>0.27238555999999992</v>
      </c>
      <c r="D28" s="24">
        <v>0.21085557000000002</v>
      </c>
      <c r="E28" s="21">
        <v>-22.589299520870309</v>
      </c>
      <c r="F28" s="21">
        <v>1.9059565754158545E-2</v>
      </c>
      <c r="G28" s="21">
        <v>6.8320120000000012E-2</v>
      </c>
      <c r="H28" s="24">
        <v>5.0216000000000002E-3</v>
      </c>
      <c r="I28" s="21">
        <v>-92.649895814000331</v>
      </c>
      <c r="J28" s="21">
        <v>2.6460603199567477E-3</v>
      </c>
      <c r="K28" s="16"/>
    </row>
    <row r="29" spans="1:11" x14ac:dyDescent="0.25">
      <c r="A29" s="14"/>
      <c r="B29" s="118" t="s">
        <v>211</v>
      </c>
      <c r="C29" s="21">
        <v>9.3157980000000001E-2</v>
      </c>
      <c r="D29" s="24">
        <v>0.16977965999999997</v>
      </c>
      <c r="E29" s="21">
        <v>82.249185738033347</v>
      </c>
      <c r="F29" s="21">
        <v>1.5346649810999447E-2</v>
      </c>
      <c r="G29" s="21">
        <v>1.8288009999999997E-2</v>
      </c>
      <c r="H29" s="24">
        <v>1.7137639999999999E-2</v>
      </c>
      <c r="I29" s="21">
        <v>-6.2902962104679379</v>
      </c>
      <c r="J29" s="21">
        <v>9.0304343599059179E-3</v>
      </c>
      <c r="K29" s="16"/>
    </row>
    <row r="30" spans="1:11" x14ac:dyDescent="0.25">
      <c r="A30" s="14"/>
      <c r="B30" s="118" t="s">
        <v>224</v>
      </c>
      <c r="C30" s="21">
        <v>0.19699389</v>
      </c>
      <c r="D30" s="24">
        <v>9.281114E-2</v>
      </c>
      <c r="E30" s="21">
        <v>-52.88628495025911</v>
      </c>
      <c r="F30" s="21">
        <v>8.3893445430367995E-3</v>
      </c>
      <c r="G30" s="21">
        <v>9.3015000000000003E-4</v>
      </c>
      <c r="H30" s="24">
        <v>5.1E-5</v>
      </c>
      <c r="I30" s="21">
        <v>-94.517013384937911</v>
      </c>
      <c r="J30" s="21">
        <v>2.6873720789747121E-5</v>
      </c>
      <c r="K30" s="16"/>
    </row>
    <row r="31" spans="1:11" x14ac:dyDescent="0.25">
      <c r="A31" s="97"/>
      <c r="B31" s="118" t="s">
        <v>226</v>
      </c>
      <c r="C31" s="21">
        <v>1.610553E-2</v>
      </c>
      <c r="D31" s="24">
        <v>1.5944450000000002E-2</v>
      </c>
      <c r="E31" s="21">
        <v>-1.0001533634720339</v>
      </c>
      <c r="F31" s="21">
        <v>1.4412438485210195E-3</v>
      </c>
      <c r="G31" s="21">
        <v>1.2047E-3</v>
      </c>
      <c r="H31" s="24">
        <v>1.4504329999999999E-2</v>
      </c>
      <c r="I31" s="21">
        <v>1103.9785838798041</v>
      </c>
      <c r="J31" s="21">
        <v>7.6428493071049571E-3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1743.6387193499991</v>
      </c>
      <c r="D13" s="30">
        <v>2204.2179123799988</v>
      </c>
      <c r="E13" s="78">
        <v>26.414829397783524</v>
      </c>
      <c r="F13" s="78">
        <v>100</v>
      </c>
      <c r="G13" s="78">
        <v>335.48671845999996</v>
      </c>
      <c r="H13" s="30">
        <v>384.77518966000036</v>
      </c>
      <c r="I13" s="78">
        <v>14.691631140049743</v>
      </c>
      <c r="J13" s="78">
        <v>100</v>
      </c>
      <c r="K13" s="16"/>
    </row>
    <row r="14" spans="1:14" x14ac:dyDescent="0.25">
      <c r="A14" s="14"/>
      <c r="B14" s="118" t="s">
        <v>210</v>
      </c>
      <c r="C14" s="140">
        <v>478.30329189000076</v>
      </c>
      <c r="D14" s="24">
        <v>582.1170606600017</v>
      </c>
      <c r="E14" s="21">
        <v>21.704590064555894</v>
      </c>
      <c r="F14" s="21">
        <v>26.409233741842801</v>
      </c>
      <c r="G14" s="140">
        <v>91.66369426</v>
      </c>
      <c r="H14" s="24">
        <v>89.609148350000282</v>
      </c>
      <c r="I14" s="21">
        <v>-2.2413954909695111</v>
      </c>
      <c r="J14" s="21">
        <v>23.288702275523999</v>
      </c>
      <c r="K14" s="16"/>
    </row>
    <row r="15" spans="1:14" x14ac:dyDescent="0.25">
      <c r="A15" s="14"/>
      <c r="B15" s="118" t="s">
        <v>207</v>
      </c>
      <c r="C15" s="140">
        <v>338.40608436000053</v>
      </c>
      <c r="D15" s="24">
        <v>394.38273049999805</v>
      </c>
      <c r="E15" s="21">
        <v>16.541264689688283</v>
      </c>
      <c r="F15" s="21">
        <v>17.89218426567291</v>
      </c>
      <c r="G15" s="140">
        <v>73.054941639999939</v>
      </c>
      <c r="H15" s="24">
        <v>74.230948779999864</v>
      </c>
      <c r="I15" s="21">
        <v>1.6097571411322953</v>
      </c>
      <c r="J15" s="21">
        <v>19.292030976735454</v>
      </c>
      <c r="K15" s="16"/>
    </row>
    <row r="16" spans="1:14" s="133" customFormat="1" x14ac:dyDescent="0.25">
      <c r="A16" s="97"/>
      <c r="B16" s="119" t="s">
        <v>203</v>
      </c>
      <c r="C16" s="30">
        <v>271.21952773999931</v>
      </c>
      <c r="D16" s="30">
        <v>292.83505522999872</v>
      </c>
      <c r="E16" s="30">
        <v>7.9697533839528045</v>
      </c>
      <c r="F16" s="30">
        <v>13.285213480268418</v>
      </c>
      <c r="G16" s="30">
        <v>51.720716800000105</v>
      </c>
      <c r="H16" s="30">
        <v>53.969716520000183</v>
      </c>
      <c r="I16" s="30">
        <v>4.3483537335663458</v>
      </c>
      <c r="J16" s="30">
        <v>14.026298464744972</v>
      </c>
      <c r="K16" s="99"/>
    </row>
    <row r="17" spans="1:11" s="133" customFormat="1" x14ac:dyDescent="0.25">
      <c r="A17" s="97"/>
      <c r="B17" s="118" t="s">
        <v>219</v>
      </c>
      <c r="C17" s="140">
        <v>139.28065419000004</v>
      </c>
      <c r="D17" s="24">
        <v>278.35830718000017</v>
      </c>
      <c r="E17" s="21">
        <v>99.854250253791179</v>
      </c>
      <c r="F17" s="21">
        <v>12.628438668273207</v>
      </c>
      <c r="G17" s="140">
        <v>26.292396759999995</v>
      </c>
      <c r="H17" s="24">
        <v>47.887950959999991</v>
      </c>
      <c r="I17" s="21">
        <v>82.136118654859374</v>
      </c>
      <c r="J17" s="21">
        <v>12.445696148526446</v>
      </c>
      <c r="K17" s="99"/>
    </row>
    <row r="18" spans="1:11" x14ac:dyDescent="0.25">
      <c r="A18" s="14"/>
      <c r="B18" s="118" t="s">
        <v>206</v>
      </c>
      <c r="C18" s="140">
        <v>160.04269561999797</v>
      </c>
      <c r="D18" s="24">
        <v>197.53574965000084</v>
      </c>
      <c r="E18" s="21">
        <v>23.426907354163529</v>
      </c>
      <c r="F18" s="21">
        <v>8.9617160145800696</v>
      </c>
      <c r="G18" s="140">
        <v>27.197612820000007</v>
      </c>
      <c r="H18" s="24">
        <v>37.079078200000083</v>
      </c>
      <c r="I18" s="21">
        <v>36.332105488073019</v>
      </c>
      <c r="J18" s="21">
        <v>9.6365564091500655</v>
      </c>
      <c r="K18" s="16"/>
    </row>
    <row r="19" spans="1:11" x14ac:dyDescent="0.25">
      <c r="A19" s="14"/>
      <c r="B19" s="118" t="s">
        <v>205</v>
      </c>
      <c r="C19" s="140">
        <v>131.28174978000018</v>
      </c>
      <c r="D19" s="24">
        <v>189.44591031999977</v>
      </c>
      <c r="E19" s="21">
        <v>44.304833411704323</v>
      </c>
      <c r="F19" s="21">
        <v>8.594699700786208</v>
      </c>
      <c r="G19" s="140">
        <v>28.561350950000001</v>
      </c>
      <c r="H19" s="24">
        <v>32.645340280000021</v>
      </c>
      <c r="I19" s="21">
        <v>14.299006153978922</v>
      </c>
      <c r="J19" s="21">
        <v>8.4842633197962911</v>
      </c>
      <c r="K19" s="16"/>
    </row>
    <row r="20" spans="1:11" x14ac:dyDescent="0.25">
      <c r="A20" s="14"/>
      <c r="B20" s="118" t="s">
        <v>204</v>
      </c>
      <c r="C20" s="140">
        <v>147.73710748000045</v>
      </c>
      <c r="D20" s="24">
        <v>188.37802484999969</v>
      </c>
      <c r="E20" s="21">
        <v>27.508943462630686</v>
      </c>
      <c r="F20" s="21">
        <v>8.5462523370295536</v>
      </c>
      <c r="G20" s="140">
        <v>26.937078169999918</v>
      </c>
      <c r="H20" s="24">
        <v>32.673601149999961</v>
      </c>
      <c r="I20" s="21">
        <v>21.296010442546297</v>
      </c>
      <c r="J20" s="21">
        <v>8.4916080942930332</v>
      </c>
      <c r="K20" s="16"/>
    </row>
    <row r="21" spans="1:11" x14ac:dyDescent="0.25">
      <c r="A21" s="14"/>
      <c r="B21" s="118" t="s">
        <v>212</v>
      </c>
      <c r="C21" s="140">
        <v>40.431485819999985</v>
      </c>
      <c r="D21" s="24">
        <v>29.429835079999975</v>
      </c>
      <c r="E21" s="21">
        <v>-27.210602125727203</v>
      </c>
      <c r="F21" s="21">
        <v>1.3351599637543632</v>
      </c>
      <c r="G21" s="140">
        <v>3.9329761099999998</v>
      </c>
      <c r="H21" s="24">
        <v>7.6694897999999991</v>
      </c>
      <c r="I21" s="21">
        <v>95.004739044804396</v>
      </c>
      <c r="J21" s="21">
        <v>1.9932391708459698</v>
      </c>
      <c r="K21" s="16"/>
    </row>
    <row r="22" spans="1:11" x14ac:dyDescent="0.25">
      <c r="A22" s="14"/>
      <c r="B22" s="118" t="s">
        <v>208</v>
      </c>
      <c r="C22" s="140">
        <v>7.0504553800000025</v>
      </c>
      <c r="D22" s="24">
        <v>17.949881690000002</v>
      </c>
      <c r="E22" s="21">
        <v>154.59180609692754</v>
      </c>
      <c r="F22" s="21">
        <v>0.81434242908491117</v>
      </c>
      <c r="G22" s="140">
        <v>1.1777849900000001</v>
      </c>
      <c r="H22" s="24">
        <v>1.7601293700000002</v>
      </c>
      <c r="I22" s="21">
        <v>49.444031376219201</v>
      </c>
      <c r="J22" s="21">
        <v>0.45744357154506421</v>
      </c>
      <c r="K22" s="16"/>
    </row>
    <row r="23" spans="1:11" x14ac:dyDescent="0.25">
      <c r="A23" s="14"/>
      <c r="B23" s="118" t="s">
        <v>216</v>
      </c>
      <c r="C23" s="140">
        <v>9.6100784599999933</v>
      </c>
      <c r="D23" s="24">
        <v>10.094637839999999</v>
      </c>
      <c r="E23" s="21">
        <v>5.0422000404771516</v>
      </c>
      <c r="F23" s="21">
        <v>0.45796914104106606</v>
      </c>
      <c r="G23" s="140">
        <v>2.0305251000000002</v>
      </c>
      <c r="H23" s="24">
        <v>1.8768028399999994</v>
      </c>
      <c r="I23" s="21">
        <v>-7.570566844999882</v>
      </c>
      <c r="J23" s="21">
        <v>0.48776607495363783</v>
      </c>
      <c r="K23" s="16"/>
    </row>
    <row r="24" spans="1:11" x14ac:dyDescent="0.25">
      <c r="A24" s="14"/>
      <c r="B24" s="118" t="s">
        <v>209</v>
      </c>
      <c r="C24" s="140">
        <v>7.5246866499999996</v>
      </c>
      <c r="D24" s="24">
        <v>9.0394716199999987</v>
      </c>
      <c r="E24" s="21">
        <v>20.130871097469537</v>
      </c>
      <c r="F24" s="21">
        <v>0.41009881868892228</v>
      </c>
      <c r="G24" s="140">
        <v>1.1724783000000003</v>
      </c>
      <c r="H24" s="24">
        <v>1.5936540399999999</v>
      </c>
      <c r="I24" s="21">
        <v>35.921836677062544</v>
      </c>
      <c r="J24" s="21">
        <v>0.41417796230786175</v>
      </c>
      <c r="K24" s="16"/>
    </row>
    <row r="25" spans="1:11" x14ac:dyDescent="0.25">
      <c r="A25" s="14"/>
      <c r="B25" s="118" t="s">
        <v>211</v>
      </c>
      <c r="C25" s="140">
        <v>5.2941416100000023</v>
      </c>
      <c r="D25" s="24">
        <v>4.3222048599999985</v>
      </c>
      <c r="E25" s="21">
        <v>-18.358722180081678</v>
      </c>
      <c r="F25" s="21">
        <v>0.19608791107831569</v>
      </c>
      <c r="G25" s="140">
        <v>0.80300185999999985</v>
      </c>
      <c r="H25" s="24">
        <v>0.71963520999999997</v>
      </c>
      <c r="I25" s="21">
        <v>-10.381875080588221</v>
      </c>
      <c r="J25" s="21">
        <v>0.18702744598369053</v>
      </c>
      <c r="K25" s="16"/>
    </row>
    <row r="26" spans="1:11" x14ac:dyDescent="0.25">
      <c r="A26" s="14"/>
      <c r="B26" s="118" t="s">
        <v>220</v>
      </c>
      <c r="C26" s="140">
        <v>2.3773271100000004</v>
      </c>
      <c r="D26" s="24">
        <v>4.2893564299999998</v>
      </c>
      <c r="E26" s="21">
        <v>80.427691753365764</v>
      </c>
      <c r="F26" s="21">
        <v>0.19459765778641086</v>
      </c>
      <c r="G26" s="140">
        <v>0.195274</v>
      </c>
      <c r="H26" s="24">
        <v>0.8196329</v>
      </c>
      <c r="I26" s="21">
        <v>319.73478292040926</v>
      </c>
      <c r="J26" s="21">
        <v>0.21301604729874962</v>
      </c>
      <c r="K26" s="16"/>
    </row>
    <row r="27" spans="1:11" x14ac:dyDescent="0.25">
      <c r="A27" s="14"/>
      <c r="B27" s="118" t="s">
        <v>217</v>
      </c>
      <c r="C27" s="140">
        <v>1.7408407899999994</v>
      </c>
      <c r="D27" s="24">
        <v>2.7694373600000004</v>
      </c>
      <c r="E27" s="21">
        <v>59.086194206191678</v>
      </c>
      <c r="F27" s="21">
        <v>0.12564263017941396</v>
      </c>
      <c r="G27" s="140">
        <v>0.13743403000000001</v>
      </c>
      <c r="H27" s="24">
        <v>1.7861391499999999</v>
      </c>
      <c r="I27" s="21">
        <v>1199.6338315917824</v>
      </c>
      <c r="J27" s="21">
        <v>0.4642033057220476</v>
      </c>
      <c r="K27" s="16"/>
    </row>
    <row r="28" spans="1:11" x14ac:dyDescent="0.25">
      <c r="A28" s="14"/>
      <c r="B28" s="118" t="s">
        <v>221</v>
      </c>
      <c r="C28" s="140">
        <v>1.1441068300000001</v>
      </c>
      <c r="D28" s="24">
        <v>1.26803022</v>
      </c>
      <c r="E28" s="21">
        <v>10.831452688731869</v>
      </c>
      <c r="F28" s="21">
        <v>5.7527443764888359E-2</v>
      </c>
      <c r="G28" s="140">
        <v>0.15322239000000001</v>
      </c>
      <c r="H28" s="24">
        <v>0.19627706</v>
      </c>
      <c r="I28" s="21">
        <v>28.099463792465308</v>
      </c>
      <c r="J28" s="21">
        <v>5.1010840946745212E-2</v>
      </c>
      <c r="K28" s="16"/>
    </row>
    <row r="29" spans="1:11" x14ac:dyDescent="0.25">
      <c r="A29" s="14"/>
      <c r="B29" s="118" t="s">
        <v>214</v>
      </c>
      <c r="C29" s="140">
        <v>1.0092870000000005</v>
      </c>
      <c r="D29" s="24">
        <v>1.0435362100000001</v>
      </c>
      <c r="E29" s="21">
        <v>3.3934064344432802</v>
      </c>
      <c r="F29" s="21">
        <v>4.734269711442661E-2</v>
      </c>
      <c r="G29" s="140">
        <v>0.22167166999999996</v>
      </c>
      <c r="H29" s="24">
        <v>0.13208155000000002</v>
      </c>
      <c r="I29" s="21">
        <v>-40.415683249014165</v>
      </c>
      <c r="J29" s="21">
        <v>3.4326940392573516E-2</v>
      </c>
      <c r="K29" s="16"/>
    </row>
    <row r="30" spans="1:11" x14ac:dyDescent="0.25">
      <c r="A30" s="14"/>
      <c r="B30" s="118" t="s">
        <v>222</v>
      </c>
      <c r="C30" s="140">
        <v>0</v>
      </c>
      <c r="D30" s="24">
        <v>0.24495270999999999</v>
      </c>
      <c r="E30" s="21" t="s">
        <v>97</v>
      </c>
      <c r="F30" s="21">
        <v>1.1112908057965689E-2</v>
      </c>
      <c r="G30" s="140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18" t="s">
        <v>215</v>
      </c>
      <c r="C31" s="140">
        <v>4.9908000000000001E-2</v>
      </c>
      <c r="D31" s="24">
        <v>0.23757565</v>
      </c>
      <c r="E31" s="21">
        <v>376.02719002965455</v>
      </c>
      <c r="F31" s="21">
        <v>1.0778228806945784E-2</v>
      </c>
      <c r="G31" s="140">
        <v>2.9644E-2</v>
      </c>
      <c r="H31" s="24">
        <v>1.2286399999999999E-2</v>
      </c>
      <c r="I31" s="21">
        <v>-58.553501551747409</v>
      </c>
      <c r="J31" s="21">
        <v>3.1931372734444372E-3</v>
      </c>
      <c r="K31" s="16"/>
    </row>
    <row r="32" spans="1:11" x14ac:dyDescent="0.25">
      <c r="A32" s="14"/>
      <c r="B32" s="118" t="s">
        <v>223</v>
      </c>
      <c r="C32" s="140">
        <v>1.1585659999999999E-2</v>
      </c>
      <c r="D32" s="24">
        <v>0.19759424</v>
      </c>
      <c r="E32" s="21">
        <v>1605.5069801806717</v>
      </c>
      <c r="F32" s="21">
        <v>8.9643695793510773E-3</v>
      </c>
      <c r="G32" s="140">
        <v>0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18" t="s">
        <v>224</v>
      </c>
      <c r="C33" s="140">
        <v>8.5180850000000002E-2</v>
      </c>
      <c r="D33" s="24">
        <v>0.15854649999999998</v>
      </c>
      <c r="E33" s="21">
        <v>86.12927670949513</v>
      </c>
      <c r="F33" s="21">
        <v>7.192868686418114E-3</v>
      </c>
      <c r="G33" s="140">
        <v>3.2138849999999997E-2</v>
      </c>
      <c r="H33" s="24">
        <v>5.6717099999999999E-2</v>
      </c>
      <c r="I33" s="21">
        <v>76.475200575005033</v>
      </c>
      <c r="J33" s="21">
        <v>1.4740321497889987E-2</v>
      </c>
      <c r="K33" s="16"/>
    </row>
    <row r="34" spans="1:11" x14ac:dyDescent="0.25">
      <c r="A34" s="14"/>
      <c r="B34" s="118" t="s">
        <v>213</v>
      </c>
      <c r="C34" s="140">
        <v>1.0385241300000001</v>
      </c>
      <c r="D34" s="24">
        <v>0.12001358000000001</v>
      </c>
      <c r="E34" s="21">
        <v>-88.443833269430144</v>
      </c>
      <c r="F34" s="21">
        <v>5.4447239234353033E-3</v>
      </c>
      <c r="G34" s="140">
        <v>0.17277576</v>
      </c>
      <c r="H34" s="24">
        <v>5.6559999999999999E-2</v>
      </c>
      <c r="I34" s="21">
        <v>-67.263926374857206</v>
      </c>
      <c r="J34" s="21">
        <v>1.4699492462073301E-2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topLeftCell="A13"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194</v>
      </c>
      <c r="F10" s="208" t="s">
        <v>195</v>
      </c>
      <c r="G10" s="209" t="s">
        <v>470</v>
      </c>
      <c r="H10" s="209"/>
      <c r="I10" s="208" t="s">
        <v>194</v>
      </c>
      <c r="J10" s="208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08"/>
      <c r="F11" s="208"/>
      <c r="G11" s="87">
        <v>2017</v>
      </c>
      <c r="H11" s="87">
        <v>2018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371.32785141000033</v>
      </c>
      <c r="D13" s="30">
        <v>353.67158268000065</v>
      </c>
      <c r="E13" s="78">
        <v>-4.7549001947889362</v>
      </c>
      <c r="F13" s="78">
        <v>100</v>
      </c>
      <c r="G13" s="78">
        <v>66.506974489999919</v>
      </c>
      <c r="H13" s="30">
        <v>59.052423690000026</v>
      </c>
      <c r="I13" s="78">
        <v>-11.208675266262148</v>
      </c>
      <c r="J13" s="78">
        <v>100</v>
      </c>
      <c r="K13" s="16"/>
    </row>
    <row r="14" spans="1:14" x14ac:dyDescent="0.25">
      <c r="A14" s="14"/>
      <c r="B14" s="119" t="s">
        <v>203</v>
      </c>
      <c r="C14" s="30">
        <v>159.61845663000037</v>
      </c>
      <c r="D14" s="30">
        <v>151.7616482400008</v>
      </c>
      <c r="E14" s="30">
        <v>-4.9222430512605779</v>
      </c>
      <c r="F14" s="30">
        <v>42.910331412550491</v>
      </c>
      <c r="G14" s="30">
        <v>31.161987429999932</v>
      </c>
      <c r="H14" s="30">
        <v>23.709439180000032</v>
      </c>
      <c r="I14" s="30">
        <v>-23.915510096205427</v>
      </c>
      <c r="J14" s="30">
        <v>40.149815534184427</v>
      </c>
      <c r="K14" s="16"/>
    </row>
    <row r="15" spans="1:14" x14ac:dyDescent="0.25">
      <c r="A15" s="14"/>
      <c r="B15" s="118" t="s">
        <v>204</v>
      </c>
      <c r="C15" s="140">
        <v>84.301431780000286</v>
      </c>
      <c r="D15" s="24">
        <v>94.446495869999808</v>
      </c>
      <c r="E15" s="140">
        <v>12.034272580891493</v>
      </c>
      <c r="F15" s="140">
        <v>26.704575797217579</v>
      </c>
      <c r="G15" s="140">
        <v>14.404850809999996</v>
      </c>
      <c r="H15" s="24">
        <v>15.272381959999993</v>
      </c>
      <c r="I15" s="140">
        <v>6.0224931270912441</v>
      </c>
      <c r="J15" s="140">
        <v>25.862413438224767</v>
      </c>
      <c r="K15" s="16"/>
    </row>
    <row r="16" spans="1:14" x14ac:dyDescent="0.25">
      <c r="A16" s="14"/>
      <c r="B16" s="118" t="s">
        <v>205</v>
      </c>
      <c r="C16" s="140">
        <v>56.396001189999716</v>
      </c>
      <c r="D16" s="24">
        <v>41.246616950000011</v>
      </c>
      <c r="E16" s="140">
        <v>-26.862514930732416</v>
      </c>
      <c r="F16" s="140">
        <v>11.662406302889094</v>
      </c>
      <c r="G16" s="140">
        <v>7.1516438199999968</v>
      </c>
      <c r="H16" s="24">
        <v>5.932562449999998</v>
      </c>
      <c r="I16" s="140">
        <v>-17.046170092961923</v>
      </c>
      <c r="J16" s="140">
        <v>10.046264114650763</v>
      </c>
      <c r="K16" s="16"/>
    </row>
    <row r="17" spans="1:11" x14ac:dyDescent="0.25">
      <c r="A17" s="14"/>
      <c r="B17" s="118" t="s">
        <v>206</v>
      </c>
      <c r="C17" s="140">
        <v>27.350414049999952</v>
      </c>
      <c r="D17" s="24">
        <v>24.218372679999995</v>
      </c>
      <c r="E17" s="140">
        <v>-11.451531827906503</v>
      </c>
      <c r="F17" s="140">
        <v>6.8477010497935868</v>
      </c>
      <c r="G17" s="140">
        <v>7.4704175599999996</v>
      </c>
      <c r="H17" s="24">
        <v>6.7805559899999999</v>
      </c>
      <c r="I17" s="140">
        <v>-9.2345784483832798</v>
      </c>
      <c r="J17" s="140">
        <v>11.482265360681925</v>
      </c>
      <c r="K17" s="16"/>
    </row>
    <row r="18" spans="1:11" x14ac:dyDescent="0.25">
      <c r="A18" s="14"/>
      <c r="B18" s="118" t="s">
        <v>207</v>
      </c>
      <c r="C18" s="140">
        <v>17.929327910000005</v>
      </c>
      <c r="D18" s="24">
        <v>21.887296419999998</v>
      </c>
      <c r="E18" s="140">
        <v>22.075386929548291</v>
      </c>
      <c r="F18" s="140">
        <v>6.1885934555854485</v>
      </c>
      <c r="G18" s="140">
        <v>2.2887962100000006</v>
      </c>
      <c r="H18" s="24">
        <v>3.0529255000000006</v>
      </c>
      <c r="I18" s="140">
        <v>33.385641179473978</v>
      </c>
      <c r="J18" s="140">
        <v>5.1698563906988033</v>
      </c>
      <c r="K18" s="16"/>
    </row>
    <row r="19" spans="1:11" x14ac:dyDescent="0.25">
      <c r="A19" s="14"/>
      <c r="B19" s="118" t="s">
        <v>208</v>
      </c>
      <c r="C19" s="140">
        <v>8.8709978699999965</v>
      </c>
      <c r="D19" s="24">
        <v>9.4536474400000028</v>
      </c>
      <c r="E19" s="140">
        <v>6.5680273914890064</v>
      </c>
      <c r="F19" s="140">
        <v>2.6730017063750329</v>
      </c>
      <c r="G19" s="140">
        <v>0.96267122999999988</v>
      </c>
      <c r="H19" s="24">
        <v>2.3284177300000004</v>
      </c>
      <c r="I19" s="140">
        <v>141.87050131330929</v>
      </c>
      <c r="J19" s="140">
        <v>3.9429672560489606</v>
      </c>
      <c r="K19" s="16"/>
    </row>
    <row r="20" spans="1:11" x14ac:dyDescent="0.25">
      <c r="A20" s="14"/>
      <c r="B20" s="118" t="s">
        <v>209</v>
      </c>
      <c r="C20" s="140">
        <v>7.9999522200000097</v>
      </c>
      <c r="D20" s="24">
        <v>7.1192140199999958</v>
      </c>
      <c r="E20" s="140">
        <v>-11.009293253004115</v>
      </c>
      <c r="F20" s="140">
        <v>2.0129448812519968</v>
      </c>
      <c r="G20" s="140">
        <v>1.6759129900000012</v>
      </c>
      <c r="H20" s="24">
        <v>1.3763810000000003</v>
      </c>
      <c r="I20" s="140">
        <v>-17.872764981671306</v>
      </c>
      <c r="J20" s="140">
        <v>2.3307781696233367</v>
      </c>
      <c r="K20" s="16"/>
    </row>
    <row r="21" spans="1:11" x14ac:dyDescent="0.25">
      <c r="A21" s="14"/>
      <c r="B21" s="118" t="s">
        <v>210</v>
      </c>
      <c r="C21" s="140">
        <v>5.8306704499999995</v>
      </c>
      <c r="D21" s="24">
        <v>1.3647615099999995</v>
      </c>
      <c r="E21" s="140">
        <v>-76.593403422414326</v>
      </c>
      <c r="F21" s="140">
        <v>0.38588384728518749</v>
      </c>
      <c r="G21" s="140">
        <v>0.34698015000000004</v>
      </c>
      <c r="H21" s="24">
        <v>0.10622200000000001</v>
      </c>
      <c r="I21" s="140">
        <v>-69.386721401786232</v>
      </c>
      <c r="J21" s="140">
        <v>0.17987746033527785</v>
      </c>
      <c r="K21" s="16"/>
    </row>
    <row r="22" spans="1:11" x14ac:dyDescent="0.25">
      <c r="A22" s="14"/>
      <c r="B22" s="118" t="s">
        <v>211</v>
      </c>
      <c r="C22" s="140">
        <v>1.3474756499999998</v>
      </c>
      <c r="D22" s="24">
        <v>0.62987417999999995</v>
      </c>
      <c r="E22" s="140">
        <v>-53.255245836909928</v>
      </c>
      <c r="F22" s="140">
        <v>0.17809578457704511</v>
      </c>
      <c r="G22" s="140">
        <v>0.3920804</v>
      </c>
      <c r="H22" s="24">
        <v>0</v>
      </c>
      <c r="I22" s="140" t="s">
        <v>97</v>
      </c>
      <c r="J22" s="140">
        <v>0</v>
      </c>
      <c r="K22" s="16"/>
    </row>
    <row r="23" spans="1:11" x14ac:dyDescent="0.25">
      <c r="A23" s="14"/>
      <c r="B23" s="118" t="s">
        <v>212</v>
      </c>
      <c r="C23" s="140">
        <v>0.54498862000000003</v>
      </c>
      <c r="D23" s="24">
        <v>0.58996710000000008</v>
      </c>
      <c r="E23" s="140">
        <v>8.2531044409698051</v>
      </c>
      <c r="F23" s="140">
        <v>0.16681212992274752</v>
      </c>
      <c r="G23" s="140">
        <v>0.11607736</v>
      </c>
      <c r="H23" s="24">
        <v>0.18207035999999999</v>
      </c>
      <c r="I23" s="140">
        <v>56.852602436857616</v>
      </c>
      <c r="J23" s="140">
        <v>0.30831987685347434</v>
      </c>
      <c r="K23" s="16"/>
    </row>
    <row r="24" spans="1:11" x14ac:dyDescent="0.25">
      <c r="A24" s="14"/>
      <c r="B24" s="118" t="s">
        <v>213</v>
      </c>
      <c r="C24" s="140">
        <v>7.8793000000000005E-3</v>
      </c>
      <c r="D24" s="24">
        <v>0.28072407999999993</v>
      </c>
      <c r="E24" s="140">
        <v>3462.8048176868488</v>
      </c>
      <c r="F24" s="140">
        <v>7.9374225622757172E-2</v>
      </c>
      <c r="G24" s="140">
        <v>0</v>
      </c>
      <c r="H24" s="24">
        <v>0.27993899999999999</v>
      </c>
      <c r="I24" s="140" t="s">
        <v>97</v>
      </c>
      <c r="J24" s="140">
        <v>0.47405166885200178</v>
      </c>
      <c r="K24" s="16"/>
    </row>
    <row r="25" spans="1:11" x14ac:dyDescent="0.25">
      <c r="A25" s="14"/>
      <c r="B25" s="118" t="s">
        <v>214</v>
      </c>
      <c r="C25" s="140">
        <v>0.13846030000000001</v>
      </c>
      <c r="D25" s="24">
        <v>0.25685545000000004</v>
      </c>
      <c r="E25" s="140">
        <v>85.50837315822659</v>
      </c>
      <c r="F25" s="140">
        <v>7.2625413682840589E-2</v>
      </c>
      <c r="G25" s="140">
        <v>1.443622E-2</v>
      </c>
      <c r="H25" s="24">
        <v>1.2983650000000001E-2</v>
      </c>
      <c r="I25" s="140">
        <v>-10.061982984465455</v>
      </c>
      <c r="J25" s="140">
        <v>2.1986650485606843E-2</v>
      </c>
      <c r="K25" s="16"/>
    </row>
    <row r="26" spans="1:11" x14ac:dyDescent="0.25">
      <c r="A26" s="14"/>
      <c r="B26" s="118" t="s">
        <v>215</v>
      </c>
      <c r="C26" s="140">
        <v>7.0818000000000006E-2</v>
      </c>
      <c r="D26" s="24">
        <v>0.20058573000000002</v>
      </c>
      <c r="E26" s="140">
        <v>183.24116749978822</v>
      </c>
      <c r="F26" s="140">
        <v>5.6715252178314947E-2</v>
      </c>
      <c r="G26" s="140">
        <v>3.6431999999999999E-2</v>
      </c>
      <c r="H26" s="24">
        <v>1.188E-2</v>
      </c>
      <c r="I26" s="140">
        <v>-67.391304347826093</v>
      </c>
      <c r="J26" s="140">
        <v>2.0117717881259066E-2</v>
      </c>
      <c r="K26" s="16"/>
    </row>
    <row r="27" spans="1:11" x14ac:dyDescent="0.25">
      <c r="A27" s="14"/>
      <c r="B27" s="118" t="s">
        <v>216</v>
      </c>
      <c r="C27" s="140">
        <v>0.59120091999999991</v>
      </c>
      <c r="D27" s="24">
        <v>0.10116467999999999</v>
      </c>
      <c r="E27" s="140">
        <v>-82.888274260466304</v>
      </c>
      <c r="F27" s="140">
        <v>2.8604130202774317E-2</v>
      </c>
      <c r="G27" s="140">
        <v>0.41500990999999998</v>
      </c>
      <c r="H27" s="24">
        <v>6.63037E-3</v>
      </c>
      <c r="I27" s="140">
        <v>-98.402358632833611</v>
      </c>
      <c r="J27" s="140">
        <v>1.1227938813835325E-2</v>
      </c>
      <c r="K27" s="16"/>
    </row>
    <row r="28" spans="1:11" x14ac:dyDescent="0.25">
      <c r="A28" s="14"/>
      <c r="B28" s="118" t="s">
        <v>217</v>
      </c>
      <c r="C28" s="140">
        <v>0.32977652000000002</v>
      </c>
      <c r="D28" s="24">
        <v>9.9490910000000002E-2</v>
      </c>
      <c r="E28" s="140">
        <v>-69.830808451735734</v>
      </c>
      <c r="F28" s="140">
        <v>2.8130874764122234E-2</v>
      </c>
      <c r="G28" s="140">
        <v>6.9678399999999988E-2</v>
      </c>
      <c r="H28" s="24">
        <v>3.4499999999999998E-5</v>
      </c>
      <c r="I28" s="140">
        <v>-99.950486807963443</v>
      </c>
      <c r="J28" s="140">
        <v>5.8422665564262439E-5</v>
      </c>
      <c r="K28" s="16"/>
    </row>
    <row r="29" spans="1:11" x14ac:dyDescent="0.25">
      <c r="A29" s="14"/>
      <c r="B29" s="118" t="s">
        <v>218</v>
      </c>
      <c r="C29" s="140">
        <v>0</v>
      </c>
      <c r="D29" s="24">
        <v>1.4867419999999999E-2</v>
      </c>
      <c r="E29" s="140" t="s">
        <v>97</v>
      </c>
      <c r="F29" s="140">
        <v>4.2037361009725025E-3</v>
      </c>
      <c r="G29" s="140">
        <v>0</v>
      </c>
      <c r="H29" s="24">
        <v>0</v>
      </c>
      <c r="I29" s="140" t="s">
        <v>97</v>
      </c>
      <c r="J29" s="140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B17" sqref="B17"/>
    </sheetView>
  </sheetViews>
  <sheetFormatPr baseColWidth="10" defaultColWidth="10.85546875" defaultRowHeight="15.75" x14ac:dyDescent="0.25"/>
  <cols>
    <col min="1" max="1" width="1.85546875" style="133" customWidth="1"/>
    <col min="2" max="2" width="19.7109375" style="133" customWidth="1"/>
    <col min="3" max="4" width="34" style="133" customWidth="1"/>
    <col min="5" max="5" width="1.5703125" style="133" customWidth="1"/>
    <col min="6" max="6" width="10.85546875" style="133"/>
    <col min="7" max="7" width="11.42578125" style="133" customWidth="1"/>
    <col min="8" max="8" width="10.85546875" style="133" customWidth="1"/>
    <col min="9" max="256" width="10.85546875" style="133"/>
    <col min="257" max="257" width="1.85546875" style="133" customWidth="1"/>
    <col min="258" max="258" width="19.7109375" style="133" customWidth="1"/>
    <col min="259" max="260" width="34" style="133" customWidth="1"/>
    <col min="261" max="261" width="1.85546875" style="133" customWidth="1"/>
    <col min="262" max="262" width="10.85546875" style="133"/>
    <col min="263" max="263" width="11.42578125" style="133" customWidth="1"/>
    <col min="264" max="264" width="10.85546875" style="133" customWidth="1"/>
    <col min="265" max="512" width="10.85546875" style="133"/>
    <col min="513" max="513" width="1.85546875" style="133" customWidth="1"/>
    <col min="514" max="514" width="19.7109375" style="133" customWidth="1"/>
    <col min="515" max="516" width="34" style="133" customWidth="1"/>
    <col min="517" max="517" width="1.85546875" style="133" customWidth="1"/>
    <col min="518" max="518" width="10.85546875" style="133"/>
    <col min="519" max="519" width="11.42578125" style="133" customWidth="1"/>
    <col min="520" max="520" width="10.85546875" style="133" customWidth="1"/>
    <col min="521" max="768" width="10.85546875" style="133"/>
    <col min="769" max="769" width="1.85546875" style="133" customWidth="1"/>
    <col min="770" max="770" width="19.7109375" style="133" customWidth="1"/>
    <col min="771" max="772" width="34" style="133" customWidth="1"/>
    <col min="773" max="773" width="1.85546875" style="133" customWidth="1"/>
    <col min="774" max="774" width="10.85546875" style="133"/>
    <col min="775" max="775" width="11.42578125" style="133" customWidth="1"/>
    <col min="776" max="776" width="10.85546875" style="133" customWidth="1"/>
    <col min="777" max="1024" width="10.85546875" style="133"/>
    <col min="1025" max="1025" width="1.85546875" style="133" customWidth="1"/>
    <col min="1026" max="1026" width="19.7109375" style="133" customWidth="1"/>
    <col min="1027" max="1028" width="34" style="133" customWidth="1"/>
    <col min="1029" max="1029" width="1.85546875" style="133" customWidth="1"/>
    <col min="1030" max="1030" width="10.85546875" style="133"/>
    <col min="1031" max="1031" width="11.42578125" style="133" customWidth="1"/>
    <col min="1032" max="1032" width="10.85546875" style="133" customWidth="1"/>
    <col min="1033" max="1280" width="10.85546875" style="133"/>
    <col min="1281" max="1281" width="1.85546875" style="133" customWidth="1"/>
    <col min="1282" max="1282" width="19.7109375" style="133" customWidth="1"/>
    <col min="1283" max="1284" width="34" style="133" customWidth="1"/>
    <col min="1285" max="1285" width="1.85546875" style="133" customWidth="1"/>
    <col min="1286" max="1286" width="10.85546875" style="133"/>
    <col min="1287" max="1287" width="11.42578125" style="133" customWidth="1"/>
    <col min="1288" max="1288" width="10.85546875" style="133" customWidth="1"/>
    <col min="1289" max="1536" width="10.85546875" style="133"/>
    <col min="1537" max="1537" width="1.85546875" style="133" customWidth="1"/>
    <col min="1538" max="1538" width="19.7109375" style="133" customWidth="1"/>
    <col min="1539" max="1540" width="34" style="133" customWidth="1"/>
    <col min="1541" max="1541" width="1.85546875" style="133" customWidth="1"/>
    <col min="1542" max="1542" width="10.85546875" style="133"/>
    <col min="1543" max="1543" width="11.42578125" style="133" customWidth="1"/>
    <col min="1544" max="1544" width="10.85546875" style="133" customWidth="1"/>
    <col min="1545" max="1792" width="10.85546875" style="133"/>
    <col min="1793" max="1793" width="1.85546875" style="133" customWidth="1"/>
    <col min="1794" max="1794" width="19.7109375" style="133" customWidth="1"/>
    <col min="1795" max="1796" width="34" style="133" customWidth="1"/>
    <col min="1797" max="1797" width="1.85546875" style="133" customWidth="1"/>
    <col min="1798" max="1798" width="10.85546875" style="133"/>
    <col min="1799" max="1799" width="11.42578125" style="133" customWidth="1"/>
    <col min="1800" max="1800" width="10.85546875" style="133" customWidth="1"/>
    <col min="1801" max="2048" width="10.85546875" style="133"/>
    <col min="2049" max="2049" width="1.85546875" style="133" customWidth="1"/>
    <col min="2050" max="2050" width="19.7109375" style="133" customWidth="1"/>
    <col min="2051" max="2052" width="34" style="133" customWidth="1"/>
    <col min="2053" max="2053" width="1.85546875" style="133" customWidth="1"/>
    <col min="2054" max="2054" width="10.85546875" style="133"/>
    <col min="2055" max="2055" width="11.42578125" style="133" customWidth="1"/>
    <col min="2056" max="2056" width="10.85546875" style="133" customWidth="1"/>
    <col min="2057" max="2304" width="10.85546875" style="133"/>
    <col min="2305" max="2305" width="1.85546875" style="133" customWidth="1"/>
    <col min="2306" max="2306" width="19.7109375" style="133" customWidth="1"/>
    <col min="2307" max="2308" width="34" style="133" customWidth="1"/>
    <col min="2309" max="2309" width="1.85546875" style="133" customWidth="1"/>
    <col min="2310" max="2310" width="10.85546875" style="133"/>
    <col min="2311" max="2311" width="11.42578125" style="133" customWidth="1"/>
    <col min="2312" max="2312" width="10.85546875" style="133" customWidth="1"/>
    <col min="2313" max="2560" width="10.85546875" style="133"/>
    <col min="2561" max="2561" width="1.85546875" style="133" customWidth="1"/>
    <col min="2562" max="2562" width="19.7109375" style="133" customWidth="1"/>
    <col min="2563" max="2564" width="34" style="133" customWidth="1"/>
    <col min="2565" max="2565" width="1.85546875" style="133" customWidth="1"/>
    <col min="2566" max="2566" width="10.85546875" style="133"/>
    <col min="2567" max="2567" width="11.42578125" style="133" customWidth="1"/>
    <col min="2568" max="2568" width="10.85546875" style="133" customWidth="1"/>
    <col min="2569" max="2816" width="10.85546875" style="133"/>
    <col min="2817" max="2817" width="1.85546875" style="133" customWidth="1"/>
    <col min="2818" max="2818" width="19.7109375" style="133" customWidth="1"/>
    <col min="2819" max="2820" width="34" style="133" customWidth="1"/>
    <col min="2821" max="2821" width="1.85546875" style="133" customWidth="1"/>
    <col min="2822" max="2822" width="10.85546875" style="133"/>
    <col min="2823" max="2823" width="11.42578125" style="133" customWidth="1"/>
    <col min="2824" max="2824" width="10.85546875" style="133" customWidth="1"/>
    <col min="2825" max="3072" width="10.85546875" style="133"/>
    <col min="3073" max="3073" width="1.85546875" style="133" customWidth="1"/>
    <col min="3074" max="3074" width="19.7109375" style="133" customWidth="1"/>
    <col min="3075" max="3076" width="34" style="133" customWidth="1"/>
    <col min="3077" max="3077" width="1.85546875" style="133" customWidth="1"/>
    <col min="3078" max="3078" width="10.85546875" style="133"/>
    <col min="3079" max="3079" width="11.42578125" style="133" customWidth="1"/>
    <col min="3080" max="3080" width="10.85546875" style="133" customWidth="1"/>
    <col min="3081" max="3328" width="10.85546875" style="133"/>
    <col min="3329" max="3329" width="1.85546875" style="133" customWidth="1"/>
    <col min="3330" max="3330" width="19.7109375" style="133" customWidth="1"/>
    <col min="3331" max="3332" width="34" style="133" customWidth="1"/>
    <col min="3333" max="3333" width="1.85546875" style="133" customWidth="1"/>
    <col min="3334" max="3334" width="10.85546875" style="133"/>
    <col min="3335" max="3335" width="11.42578125" style="133" customWidth="1"/>
    <col min="3336" max="3336" width="10.85546875" style="133" customWidth="1"/>
    <col min="3337" max="3584" width="10.85546875" style="133"/>
    <col min="3585" max="3585" width="1.85546875" style="133" customWidth="1"/>
    <col min="3586" max="3586" width="19.7109375" style="133" customWidth="1"/>
    <col min="3587" max="3588" width="34" style="133" customWidth="1"/>
    <col min="3589" max="3589" width="1.85546875" style="133" customWidth="1"/>
    <col min="3590" max="3590" width="10.85546875" style="133"/>
    <col min="3591" max="3591" width="11.42578125" style="133" customWidth="1"/>
    <col min="3592" max="3592" width="10.85546875" style="133" customWidth="1"/>
    <col min="3593" max="3840" width="10.85546875" style="133"/>
    <col min="3841" max="3841" width="1.85546875" style="133" customWidth="1"/>
    <col min="3842" max="3842" width="19.7109375" style="133" customWidth="1"/>
    <col min="3843" max="3844" width="34" style="133" customWidth="1"/>
    <col min="3845" max="3845" width="1.85546875" style="133" customWidth="1"/>
    <col min="3846" max="3846" width="10.85546875" style="133"/>
    <col min="3847" max="3847" width="11.42578125" style="133" customWidth="1"/>
    <col min="3848" max="3848" width="10.85546875" style="133" customWidth="1"/>
    <col min="3849" max="4096" width="10.85546875" style="133"/>
    <col min="4097" max="4097" width="1.85546875" style="133" customWidth="1"/>
    <col min="4098" max="4098" width="19.7109375" style="133" customWidth="1"/>
    <col min="4099" max="4100" width="34" style="133" customWidth="1"/>
    <col min="4101" max="4101" width="1.85546875" style="133" customWidth="1"/>
    <col min="4102" max="4102" width="10.85546875" style="133"/>
    <col min="4103" max="4103" width="11.42578125" style="133" customWidth="1"/>
    <col min="4104" max="4104" width="10.85546875" style="133" customWidth="1"/>
    <col min="4105" max="4352" width="10.85546875" style="133"/>
    <col min="4353" max="4353" width="1.85546875" style="133" customWidth="1"/>
    <col min="4354" max="4354" width="19.7109375" style="133" customWidth="1"/>
    <col min="4355" max="4356" width="34" style="133" customWidth="1"/>
    <col min="4357" max="4357" width="1.85546875" style="133" customWidth="1"/>
    <col min="4358" max="4358" width="10.85546875" style="133"/>
    <col min="4359" max="4359" width="11.42578125" style="133" customWidth="1"/>
    <col min="4360" max="4360" width="10.85546875" style="133" customWidth="1"/>
    <col min="4361" max="4608" width="10.85546875" style="133"/>
    <col min="4609" max="4609" width="1.85546875" style="133" customWidth="1"/>
    <col min="4610" max="4610" width="19.7109375" style="133" customWidth="1"/>
    <col min="4611" max="4612" width="34" style="133" customWidth="1"/>
    <col min="4613" max="4613" width="1.85546875" style="133" customWidth="1"/>
    <col min="4614" max="4614" width="10.85546875" style="133"/>
    <col min="4615" max="4615" width="11.42578125" style="133" customWidth="1"/>
    <col min="4616" max="4616" width="10.85546875" style="133" customWidth="1"/>
    <col min="4617" max="4864" width="10.85546875" style="133"/>
    <col min="4865" max="4865" width="1.85546875" style="133" customWidth="1"/>
    <col min="4866" max="4866" width="19.7109375" style="133" customWidth="1"/>
    <col min="4867" max="4868" width="34" style="133" customWidth="1"/>
    <col min="4869" max="4869" width="1.85546875" style="133" customWidth="1"/>
    <col min="4870" max="4870" width="10.85546875" style="133"/>
    <col min="4871" max="4871" width="11.42578125" style="133" customWidth="1"/>
    <col min="4872" max="4872" width="10.85546875" style="133" customWidth="1"/>
    <col min="4873" max="5120" width="10.85546875" style="133"/>
    <col min="5121" max="5121" width="1.85546875" style="133" customWidth="1"/>
    <col min="5122" max="5122" width="19.7109375" style="133" customWidth="1"/>
    <col min="5123" max="5124" width="34" style="133" customWidth="1"/>
    <col min="5125" max="5125" width="1.85546875" style="133" customWidth="1"/>
    <col min="5126" max="5126" width="10.85546875" style="133"/>
    <col min="5127" max="5127" width="11.42578125" style="133" customWidth="1"/>
    <col min="5128" max="5128" width="10.85546875" style="133" customWidth="1"/>
    <col min="5129" max="5376" width="10.85546875" style="133"/>
    <col min="5377" max="5377" width="1.85546875" style="133" customWidth="1"/>
    <col min="5378" max="5378" width="19.7109375" style="133" customWidth="1"/>
    <col min="5379" max="5380" width="34" style="133" customWidth="1"/>
    <col min="5381" max="5381" width="1.85546875" style="133" customWidth="1"/>
    <col min="5382" max="5382" width="10.85546875" style="133"/>
    <col min="5383" max="5383" width="11.42578125" style="133" customWidth="1"/>
    <col min="5384" max="5384" width="10.85546875" style="133" customWidth="1"/>
    <col min="5385" max="5632" width="10.85546875" style="133"/>
    <col min="5633" max="5633" width="1.85546875" style="133" customWidth="1"/>
    <col min="5634" max="5634" width="19.7109375" style="133" customWidth="1"/>
    <col min="5635" max="5636" width="34" style="133" customWidth="1"/>
    <col min="5637" max="5637" width="1.85546875" style="133" customWidth="1"/>
    <col min="5638" max="5638" width="10.85546875" style="133"/>
    <col min="5639" max="5639" width="11.42578125" style="133" customWidth="1"/>
    <col min="5640" max="5640" width="10.85546875" style="133" customWidth="1"/>
    <col min="5641" max="5888" width="10.85546875" style="133"/>
    <col min="5889" max="5889" width="1.85546875" style="133" customWidth="1"/>
    <col min="5890" max="5890" width="19.7109375" style="133" customWidth="1"/>
    <col min="5891" max="5892" width="34" style="133" customWidth="1"/>
    <col min="5893" max="5893" width="1.85546875" style="133" customWidth="1"/>
    <col min="5894" max="5894" width="10.85546875" style="133"/>
    <col min="5895" max="5895" width="11.42578125" style="133" customWidth="1"/>
    <col min="5896" max="5896" width="10.85546875" style="133" customWidth="1"/>
    <col min="5897" max="6144" width="10.85546875" style="133"/>
    <col min="6145" max="6145" width="1.85546875" style="133" customWidth="1"/>
    <col min="6146" max="6146" width="19.7109375" style="133" customWidth="1"/>
    <col min="6147" max="6148" width="34" style="133" customWidth="1"/>
    <col min="6149" max="6149" width="1.85546875" style="133" customWidth="1"/>
    <col min="6150" max="6150" width="10.85546875" style="133"/>
    <col min="6151" max="6151" width="11.42578125" style="133" customWidth="1"/>
    <col min="6152" max="6152" width="10.85546875" style="133" customWidth="1"/>
    <col min="6153" max="6400" width="10.85546875" style="133"/>
    <col min="6401" max="6401" width="1.85546875" style="133" customWidth="1"/>
    <col min="6402" max="6402" width="19.7109375" style="133" customWidth="1"/>
    <col min="6403" max="6404" width="34" style="133" customWidth="1"/>
    <col min="6405" max="6405" width="1.85546875" style="133" customWidth="1"/>
    <col min="6406" max="6406" width="10.85546875" style="133"/>
    <col min="6407" max="6407" width="11.42578125" style="133" customWidth="1"/>
    <col min="6408" max="6408" width="10.85546875" style="133" customWidth="1"/>
    <col min="6409" max="6656" width="10.85546875" style="133"/>
    <col min="6657" max="6657" width="1.85546875" style="133" customWidth="1"/>
    <col min="6658" max="6658" width="19.7109375" style="133" customWidth="1"/>
    <col min="6659" max="6660" width="34" style="133" customWidth="1"/>
    <col min="6661" max="6661" width="1.85546875" style="133" customWidth="1"/>
    <col min="6662" max="6662" width="10.85546875" style="133"/>
    <col min="6663" max="6663" width="11.42578125" style="133" customWidth="1"/>
    <col min="6664" max="6664" width="10.85546875" style="133" customWidth="1"/>
    <col min="6665" max="6912" width="10.85546875" style="133"/>
    <col min="6913" max="6913" width="1.85546875" style="133" customWidth="1"/>
    <col min="6914" max="6914" width="19.7109375" style="133" customWidth="1"/>
    <col min="6915" max="6916" width="34" style="133" customWidth="1"/>
    <col min="6917" max="6917" width="1.85546875" style="133" customWidth="1"/>
    <col min="6918" max="6918" width="10.85546875" style="133"/>
    <col min="6919" max="6919" width="11.42578125" style="133" customWidth="1"/>
    <col min="6920" max="6920" width="10.85546875" style="133" customWidth="1"/>
    <col min="6921" max="7168" width="10.85546875" style="133"/>
    <col min="7169" max="7169" width="1.85546875" style="133" customWidth="1"/>
    <col min="7170" max="7170" width="19.7109375" style="133" customWidth="1"/>
    <col min="7171" max="7172" width="34" style="133" customWidth="1"/>
    <col min="7173" max="7173" width="1.85546875" style="133" customWidth="1"/>
    <col min="7174" max="7174" width="10.85546875" style="133"/>
    <col min="7175" max="7175" width="11.42578125" style="133" customWidth="1"/>
    <col min="7176" max="7176" width="10.85546875" style="133" customWidth="1"/>
    <col min="7177" max="7424" width="10.85546875" style="133"/>
    <col min="7425" max="7425" width="1.85546875" style="133" customWidth="1"/>
    <col min="7426" max="7426" width="19.7109375" style="133" customWidth="1"/>
    <col min="7427" max="7428" width="34" style="133" customWidth="1"/>
    <col min="7429" max="7429" width="1.85546875" style="133" customWidth="1"/>
    <col min="7430" max="7430" width="10.85546875" style="133"/>
    <col min="7431" max="7431" width="11.42578125" style="133" customWidth="1"/>
    <col min="7432" max="7432" width="10.85546875" style="133" customWidth="1"/>
    <col min="7433" max="7680" width="10.85546875" style="133"/>
    <col min="7681" max="7681" width="1.85546875" style="133" customWidth="1"/>
    <col min="7682" max="7682" width="19.7109375" style="133" customWidth="1"/>
    <col min="7683" max="7684" width="34" style="133" customWidth="1"/>
    <col min="7685" max="7685" width="1.85546875" style="133" customWidth="1"/>
    <col min="7686" max="7686" width="10.85546875" style="133"/>
    <col min="7687" max="7687" width="11.42578125" style="133" customWidth="1"/>
    <col min="7688" max="7688" width="10.85546875" style="133" customWidth="1"/>
    <col min="7689" max="7936" width="10.85546875" style="133"/>
    <col min="7937" max="7937" width="1.85546875" style="133" customWidth="1"/>
    <col min="7938" max="7938" width="19.7109375" style="133" customWidth="1"/>
    <col min="7939" max="7940" width="34" style="133" customWidth="1"/>
    <col min="7941" max="7941" width="1.85546875" style="133" customWidth="1"/>
    <col min="7942" max="7942" width="10.85546875" style="133"/>
    <col min="7943" max="7943" width="11.42578125" style="133" customWidth="1"/>
    <col min="7944" max="7944" width="10.85546875" style="133" customWidth="1"/>
    <col min="7945" max="8192" width="10.85546875" style="133"/>
    <col min="8193" max="8193" width="1.85546875" style="133" customWidth="1"/>
    <col min="8194" max="8194" width="19.7109375" style="133" customWidth="1"/>
    <col min="8195" max="8196" width="34" style="133" customWidth="1"/>
    <col min="8197" max="8197" width="1.85546875" style="133" customWidth="1"/>
    <col min="8198" max="8198" width="10.85546875" style="133"/>
    <col min="8199" max="8199" width="11.42578125" style="133" customWidth="1"/>
    <col min="8200" max="8200" width="10.85546875" style="133" customWidth="1"/>
    <col min="8201" max="8448" width="10.85546875" style="133"/>
    <col min="8449" max="8449" width="1.85546875" style="133" customWidth="1"/>
    <col min="8450" max="8450" width="19.7109375" style="133" customWidth="1"/>
    <col min="8451" max="8452" width="34" style="133" customWidth="1"/>
    <col min="8453" max="8453" width="1.85546875" style="133" customWidth="1"/>
    <col min="8454" max="8454" width="10.85546875" style="133"/>
    <col min="8455" max="8455" width="11.42578125" style="133" customWidth="1"/>
    <col min="8456" max="8456" width="10.85546875" style="133" customWidth="1"/>
    <col min="8457" max="8704" width="10.85546875" style="133"/>
    <col min="8705" max="8705" width="1.85546875" style="133" customWidth="1"/>
    <col min="8706" max="8706" width="19.7109375" style="133" customWidth="1"/>
    <col min="8707" max="8708" width="34" style="133" customWidth="1"/>
    <col min="8709" max="8709" width="1.85546875" style="133" customWidth="1"/>
    <col min="8710" max="8710" width="10.85546875" style="133"/>
    <col min="8711" max="8711" width="11.42578125" style="133" customWidth="1"/>
    <col min="8712" max="8712" width="10.85546875" style="133" customWidth="1"/>
    <col min="8713" max="8960" width="10.85546875" style="133"/>
    <col min="8961" max="8961" width="1.85546875" style="133" customWidth="1"/>
    <col min="8962" max="8962" width="19.7109375" style="133" customWidth="1"/>
    <col min="8963" max="8964" width="34" style="133" customWidth="1"/>
    <col min="8965" max="8965" width="1.85546875" style="133" customWidth="1"/>
    <col min="8966" max="8966" width="10.85546875" style="133"/>
    <col min="8967" max="8967" width="11.42578125" style="133" customWidth="1"/>
    <col min="8968" max="8968" width="10.85546875" style="133" customWidth="1"/>
    <col min="8969" max="9216" width="10.85546875" style="133"/>
    <col min="9217" max="9217" width="1.85546875" style="133" customWidth="1"/>
    <col min="9218" max="9218" width="19.7109375" style="133" customWidth="1"/>
    <col min="9219" max="9220" width="34" style="133" customWidth="1"/>
    <col min="9221" max="9221" width="1.85546875" style="133" customWidth="1"/>
    <col min="9222" max="9222" width="10.85546875" style="133"/>
    <col min="9223" max="9223" width="11.42578125" style="133" customWidth="1"/>
    <col min="9224" max="9224" width="10.85546875" style="133" customWidth="1"/>
    <col min="9225" max="9472" width="10.85546875" style="133"/>
    <col min="9473" max="9473" width="1.85546875" style="133" customWidth="1"/>
    <col min="9474" max="9474" width="19.7109375" style="133" customWidth="1"/>
    <col min="9475" max="9476" width="34" style="133" customWidth="1"/>
    <col min="9477" max="9477" width="1.85546875" style="133" customWidth="1"/>
    <col min="9478" max="9478" width="10.85546875" style="133"/>
    <col min="9479" max="9479" width="11.42578125" style="133" customWidth="1"/>
    <col min="9480" max="9480" width="10.85546875" style="133" customWidth="1"/>
    <col min="9481" max="9728" width="10.85546875" style="133"/>
    <col min="9729" max="9729" width="1.85546875" style="133" customWidth="1"/>
    <col min="9730" max="9730" width="19.7109375" style="133" customWidth="1"/>
    <col min="9731" max="9732" width="34" style="133" customWidth="1"/>
    <col min="9733" max="9733" width="1.85546875" style="133" customWidth="1"/>
    <col min="9734" max="9734" width="10.85546875" style="133"/>
    <col min="9735" max="9735" width="11.42578125" style="133" customWidth="1"/>
    <col min="9736" max="9736" width="10.85546875" style="133" customWidth="1"/>
    <col min="9737" max="9984" width="10.85546875" style="133"/>
    <col min="9985" max="9985" width="1.85546875" style="133" customWidth="1"/>
    <col min="9986" max="9986" width="19.7109375" style="133" customWidth="1"/>
    <col min="9987" max="9988" width="34" style="133" customWidth="1"/>
    <col min="9989" max="9989" width="1.85546875" style="133" customWidth="1"/>
    <col min="9990" max="9990" width="10.85546875" style="133"/>
    <col min="9991" max="9991" width="11.42578125" style="133" customWidth="1"/>
    <col min="9992" max="9992" width="10.85546875" style="133" customWidth="1"/>
    <col min="9993" max="10240" width="10.85546875" style="133"/>
    <col min="10241" max="10241" width="1.85546875" style="133" customWidth="1"/>
    <col min="10242" max="10242" width="19.7109375" style="133" customWidth="1"/>
    <col min="10243" max="10244" width="34" style="133" customWidth="1"/>
    <col min="10245" max="10245" width="1.85546875" style="133" customWidth="1"/>
    <col min="10246" max="10246" width="10.85546875" style="133"/>
    <col min="10247" max="10247" width="11.42578125" style="133" customWidth="1"/>
    <col min="10248" max="10248" width="10.85546875" style="133" customWidth="1"/>
    <col min="10249" max="10496" width="10.85546875" style="133"/>
    <col min="10497" max="10497" width="1.85546875" style="133" customWidth="1"/>
    <col min="10498" max="10498" width="19.7109375" style="133" customWidth="1"/>
    <col min="10499" max="10500" width="34" style="133" customWidth="1"/>
    <col min="10501" max="10501" width="1.85546875" style="133" customWidth="1"/>
    <col min="10502" max="10502" width="10.85546875" style="133"/>
    <col min="10503" max="10503" width="11.42578125" style="133" customWidth="1"/>
    <col min="10504" max="10504" width="10.85546875" style="133" customWidth="1"/>
    <col min="10505" max="10752" width="10.85546875" style="133"/>
    <col min="10753" max="10753" width="1.85546875" style="133" customWidth="1"/>
    <col min="10754" max="10754" width="19.7109375" style="133" customWidth="1"/>
    <col min="10755" max="10756" width="34" style="133" customWidth="1"/>
    <col min="10757" max="10757" width="1.85546875" style="133" customWidth="1"/>
    <col min="10758" max="10758" width="10.85546875" style="133"/>
    <col min="10759" max="10759" width="11.42578125" style="133" customWidth="1"/>
    <col min="10760" max="10760" width="10.85546875" style="133" customWidth="1"/>
    <col min="10761" max="11008" width="10.85546875" style="133"/>
    <col min="11009" max="11009" width="1.85546875" style="133" customWidth="1"/>
    <col min="11010" max="11010" width="19.7109375" style="133" customWidth="1"/>
    <col min="11011" max="11012" width="34" style="133" customWidth="1"/>
    <col min="11013" max="11013" width="1.85546875" style="133" customWidth="1"/>
    <col min="11014" max="11014" width="10.85546875" style="133"/>
    <col min="11015" max="11015" width="11.42578125" style="133" customWidth="1"/>
    <col min="11016" max="11016" width="10.85546875" style="133" customWidth="1"/>
    <col min="11017" max="11264" width="10.85546875" style="133"/>
    <col min="11265" max="11265" width="1.85546875" style="133" customWidth="1"/>
    <col min="11266" max="11266" width="19.7109375" style="133" customWidth="1"/>
    <col min="11267" max="11268" width="34" style="133" customWidth="1"/>
    <col min="11269" max="11269" width="1.85546875" style="133" customWidth="1"/>
    <col min="11270" max="11270" width="10.85546875" style="133"/>
    <col min="11271" max="11271" width="11.42578125" style="133" customWidth="1"/>
    <col min="11272" max="11272" width="10.85546875" style="133" customWidth="1"/>
    <col min="11273" max="11520" width="10.85546875" style="133"/>
    <col min="11521" max="11521" width="1.85546875" style="133" customWidth="1"/>
    <col min="11522" max="11522" width="19.7109375" style="133" customWidth="1"/>
    <col min="11523" max="11524" width="34" style="133" customWidth="1"/>
    <col min="11525" max="11525" width="1.85546875" style="133" customWidth="1"/>
    <col min="11526" max="11526" width="10.85546875" style="133"/>
    <col min="11527" max="11527" width="11.42578125" style="133" customWidth="1"/>
    <col min="11528" max="11528" width="10.85546875" style="133" customWidth="1"/>
    <col min="11529" max="11776" width="10.85546875" style="133"/>
    <col min="11777" max="11777" width="1.85546875" style="133" customWidth="1"/>
    <col min="11778" max="11778" width="19.7109375" style="133" customWidth="1"/>
    <col min="11779" max="11780" width="34" style="133" customWidth="1"/>
    <col min="11781" max="11781" width="1.85546875" style="133" customWidth="1"/>
    <col min="11782" max="11782" width="10.85546875" style="133"/>
    <col min="11783" max="11783" width="11.42578125" style="133" customWidth="1"/>
    <col min="11784" max="11784" width="10.85546875" style="133" customWidth="1"/>
    <col min="11785" max="12032" width="10.85546875" style="133"/>
    <col min="12033" max="12033" width="1.85546875" style="133" customWidth="1"/>
    <col min="12034" max="12034" width="19.7109375" style="133" customWidth="1"/>
    <col min="12035" max="12036" width="34" style="133" customWidth="1"/>
    <col min="12037" max="12037" width="1.85546875" style="133" customWidth="1"/>
    <col min="12038" max="12038" width="10.85546875" style="133"/>
    <col min="12039" max="12039" width="11.42578125" style="133" customWidth="1"/>
    <col min="12040" max="12040" width="10.85546875" style="133" customWidth="1"/>
    <col min="12041" max="12288" width="10.85546875" style="133"/>
    <col min="12289" max="12289" width="1.85546875" style="133" customWidth="1"/>
    <col min="12290" max="12290" width="19.7109375" style="133" customWidth="1"/>
    <col min="12291" max="12292" width="34" style="133" customWidth="1"/>
    <col min="12293" max="12293" width="1.85546875" style="133" customWidth="1"/>
    <col min="12294" max="12294" width="10.85546875" style="133"/>
    <col min="12295" max="12295" width="11.42578125" style="133" customWidth="1"/>
    <col min="12296" max="12296" width="10.85546875" style="133" customWidth="1"/>
    <col min="12297" max="12544" width="10.85546875" style="133"/>
    <col min="12545" max="12545" width="1.85546875" style="133" customWidth="1"/>
    <col min="12546" max="12546" width="19.7109375" style="133" customWidth="1"/>
    <col min="12547" max="12548" width="34" style="133" customWidth="1"/>
    <col min="12549" max="12549" width="1.85546875" style="133" customWidth="1"/>
    <col min="12550" max="12550" width="10.85546875" style="133"/>
    <col min="12551" max="12551" width="11.42578125" style="133" customWidth="1"/>
    <col min="12552" max="12552" width="10.85546875" style="133" customWidth="1"/>
    <col min="12553" max="12800" width="10.85546875" style="133"/>
    <col min="12801" max="12801" width="1.85546875" style="133" customWidth="1"/>
    <col min="12802" max="12802" width="19.7109375" style="133" customWidth="1"/>
    <col min="12803" max="12804" width="34" style="133" customWidth="1"/>
    <col min="12805" max="12805" width="1.85546875" style="133" customWidth="1"/>
    <col min="12806" max="12806" width="10.85546875" style="133"/>
    <col min="12807" max="12807" width="11.42578125" style="133" customWidth="1"/>
    <col min="12808" max="12808" width="10.85546875" style="133" customWidth="1"/>
    <col min="12809" max="13056" width="10.85546875" style="133"/>
    <col min="13057" max="13057" width="1.85546875" style="133" customWidth="1"/>
    <col min="13058" max="13058" width="19.7109375" style="133" customWidth="1"/>
    <col min="13059" max="13060" width="34" style="133" customWidth="1"/>
    <col min="13061" max="13061" width="1.85546875" style="133" customWidth="1"/>
    <col min="13062" max="13062" width="10.85546875" style="133"/>
    <col min="13063" max="13063" width="11.42578125" style="133" customWidth="1"/>
    <col min="13064" max="13064" width="10.85546875" style="133" customWidth="1"/>
    <col min="13065" max="13312" width="10.85546875" style="133"/>
    <col min="13313" max="13313" width="1.85546875" style="133" customWidth="1"/>
    <col min="13314" max="13314" width="19.7109375" style="133" customWidth="1"/>
    <col min="13315" max="13316" width="34" style="133" customWidth="1"/>
    <col min="13317" max="13317" width="1.85546875" style="133" customWidth="1"/>
    <col min="13318" max="13318" width="10.85546875" style="133"/>
    <col min="13319" max="13319" width="11.42578125" style="133" customWidth="1"/>
    <col min="13320" max="13320" width="10.85546875" style="133" customWidth="1"/>
    <col min="13321" max="13568" width="10.85546875" style="133"/>
    <col min="13569" max="13569" width="1.85546875" style="133" customWidth="1"/>
    <col min="13570" max="13570" width="19.7109375" style="133" customWidth="1"/>
    <col min="13571" max="13572" width="34" style="133" customWidth="1"/>
    <col min="13573" max="13573" width="1.85546875" style="133" customWidth="1"/>
    <col min="13574" max="13574" width="10.85546875" style="133"/>
    <col min="13575" max="13575" width="11.42578125" style="133" customWidth="1"/>
    <col min="13576" max="13576" width="10.85546875" style="133" customWidth="1"/>
    <col min="13577" max="13824" width="10.85546875" style="133"/>
    <col min="13825" max="13825" width="1.85546875" style="133" customWidth="1"/>
    <col min="13826" max="13826" width="19.7109375" style="133" customWidth="1"/>
    <col min="13827" max="13828" width="34" style="133" customWidth="1"/>
    <col min="13829" max="13829" width="1.85546875" style="133" customWidth="1"/>
    <col min="13830" max="13830" width="10.85546875" style="133"/>
    <col min="13831" max="13831" width="11.42578125" style="133" customWidth="1"/>
    <col min="13832" max="13832" width="10.85546875" style="133" customWidth="1"/>
    <col min="13833" max="14080" width="10.85546875" style="133"/>
    <col min="14081" max="14081" width="1.85546875" style="133" customWidth="1"/>
    <col min="14082" max="14082" width="19.7109375" style="133" customWidth="1"/>
    <col min="14083" max="14084" width="34" style="133" customWidth="1"/>
    <col min="14085" max="14085" width="1.85546875" style="133" customWidth="1"/>
    <col min="14086" max="14086" width="10.85546875" style="133"/>
    <col min="14087" max="14087" width="11.42578125" style="133" customWidth="1"/>
    <col min="14088" max="14088" width="10.85546875" style="133" customWidth="1"/>
    <col min="14089" max="14336" width="10.85546875" style="133"/>
    <col min="14337" max="14337" width="1.85546875" style="133" customWidth="1"/>
    <col min="14338" max="14338" width="19.7109375" style="133" customWidth="1"/>
    <col min="14339" max="14340" width="34" style="133" customWidth="1"/>
    <col min="14341" max="14341" width="1.85546875" style="133" customWidth="1"/>
    <col min="14342" max="14342" width="10.85546875" style="133"/>
    <col min="14343" max="14343" width="11.42578125" style="133" customWidth="1"/>
    <col min="14344" max="14344" width="10.85546875" style="133" customWidth="1"/>
    <col min="14345" max="14592" width="10.85546875" style="133"/>
    <col min="14593" max="14593" width="1.85546875" style="133" customWidth="1"/>
    <col min="14594" max="14594" width="19.7109375" style="133" customWidth="1"/>
    <col min="14595" max="14596" width="34" style="133" customWidth="1"/>
    <col min="14597" max="14597" width="1.85546875" style="133" customWidth="1"/>
    <col min="14598" max="14598" width="10.85546875" style="133"/>
    <col min="14599" max="14599" width="11.42578125" style="133" customWidth="1"/>
    <col min="14600" max="14600" width="10.85546875" style="133" customWidth="1"/>
    <col min="14601" max="14848" width="10.85546875" style="133"/>
    <col min="14849" max="14849" width="1.85546875" style="133" customWidth="1"/>
    <col min="14850" max="14850" width="19.7109375" style="133" customWidth="1"/>
    <col min="14851" max="14852" width="34" style="133" customWidth="1"/>
    <col min="14853" max="14853" width="1.85546875" style="133" customWidth="1"/>
    <col min="14854" max="14854" width="10.85546875" style="133"/>
    <col min="14855" max="14855" width="11.42578125" style="133" customWidth="1"/>
    <col min="14856" max="14856" width="10.85546875" style="133" customWidth="1"/>
    <col min="14857" max="15104" width="10.85546875" style="133"/>
    <col min="15105" max="15105" width="1.85546875" style="133" customWidth="1"/>
    <col min="15106" max="15106" width="19.7109375" style="133" customWidth="1"/>
    <col min="15107" max="15108" width="34" style="133" customWidth="1"/>
    <col min="15109" max="15109" width="1.85546875" style="133" customWidth="1"/>
    <col min="15110" max="15110" width="10.85546875" style="133"/>
    <col min="15111" max="15111" width="11.42578125" style="133" customWidth="1"/>
    <col min="15112" max="15112" width="10.85546875" style="133" customWidth="1"/>
    <col min="15113" max="15360" width="10.85546875" style="133"/>
    <col min="15361" max="15361" width="1.85546875" style="133" customWidth="1"/>
    <col min="15362" max="15362" width="19.7109375" style="133" customWidth="1"/>
    <col min="15363" max="15364" width="34" style="133" customWidth="1"/>
    <col min="15365" max="15365" width="1.85546875" style="133" customWidth="1"/>
    <col min="15366" max="15366" width="10.85546875" style="133"/>
    <col min="15367" max="15367" width="11.42578125" style="133" customWidth="1"/>
    <col min="15368" max="15368" width="10.85546875" style="133" customWidth="1"/>
    <col min="15369" max="15616" width="10.85546875" style="133"/>
    <col min="15617" max="15617" width="1.85546875" style="133" customWidth="1"/>
    <col min="15618" max="15618" width="19.7109375" style="133" customWidth="1"/>
    <col min="15619" max="15620" width="34" style="133" customWidth="1"/>
    <col min="15621" max="15621" width="1.85546875" style="133" customWidth="1"/>
    <col min="15622" max="15622" width="10.85546875" style="133"/>
    <col min="15623" max="15623" width="11.42578125" style="133" customWidth="1"/>
    <col min="15624" max="15624" width="10.85546875" style="133" customWidth="1"/>
    <col min="15625" max="15872" width="10.85546875" style="133"/>
    <col min="15873" max="15873" width="1.85546875" style="133" customWidth="1"/>
    <col min="15874" max="15874" width="19.7109375" style="133" customWidth="1"/>
    <col min="15875" max="15876" width="34" style="133" customWidth="1"/>
    <col min="15877" max="15877" width="1.85546875" style="133" customWidth="1"/>
    <col min="15878" max="15878" width="10.85546875" style="133"/>
    <col min="15879" max="15879" width="11.42578125" style="133" customWidth="1"/>
    <col min="15880" max="15880" width="10.85546875" style="133" customWidth="1"/>
    <col min="15881" max="16128" width="10.85546875" style="133"/>
    <col min="16129" max="16129" width="1.85546875" style="133" customWidth="1"/>
    <col min="16130" max="16130" width="19.7109375" style="133" customWidth="1"/>
    <col min="16131" max="16132" width="34" style="133" customWidth="1"/>
    <col min="16133" max="16133" width="1.85546875" style="133" customWidth="1"/>
    <col min="16134" max="16134" width="10.85546875" style="133"/>
    <col min="16135" max="16135" width="11.42578125" style="133" customWidth="1"/>
    <col min="16136" max="16136" width="10.85546875" style="133" customWidth="1"/>
    <col min="16137" max="16384" width="10.85546875" style="133"/>
  </cols>
  <sheetData>
    <row r="1" spans="1:6" ht="15.6" x14ac:dyDescent="0.3">
      <c r="A1" s="94"/>
      <c r="B1" s="95"/>
      <c r="C1" s="95"/>
      <c r="D1" s="95"/>
      <c r="E1" s="96"/>
      <c r="F1" s="131"/>
    </row>
    <row r="2" spans="1:6" ht="15.6" x14ac:dyDescent="0.3">
      <c r="A2" s="97"/>
      <c r="B2" s="111"/>
      <c r="C2" s="111"/>
      <c r="D2" s="111"/>
      <c r="E2" s="98"/>
      <c r="F2" s="131"/>
    </row>
    <row r="3" spans="1:6" ht="15.6" x14ac:dyDescent="0.3">
      <c r="A3" s="97"/>
      <c r="B3" s="111"/>
      <c r="C3" s="111"/>
      <c r="D3" s="111"/>
      <c r="E3" s="98"/>
      <c r="F3" s="131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6"/>
    </row>
    <row r="7" spans="1:6" x14ac:dyDescent="0.25">
      <c r="A7" s="97"/>
      <c r="B7" s="111"/>
      <c r="C7" s="219" t="s">
        <v>112</v>
      </c>
      <c r="D7" s="220"/>
      <c r="E7" s="146"/>
    </row>
    <row r="8" spans="1:6" x14ac:dyDescent="0.25">
      <c r="A8" s="97"/>
      <c r="B8" s="111"/>
      <c r="C8" s="220"/>
      <c r="D8" s="220"/>
      <c r="E8" s="146"/>
    </row>
    <row r="9" spans="1:6" ht="15.6" x14ac:dyDescent="0.3">
      <c r="A9" s="97"/>
      <c r="B9" s="111"/>
      <c r="C9" s="141"/>
      <c r="D9" s="141"/>
      <c r="E9" s="146"/>
    </row>
    <row r="10" spans="1:6" ht="189" x14ac:dyDescent="0.25">
      <c r="A10" s="97"/>
      <c r="B10" s="147" t="s">
        <v>113</v>
      </c>
      <c r="C10" s="148" t="s">
        <v>114</v>
      </c>
      <c r="D10" s="149" t="s">
        <v>115</v>
      </c>
      <c r="E10" s="99"/>
    </row>
    <row r="11" spans="1:6" ht="252" x14ac:dyDescent="0.25">
      <c r="A11" s="97"/>
      <c r="B11" s="147" t="s">
        <v>116</v>
      </c>
      <c r="C11" s="148" t="s">
        <v>117</v>
      </c>
      <c r="D11" s="149" t="s">
        <v>118</v>
      </c>
      <c r="E11" s="99"/>
    </row>
    <row r="12" spans="1:6" ht="173.25" x14ac:dyDescent="0.25">
      <c r="A12" s="97"/>
      <c r="B12" s="150" t="s">
        <v>119</v>
      </c>
      <c r="C12" s="148" t="s">
        <v>120</v>
      </c>
      <c r="D12" s="149" t="s">
        <v>121</v>
      </c>
      <c r="E12" s="99"/>
    </row>
    <row r="13" spans="1:6" x14ac:dyDescent="0.25">
      <c r="A13" s="97"/>
      <c r="B13" s="111"/>
      <c r="C13" s="141"/>
      <c r="D13" s="141"/>
      <c r="E13" s="99"/>
    </row>
    <row r="14" spans="1:6" x14ac:dyDescent="0.25">
      <c r="A14" s="100"/>
      <c r="B14" s="153" t="s">
        <v>125</v>
      </c>
      <c r="C14" s="18"/>
      <c r="D14" s="18"/>
      <c r="E14" s="19"/>
    </row>
    <row r="15" spans="1:6" x14ac:dyDescent="0.25">
      <c r="B15" s="135"/>
      <c r="C15" s="135"/>
      <c r="D15" s="135"/>
    </row>
    <row r="16" spans="1:6" x14ac:dyDescent="0.25">
      <c r="B16" s="135"/>
      <c r="C16" s="135"/>
      <c r="D16" s="13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 Productos químicos</vt:lpstr>
      <vt:lpstr>Histórico alimentos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2018-09-07T15:37:05Z</dcterms:modified>
</cp:coreProperties>
</file>